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zixuan/Desktop/MPhil-y1s1/DataCollection/excel/"/>
    </mc:Choice>
  </mc:AlternateContent>
  <xr:revisionPtr revIDLastSave="5" documentId="13_ncr:1_{0FF8A06A-ED18-BE49-ACFB-1AF25C5F557E}" xr6:coauthVersionLast="47" xr6:coauthVersionMax="47" xr10:uidLastSave="{23B38BA1-A571-4B92-88F9-02C3707E7E7D}"/>
  <bookViews>
    <workbookView xWindow="260" yWindow="500" windowWidth="28800" windowHeight="16540" firstSheet="3" activeTab="3" xr2:uid="{53BD995D-C007-C249-8375-62ADE0283955}"/>
  </bookViews>
  <sheets>
    <sheet name="Gaming Museum" sheetId="1" r:id="rId1"/>
    <sheet name="BowlingVR" sheetId="2" r:id="rId2"/>
    <sheet name="Gallery of H.K. History" sheetId="3" r:id="rId3"/>
    <sheet name="Hong Kong Time Travel" sheetId="5" r:id="rId4"/>
    <sheet name="Boss Fight" sheetId="6" r:id="rId5"/>
    <sheet name="Candy Shooter" sheetId="4" r:id="rId6"/>
    <sheet name="Sheet1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G31" i="1"/>
  <c r="G30" i="2"/>
  <c r="G29" i="2"/>
  <c r="G31" i="3"/>
  <c r="G30" i="3"/>
  <c r="G31" i="5"/>
  <c r="G30" i="5"/>
  <c r="G30" i="4"/>
  <c r="G29" i="4"/>
  <c r="G32" i="6"/>
  <c r="G31" i="6"/>
  <c r="G28" i="6"/>
  <c r="G29" i="6" s="1"/>
  <c r="G27" i="5"/>
  <c r="G28" i="5" s="1"/>
  <c r="G26" i="4"/>
  <c r="G27" i="4" s="1"/>
  <c r="G27" i="3"/>
  <c r="G28" i="3" s="1"/>
  <c r="G26" i="2"/>
  <c r="G27" i="2" s="1"/>
  <c r="G28" i="1"/>
  <c r="G29" i="1" s="1"/>
</calcChain>
</file>

<file path=xl/sharedStrings.xml><?xml version="1.0" encoding="utf-8"?>
<sst xmlns="http://schemas.openxmlformats.org/spreadsheetml/2006/main" count="611" uniqueCount="121">
  <si>
    <t>Project</t>
    <phoneticPr fontId="1" type="noConversion"/>
  </si>
  <si>
    <t>Loading Time</t>
    <phoneticPr fontId="1" type="noConversion"/>
  </si>
  <si>
    <t>No.</t>
    <phoneticPr fontId="1" type="noConversion"/>
  </si>
  <si>
    <t>Action</t>
    <phoneticPr fontId="1" type="noConversion"/>
  </si>
  <si>
    <t>Time (s)</t>
    <phoneticPr fontId="1" type="noConversion"/>
  </si>
  <si>
    <t>Applicable Version</t>
    <phoneticPr fontId="1" type="noConversion"/>
  </si>
  <si>
    <t>补录次数</t>
    <phoneticPr fontId="1" type="noConversion"/>
  </si>
  <si>
    <t>有效开始时间</t>
    <phoneticPr fontId="1" type="noConversion"/>
  </si>
  <si>
    <t>Repetitions</t>
    <phoneticPr fontId="1" type="noConversion"/>
  </si>
  <si>
    <t>Repetition 1 Start</t>
    <phoneticPr fontId="1" type="noConversion"/>
  </si>
  <si>
    <t>Repetition 1 End</t>
    <phoneticPr fontId="1" type="noConversion"/>
  </si>
  <si>
    <t>Repetition 2 Start</t>
  </si>
  <si>
    <t>Repetition 2 End</t>
  </si>
  <si>
    <t>Repetition 3 Start</t>
  </si>
  <si>
    <t>Repetition 3 End</t>
  </si>
  <si>
    <t>Repetition 4 Start</t>
  </si>
  <si>
    <t>Repetition 4 End</t>
  </si>
  <si>
    <t>Repetition 5 Start</t>
  </si>
  <si>
    <t>Repetition 5 End</t>
  </si>
  <si>
    <t>Repetition 6 Start</t>
  </si>
  <si>
    <t>Repetition 6 End</t>
  </si>
  <si>
    <t>Repetition 7 Start</t>
  </si>
  <si>
    <t>Repetition 7 End</t>
  </si>
  <si>
    <t>Repetition 8 Start</t>
  </si>
  <si>
    <t>Repetition 8 End</t>
  </si>
  <si>
    <t>Repetition 9 Start</t>
  </si>
  <si>
    <t>Repetition 9 End</t>
  </si>
  <si>
    <t>Repetition 10 Start</t>
  </si>
  <si>
    <t>Repetition 10 End</t>
  </si>
  <si>
    <t>Repetition 11 Start</t>
  </si>
  <si>
    <t>Repetition 11 End</t>
  </si>
  <si>
    <t>Repetition 12 Start</t>
  </si>
  <si>
    <t>Repetition 12 End</t>
  </si>
  <si>
    <t>Gaming Museum</t>
    <phoneticPr fontId="1" type="noConversion"/>
  </si>
  <si>
    <t>~2min</t>
    <phoneticPr fontId="1" type="noConversion"/>
  </si>
  <si>
    <t>Walking</t>
    <phoneticPr fontId="1" type="noConversion"/>
  </si>
  <si>
    <t>Clockwise</t>
    <phoneticPr fontId="1" type="noConversion"/>
  </si>
  <si>
    <t>1 round</t>
    <phoneticPr fontId="1" type="noConversion"/>
  </si>
  <si>
    <t>2.0.4</t>
    <phoneticPr fontId="1" type="noConversion"/>
  </si>
  <si>
    <t>Anti-clockwise</t>
    <phoneticPr fontId="1" type="noConversion"/>
  </si>
  <si>
    <t xml:space="preserve">1 round </t>
  </si>
  <si>
    <t>Running</t>
    <phoneticPr fontId="1" type="noConversion"/>
  </si>
  <si>
    <t xml:space="preserve">1 round </t>
    <phoneticPr fontId="1" type="noConversion"/>
  </si>
  <si>
    <t>In Place</t>
    <phoneticPr fontId="1" type="noConversion"/>
  </si>
  <si>
    <t xml:space="preserve"> </t>
    <phoneticPr fontId="1" type="noConversion"/>
  </si>
  <si>
    <t>Jumping</t>
    <phoneticPr fontId="1" type="noConversion"/>
  </si>
  <si>
    <t>center</t>
    <phoneticPr fontId="1" type="noConversion"/>
  </si>
  <si>
    <t>2 times</t>
    <phoneticPr fontId="1" type="noConversion"/>
  </si>
  <si>
    <t>Left</t>
    <phoneticPr fontId="1" type="noConversion"/>
  </si>
  <si>
    <t>Right</t>
    <phoneticPr fontId="1" type="noConversion"/>
  </si>
  <si>
    <t>Bending Down</t>
    <phoneticPr fontId="1" type="noConversion"/>
  </si>
  <si>
    <t>Center</t>
    <phoneticPr fontId="1" type="noConversion"/>
  </si>
  <si>
    <t>Stand</t>
    <phoneticPr fontId="1" type="noConversion"/>
  </si>
  <si>
    <t>5s</t>
    <phoneticPr fontId="1" type="noConversion"/>
  </si>
  <si>
    <t>Squatting</t>
    <phoneticPr fontId="1" type="noConversion"/>
  </si>
  <si>
    <t>Raising hand</t>
    <phoneticPr fontId="1" type="noConversion"/>
  </si>
  <si>
    <t>2 times of the set (left hand + right hand)</t>
    <phoneticPr fontId="1" type="noConversion"/>
  </si>
  <si>
    <t>Move Using Controller</t>
    <phoneticPr fontId="1" type="noConversion"/>
  </si>
  <si>
    <t>/</t>
    <phoneticPr fontId="1" type="noConversion"/>
  </si>
  <si>
    <t>10s</t>
    <phoneticPr fontId="1" type="noConversion"/>
  </si>
  <si>
    <t xml:space="preserve">Picking up an item from the table </t>
  </si>
  <si>
    <t>Action 23, 24, 25 will be combined as a set</t>
    <phoneticPr fontId="1" type="noConversion"/>
  </si>
  <si>
    <t>10 sets, with move using constroller for several sec in between</t>
    <phoneticPr fontId="1" type="noConversion"/>
  </si>
  <si>
    <t>Throwing an item on the ground</t>
    <phoneticPr fontId="1" type="noConversion"/>
  </si>
  <si>
    <t>Placing an item back on the table</t>
    <phoneticPr fontId="1" type="noConversion"/>
  </si>
  <si>
    <t>Measure Length</t>
    <phoneticPr fontId="1" type="noConversion"/>
  </si>
  <si>
    <t>Total Time</t>
    <phoneticPr fontId="1" type="noConversion"/>
  </si>
  <si>
    <t>s</t>
    <phoneticPr fontId="1" type="noConversion"/>
  </si>
  <si>
    <t>min</t>
    <phoneticPr fontId="1" type="noConversion"/>
  </si>
  <si>
    <t>non-interaction time</t>
  </si>
  <si>
    <t>interaction time</t>
  </si>
  <si>
    <t>BowlingVR</t>
    <phoneticPr fontId="1" type="noConversion"/>
  </si>
  <si>
    <t>～30s</t>
    <phoneticPr fontId="1" type="noConversion"/>
  </si>
  <si>
    <t>第一组作废</t>
    <phoneticPr fontId="1" type="noConversion"/>
  </si>
  <si>
    <t>Bowling</t>
    <phoneticPr fontId="1" type="noConversion"/>
  </si>
  <si>
    <t>keep playing for 2-3 min</t>
    <phoneticPr fontId="1" type="noConversion"/>
  </si>
  <si>
    <t>sec</t>
    <phoneticPr fontId="1" type="noConversion"/>
  </si>
  <si>
    <t>non-interaction time</t>
    <phoneticPr fontId="1" type="noConversion"/>
  </si>
  <si>
    <t>interaction time</t>
    <phoneticPr fontId="1" type="noConversion"/>
  </si>
  <si>
    <t>Gallery of H.K. History</t>
    <phoneticPr fontId="1" type="noConversion"/>
  </si>
  <si>
    <t>2.0.14</t>
    <phoneticPr fontId="1" type="noConversion"/>
  </si>
  <si>
    <t>Waive Sword</t>
    <phoneticPr fontId="1" type="noConversion"/>
  </si>
  <si>
    <t>Play 5 times, with move using controller in between</t>
    <phoneticPr fontId="1" type="noConversion"/>
  </si>
  <si>
    <t>08:20:00一次</t>
    <phoneticPr fontId="1" type="noConversion"/>
  </si>
  <si>
    <t>09:03:00一次</t>
    <phoneticPr fontId="1" type="noConversion"/>
  </si>
  <si>
    <t>Hong Kong Time Travel</t>
    <phoneticPr fontId="1" type="noConversion"/>
  </si>
  <si>
    <t>~1.5min</t>
    <phoneticPr fontId="1" type="noConversion"/>
  </si>
  <si>
    <t>Throwing a net to catch fish</t>
    <phoneticPr fontId="1" type="noConversion"/>
  </si>
  <si>
    <t>fake catching - 1 min
Real catching - 1 or 2 times</t>
    <phoneticPr fontId="1" type="noConversion"/>
  </si>
  <si>
    <t>Grab and collect  box</t>
    <phoneticPr fontId="1" type="noConversion"/>
  </si>
  <si>
    <t>1 times</t>
    <phoneticPr fontId="1" type="noConversion"/>
  </si>
  <si>
    <t>2 times
don't move using controller</t>
    <phoneticPr fontId="1" type="noConversion"/>
  </si>
  <si>
    <t>Boss Fight</t>
    <phoneticPr fontId="1" type="noConversion"/>
  </si>
  <si>
    <t>~30s</t>
    <phoneticPr fontId="1" type="noConversion"/>
  </si>
  <si>
    <t>Waive</t>
    <phoneticPr fontId="1" type="noConversion"/>
  </si>
  <si>
    <t>Waive Hummer</t>
    <phoneticPr fontId="1" type="noConversion"/>
  </si>
  <si>
    <t>first stage</t>
    <phoneticPr fontId="1" type="noConversion"/>
  </si>
  <si>
    <t>Throw</t>
    <phoneticPr fontId="1" type="noConversion"/>
  </si>
  <si>
    <t>Throw Hummer</t>
    <phoneticPr fontId="1" type="noConversion"/>
  </si>
  <si>
    <t>second stage</t>
    <phoneticPr fontId="1" type="noConversion"/>
  </si>
  <si>
    <t xml:space="preserve">Waive Laser </t>
    <phoneticPr fontId="1" type="noConversion"/>
  </si>
  <si>
    <t>Cut</t>
    <phoneticPr fontId="1" type="noConversion"/>
  </si>
  <si>
    <t>Use Laser to reflect</t>
    <phoneticPr fontId="1" type="noConversion"/>
  </si>
  <si>
    <t>Shooting</t>
    <phoneticPr fontId="1" type="noConversion"/>
  </si>
  <si>
    <t>Repetitions</t>
  </si>
  <si>
    <t>Repetition 1 Start</t>
  </si>
  <si>
    <t>Repetition 1 End</t>
  </si>
  <si>
    <t>Candy Shooter</t>
    <phoneticPr fontId="1" type="noConversion"/>
  </si>
  <si>
    <t>~1min</t>
    <phoneticPr fontId="1" type="noConversion"/>
  </si>
  <si>
    <t>Play once</t>
    <phoneticPr fontId="1" type="noConversion"/>
  </si>
  <si>
    <t>Check</t>
    <phoneticPr fontId="1" type="noConversion"/>
  </si>
  <si>
    <t>Elly</t>
    <phoneticPr fontId="1" type="noConversion"/>
  </si>
  <si>
    <t>Elaine</t>
    <phoneticPr fontId="1" type="noConversion"/>
  </si>
  <si>
    <t>Jingyi</t>
    <phoneticPr fontId="1" type="noConversion"/>
  </si>
  <si>
    <t>Tang Lijun</t>
    <phoneticPr fontId="1" type="noConversion"/>
  </si>
  <si>
    <t>Zhu Yusi</t>
    <phoneticPr fontId="1" type="noConversion"/>
  </si>
  <si>
    <t>Yanghao</t>
    <phoneticPr fontId="1" type="noConversion"/>
  </si>
  <si>
    <t>Zhansong</t>
    <phoneticPr fontId="1" type="noConversion"/>
  </si>
  <si>
    <t>Angus</t>
    <phoneticPr fontId="1" type="noConversion"/>
  </si>
  <si>
    <t>Shammy</t>
    <phoneticPr fontId="1" type="noConversion"/>
  </si>
  <si>
    <t>Henry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</si>
</sst>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7B"/>
        <bgColor indexed="64"/>
      </patternFill>
    </fill>
    <fill>
      <patternFill patternType="solid">
        <fgColor rgb="FFFFC2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5C8FF"/>
        <bgColor indexed="64"/>
      </patternFill>
    </fill>
    <fill>
      <patternFill patternType="solid">
        <fgColor rgb="FFAE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EFFE6"/>
      <color rgb="FFB5C8FF"/>
      <color rgb="FFFFC2FF"/>
      <color rgb="FFBA56FF"/>
      <color rgb="FFFFC0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D943-057A-2C42-837D-2417D7BD40BA}">
  <dimension ref="A1:AI32"/>
  <sheetViews>
    <sheetView topLeftCell="B20" workbookViewId="0">
      <selection activeCell="H30" sqref="H30:H40"/>
    </sheetView>
  </sheetViews>
  <sheetFormatPr defaultColWidth="10.875" defaultRowHeight="15.95"/>
  <cols>
    <col min="1" max="1" width="17.375" style="1" bestFit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bestFit="1" customWidth="1"/>
    <col min="9" max="9" width="10.875" style="1"/>
    <col min="10" max="10" width="15.375" style="1" customWidth="1"/>
    <col min="11" max="11" width="13.375" style="1" bestFit="1" customWidth="1"/>
    <col min="12" max="12" width="17.5" style="1" bestFit="1" customWidth="1"/>
    <col min="13" max="13" width="16.875" style="1" bestFit="1" customWidth="1"/>
    <col min="14" max="14" width="17.5" style="1" bestFit="1" customWidth="1"/>
    <col min="15" max="15" width="16.875" style="1" bestFit="1" customWidth="1"/>
    <col min="16" max="16" width="17.5" style="1" bestFit="1" customWidth="1"/>
    <col min="17" max="17" width="16.875" style="1" bestFit="1" customWidth="1"/>
    <col min="18" max="18" width="17.5" style="1" bestFit="1" customWidth="1"/>
    <col min="19" max="19" width="16.875" style="1" bestFit="1" customWidth="1"/>
    <col min="20" max="20" width="17.5" style="1" bestFit="1" customWidth="1"/>
    <col min="21" max="21" width="16.875" style="1" bestFit="1" customWidth="1"/>
    <col min="22" max="22" width="17.5" style="1" bestFit="1" customWidth="1"/>
    <col min="23" max="23" width="16.875" style="1" bestFit="1" customWidth="1"/>
    <col min="24" max="24" width="17.5" style="1" bestFit="1" customWidth="1"/>
    <col min="25" max="25" width="16.875" style="1" bestFit="1" customWidth="1"/>
    <col min="26" max="26" width="17.5" style="1" bestFit="1" customWidth="1"/>
    <col min="27" max="27" width="16.875" style="1" bestFit="1" customWidth="1"/>
    <col min="28" max="28" width="17.5" style="1" bestFit="1" customWidth="1"/>
    <col min="29" max="29" width="16.875" style="1" bestFit="1" customWidth="1"/>
    <col min="30" max="30" width="18.625" style="1" bestFit="1" customWidth="1"/>
    <col min="31" max="31" width="17.875" style="1" bestFit="1" customWidth="1"/>
    <col min="32" max="32" width="18.625" style="1" bestFit="1" customWidth="1"/>
    <col min="33" max="33" width="17.875" style="1" bestFit="1" customWidth="1"/>
    <col min="34" max="34" width="18.625" style="1" bestFit="1" customWidth="1"/>
    <col min="35" max="35" width="17.875" style="1" bestFit="1" customWidth="1"/>
    <col min="36" max="16384" width="10.87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ht="17.100000000000001" customHeight="1">
      <c r="A2" s="20" t="s">
        <v>33</v>
      </c>
      <c r="B2" s="20" t="s">
        <v>34</v>
      </c>
      <c r="C2" s="3">
        <v>1</v>
      </c>
      <c r="D2" s="20" t="s">
        <v>35</v>
      </c>
      <c r="E2" s="3" t="s">
        <v>36</v>
      </c>
      <c r="F2" s="3" t="s">
        <v>37</v>
      </c>
      <c r="G2" s="1">
        <v>10</v>
      </c>
      <c r="H2" s="21" t="s">
        <v>38</v>
      </c>
      <c r="K2" s="1">
        <v>1</v>
      </c>
      <c r="L2" s="1">
        <v>315</v>
      </c>
      <c r="M2" s="1">
        <v>565</v>
      </c>
    </row>
    <row r="3" spans="1:35" ht="48" customHeight="1">
      <c r="A3" s="20"/>
      <c r="B3" s="20"/>
      <c r="C3" s="3">
        <v>2</v>
      </c>
      <c r="D3" s="20"/>
      <c r="E3" s="3" t="s">
        <v>39</v>
      </c>
      <c r="F3" s="3" t="s">
        <v>40</v>
      </c>
      <c r="G3" s="1">
        <v>10</v>
      </c>
      <c r="H3" s="21"/>
      <c r="K3" s="1">
        <v>1</v>
      </c>
      <c r="L3" s="1">
        <v>616</v>
      </c>
      <c r="M3" s="1">
        <v>851</v>
      </c>
    </row>
    <row r="4" spans="1:35" ht="17.100000000000001">
      <c r="A4" s="20"/>
      <c r="B4" s="20"/>
      <c r="C4" s="3">
        <v>3</v>
      </c>
      <c r="D4" s="20" t="s">
        <v>41</v>
      </c>
      <c r="E4" s="3" t="s">
        <v>36</v>
      </c>
      <c r="F4" s="3" t="s">
        <v>42</v>
      </c>
      <c r="G4" s="1">
        <v>7.5</v>
      </c>
      <c r="H4" s="21"/>
      <c r="K4" s="1">
        <v>1</v>
      </c>
      <c r="L4" s="1">
        <v>966</v>
      </c>
      <c r="M4" s="1">
        <v>1167</v>
      </c>
    </row>
    <row r="5" spans="1:35" ht="17.100000000000001">
      <c r="A5" s="20"/>
      <c r="B5" s="20"/>
      <c r="C5" s="3">
        <v>4</v>
      </c>
      <c r="D5" s="20"/>
      <c r="E5" s="3" t="s">
        <v>39</v>
      </c>
      <c r="F5" s="3" t="s">
        <v>42</v>
      </c>
      <c r="G5" s="1">
        <v>7.5</v>
      </c>
      <c r="H5" s="21"/>
      <c r="J5" s="6"/>
      <c r="K5" s="1">
        <v>1</v>
      </c>
      <c r="L5" s="1">
        <v>1491</v>
      </c>
      <c r="M5" s="1">
        <v>1690</v>
      </c>
    </row>
    <row r="6" spans="1:35" ht="17.100000000000001">
      <c r="A6" s="20"/>
      <c r="B6" s="20"/>
      <c r="C6" s="3">
        <v>5</v>
      </c>
      <c r="D6" s="20"/>
      <c r="E6" s="3" t="s">
        <v>43</v>
      </c>
      <c r="F6" s="3" t="s">
        <v>44</v>
      </c>
      <c r="G6" s="1">
        <v>7.5</v>
      </c>
      <c r="H6" s="21"/>
      <c r="K6" s="1">
        <v>1</v>
      </c>
      <c r="L6" s="1">
        <v>1794</v>
      </c>
      <c r="M6" s="1">
        <v>2140</v>
      </c>
    </row>
    <row r="7" spans="1:35" ht="17.100000000000001">
      <c r="A7" s="20"/>
      <c r="B7" s="20"/>
      <c r="C7" s="3">
        <v>6</v>
      </c>
      <c r="D7" s="20" t="s">
        <v>45</v>
      </c>
      <c r="E7" s="3" t="s">
        <v>46</v>
      </c>
      <c r="F7" s="3" t="s">
        <v>47</v>
      </c>
      <c r="G7" s="1">
        <v>5</v>
      </c>
      <c r="H7" s="21"/>
      <c r="I7" s="6"/>
      <c r="K7" s="1">
        <v>2</v>
      </c>
      <c r="L7" s="1">
        <v>2968</v>
      </c>
      <c r="M7" s="1">
        <v>3008</v>
      </c>
      <c r="N7" s="1">
        <v>3028</v>
      </c>
      <c r="O7" s="1">
        <v>3080</v>
      </c>
    </row>
    <row r="8" spans="1:35" ht="17.100000000000001">
      <c r="A8" s="20"/>
      <c r="B8" s="20"/>
      <c r="C8" s="3">
        <v>7</v>
      </c>
      <c r="D8" s="20"/>
      <c r="E8" s="3" t="s">
        <v>48</v>
      </c>
      <c r="F8" s="3" t="s">
        <v>47</v>
      </c>
      <c r="G8" s="1">
        <v>5</v>
      </c>
      <c r="H8" s="21"/>
      <c r="K8" s="1">
        <v>2</v>
      </c>
      <c r="L8" s="1">
        <v>3475</v>
      </c>
      <c r="M8" s="1">
        <v>3512</v>
      </c>
      <c r="N8" s="1">
        <v>3520</v>
      </c>
      <c r="O8" s="1">
        <v>3573</v>
      </c>
    </row>
    <row r="9" spans="1:35" ht="17.100000000000001">
      <c r="A9" s="20"/>
      <c r="B9" s="20"/>
      <c r="C9" s="3">
        <v>8</v>
      </c>
      <c r="D9" s="20"/>
      <c r="E9" s="3" t="s">
        <v>49</v>
      </c>
      <c r="F9" s="3" t="s">
        <v>47</v>
      </c>
      <c r="G9" s="1">
        <v>5</v>
      </c>
      <c r="H9" s="21"/>
      <c r="K9" s="1">
        <v>2</v>
      </c>
      <c r="L9" s="1">
        <v>3765</v>
      </c>
      <c r="M9" s="1">
        <v>3801</v>
      </c>
      <c r="N9" s="1">
        <v>3813</v>
      </c>
      <c r="O9" s="1">
        <v>3875</v>
      </c>
    </row>
    <row r="10" spans="1:35" ht="17.100000000000001">
      <c r="A10" s="20"/>
      <c r="B10" s="20"/>
      <c r="C10" s="3">
        <v>9</v>
      </c>
      <c r="D10" s="20" t="s">
        <v>50</v>
      </c>
      <c r="E10" s="3" t="s">
        <v>51</v>
      </c>
      <c r="F10" s="3" t="s">
        <v>47</v>
      </c>
      <c r="G10" s="1">
        <v>5</v>
      </c>
      <c r="H10" s="21"/>
      <c r="K10" s="1">
        <v>2</v>
      </c>
      <c r="L10" s="1">
        <v>4710</v>
      </c>
      <c r="M10" s="1">
        <v>4780</v>
      </c>
      <c r="N10" s="1">
        <v>4785</v>
      </c>
      <c r="O10" s="1">
        <v>4877</v>
      </c>
    </row>
    <row r="11" spans="1:35" ht="17.100000000000001">
      <c r="A11" s="20"/>
      <c r="B11" s="20"/>
      <c r="C11" s="3">
        <v>10</v>
      </c>
      <c r="D11" s="20"/>
      <c r="E11" s="3" t="s">
        <v>48</v>
      </c>
      <c r="F11" s="3" t="s">
        <v>47</v>
      </c>
      <c r="G11" s="1">
        <v>5</v>
      </c>
      <c r="H11" s="21"/>
      <c r="J11" s="6">
        <v>0.13541666666666666</v>
      </c>
      <c r="K11" s="1">
        <v>2</v>
      </c>
      <c r="L11" s="1">
        <v>5866</v>
      </c>
      <c r="M11" s="1">
        <v>5935</v>
      </c>
      <c r="N11" s="1">
        <v>5940</v>
      </c>
      <c r="O11" s="1">
        <v>6025</v>
      </c>
    </row>
    <row r="12" spans="1:35" ht="17.100000000000001">
      <c r="A12" s="20"/>
      <c r="B12" s="20"/>
      <c r="C12" s="1">
        <v>11</v>
      </c>
      <c r="D12" s="20"/>
      <c r="E12" s="3" t="s">
        <v>49</v>
      </c>
      <c r="F12" s="3" t="s">
        <v>47</v>
      </c>
      <c r="G12" s="1">
        <v>5</v>
      </c>
      <c r="H12" s="21"/>
      <c r="K12" s="1">
        <v>2</v>
      </c>
      <c r="L12" s="1">
        <v>6242</v>
      </c>
      <c r="M12" s="1">
        <v>6307</v>
      </c>
      <c r="N12" s="1">
        <v>6309</v>
      </c>
      <c r="O12" s="1">
        <v>6420</v>
      </c>
    </row>
    <row r="13" spans="1:35" ht="17.100000000000001">
      <c r="A13" s="20"/>
      <c r="B13" s="20"/>
      <c r="C13" s="1">
        <v>12</v>
      </c>
      <c r="D13" s="20" t="s">
        <v>52</v>
      </c>
      <c r="E13" s="3" t="s">
        <v>51</v>
      </c>
      <c r="F13" s="3" t="s">
        <v>53</v>
      </c>
      <c r="G13" s="1">
        <v>5</v>
      </c>
      <c r="H13" s="21"/>
      <c r="J13" s="6">
        <v>0.15763888888888888</v>
      </c>
      <c r="K13" s="1">
        <v>1</v>
      </c>
      <c r="L13" s="1">
        <v>6827</v>
      </c>
      <c r="M13" s="1">
        <v>7093</v>
      </c>
    </row>
    <row r="14" spans="1:35" ht="17.100000000000001">
      <c r="A14" s="20"/>
      <c r="B14" s="20"/>
      <c r="C14" s="1">
        <v>13</v>
      </c>
      <c r="D14" s="20"/>
      <c r="E14" s="3" t="s">
        <v>48</v>
      </c>
      <c r="F14" s="3" t="s">
        <v>53</v>
      </c>
      <c r="G14" s="1">
        <v>5</v>
      </c>
      <c r="H14" s="21"/>
      <c r="K14" s="1">
        <v>1</v>
      </c>
      <c r="L14" s="1">
        <v>7256</v>
      </c>
      <c r="M14" s="1">
        <v>7468</v>
      </c>
    </row>
    <row r="15" spans="1:35" ht="17.100000000000001">
      <c r="A15" s="20"/>
      <c r="B15" s="20"/>
      <c r="C15" s="1">
        <v>14</v>
      </c>
      <c r="D15" s="20"/>
      <c r="E15" s="3" t="s">
        <v>49</v>
      </c>
      <c r="F15" s="3" t="s">
        <v>53</v>
      </c>
      <c r="G15" s="1">
        <v>5</v>
      </c>
      <c r="H15" s="21"/>
      <c r="K15" s="1">
        <v>1</v>
      </c>
      <c r="L15" s="1">
        <v>7691</v>
      </c>
      <c r="M15" s="1">
        <v>7963</v>
      </c>
    </row>
    <row r="16" spans="1:35" ht="17.100000000000001">
      <c r="A16" s="20"/>
      <c r="B16" s="20"/>
      <c r="C16" s="1">
        <v>15</v>
      </c>
      <c r="D16" s="20" t="s">
        <v>54</v>
      </c>
      <c r="E16" s="3" t="s">
        <v>51</v>
      </c>
      <c r="F16" s="3" t="s">
        <v>47</v>
      </c>
      <c r="G16" s="1">
        <v>8</v>
      </c>
      <c r="H16" s="21"/>
      <c r="K16" s="1">
        <v>2</v>
      </c>
      <c r="L16" s="1">
        <v>8188</v>
      </c>
      <c r="M16" s="1">
        <v>8290</v>
      </c>
      <c r="N16" s="1">
        <v>8308</v>
      </c>
      <c r="O16" s="1">
        <v>8405</v>
      </c>
    </row>
    <row r="17" spans="1:29" ht="17.100000000000001">
      <c r="A17" s="20"/>
      <c r="B17" s="20"/>
      <c r="C17" s="1">
        <v>16</v>
      </c>
      <c r="D17" s="20"/>
      <c r="E17" s="3" t="s">
        <v>48</v>
      </c>
      <c r="F17" s="3" t="s">
        <v>47</v>
      </c>
      <c r="G17" s="1">
        <v>8</v>
      </c>
      <c r="H17" s="21"/>
      <c r="J17" s="6">
        <v>0.37152777777777773</v>
      </c>
      <c r="K17" s="1">
        <v>2</v>
      </c>
      <c r="L17" s="1">
        <v>16112</v>
      </c>
      <c r="M17" s="1">
        <v>16190</v>
      </c>
      <c r="N17" s="1">
        <v>16198</v>
      </c>
      <c r="O17" s="1">
        <v>16287</v>
      </c>
    </row>
    <row r="18" spans="1:29" ht="17.100000000000001">
      <c r="A18" s="20"/>
      <c r="B18" s="20"/>
      <c r="C18" s="1">
        <v>17</v>
      </c>
      <c r="D18" s="20"/>
      <c r="E18" s="3" t="s">
        <v>49</v>
      </c>
      <c r="F18" s="3" t="s">
        <v>47</v>
      </c>
      <c r="G18" s="1">
        <v>8</v>
      </c>
      <c r="H18" s="21"/>
      <c r="K18" s="1">
        <v>2</v>
      </c>
      <c r="L18" s="1">
        <v>16574</v>
      </c>
      <c r="M18" s="1">
        <v>16650</v>
      </c>
      <c r="N18" s="1">
        <v>16671</v>
      </c>
      <c r="O18" s="1">
        <v>16768</v>
      </c>
    </row>
    <row r="19" spans="1:29" ht="51">
      <c r="A19" s="20"/>
      <c r="B19" s="20"/>
      <c r="C19" s="1">
        <v>18</v>
      </c>
      <c r="D19" s="20" t="s">
        <v>55</v>
      </c>
      <c r="E19" s="3" t="s">
        <v>51</v>
      </c>
      <c r="F19" s="3" t="s">
        <v>56</v>
      </c>
      <c r="G19" s="1">
        <v>15</v>
      </c>
      <c r="H19" s="21"/>
      <c r="J19" s="6">
        <v>0.44444444444444442</v>
      </c>
      <c r="K19" s="1">
        <v>4</v>
      </c>
      <c r="L19" s="1">
        <v>19230</v>
      </c>
      <c r="M19" s="1">
        <v>19310</v>
      </c>
      <c r="N19" s="1">
        <v>19320</v>
      </c>
      <c r="O19" s="1">
        <v>19404</v>
      </c>
      <c r="P19" s="1">
        <v>19413</v>
      </c>
      <c r="Q19" s="1">
        <v>19484</v>
      </c>
      <c r="R19" s="1">
        <v>19495</v>
      </c>
      <c r="S19" s="1">
        <v>19604</v>
      </c>
    </row>
    <row r="20" spans="1:29" ht="51">
      <c r="A20" s="20"/>
      <c r="B20" s="20"/>
      <c r="C20" s="1">
        <v>19</v>
      </c>
      <c r="D20" s="20"/>
      <c r="E20" s="3" t="s">
        <v>48</v>
      </c>
      <c r="F20" s="3" t="s">
        <v>56</v>
      </c>
      <c r="G20" s="1">
        <v>15</v>
      </c>
      <c r="H20" s="21"/>
      <c r="J20" s="6">
        <v>0.47569444444444442</v>
      </c>
      <c r="K20" s="1">
        <v>4</v>
      </c>
      <c r="L20" s="1">
        <v>20539</v>
      </c>
      <c r="M20" s="1">
        <v>20616</v>
      </c>
      <c r="N20" s="1">
        <v>20635</v>
      </c>
      <c r="O20" s="1">
        <v>20720</v>
      </c>
      <c r="P20" s="1">
        <v>20725</v>
      </c>
      <c r="Q20" s="1">
        <v>20810</v>
      </c>
      <c r="R20" s="1">
        <v>20813</v>
      </c>
      <c r="S20" s="1">
        <v>20921</v>
      </c>
    </row>
    <row r="21" spans="1:29" ht="51">
      <c r="A21" s="20"/>
      <c r="B21" s="20"/>
      <c r="C21" s="1">
        <v>20</v>
      </c>
      <c r="D21" s="20"/>
      <c r="E21" s="3" t="s">
        <v>49</v>
      </c>
      <c r="F21" s="3" t="s">
        <v>56</v>
      </c>
      <c r="G21" s="1">
        <v>15</v>
      </c>
      <c r="H21" s="21"/>
      <c r="K21" s="1">
        <v>4</v>
      </c>
      <c r="L21" s="1">
        <v>21123</v>
      </c>
      <c r="M21" s="1">
        <v>21202</v>
      </c>
      <c r="N21" s="1">
        <v>21210</v>
      </c>
      <c r="O21" s="1">
        <v>21288</v>
      </c>
      <c r="P21" s="1">
        <v>21290</v>
      </c>
      <c r="Q21" s="1">
        <v>21367</v>
      </c>
      <c r="R21" s="1">
        <v>21369</v>
      </c>
      <c r="S21" s="1">
        <v>21464</v>
      </c>
    </row>
    <row r="22" spans="1:29" ht="33.950000000000003">
      <c r="A22" s="20"/>
      <c r="B22" s="20"/>
      <c r="C22" s="1">
        <v>21</v>
      </c>
      <c r="D22" s="3" t="s">
        <v>57</v>
      </c>
      <c r="E22" s="1" t="s">
        <v>58</v>
      </c>
      <c r="F22" s="1" t="s">
        <v>59</v>
      </c>
      <c r="G22" s="1">
        <v>10</v>
      </c>
      <c r="H22" s="21"/>
      <c r="J22" s="6">
        <v>0.51041666666666663</v>
      </c>
      <c r="K22" s="1">
        <v>1</v>
      </c>
      <c r="L22" s="1">
        <v>22075</v>
      </c>
      <c r="M22" s="1">
        <v>22417</v>
      </c>
    </row>
    <row r="23" spans="1:29" ht="84.95" customHeight="1">
      <c r="A23" s="20"/>
      <c r="B23" s="20"/>
      <c r="C23" s="1">
        <v>22</v>
      </c>
      <c r="D23" s="3" t="s">
        <v>60</v>
      </c>
      <c r="E23" s="20" t="s">
        <v>61</v>
      </c>
      <c r="F23" s="20" t="s">
        <v>62</v>
      </c>
      <c r="G23" s="20">
        <v>100</v>
      </c>
      <c r="H23" s="21"/>
      <c r="J23" s="22">
        <v>0.52986111111111112</v>
      </c>
      <c r="K23" s="21">
        <v>10</v>
      </c>
      <c r="L23" s="1">
        <v>22895</v>
      </c>
      <c r="M23" s="1">
        <v>23564</v>
      </c>
      <c r="N23" s="1">
        <v>23575</v>
      </c>
      <c r="O23" s="1">
        <v>23948</v>
      </c>
      <c r="P23" s="1">
        <v>24000</v>
      </c>
      <c r="Q23" s="1">
        <v>24316</v>
      </c>
      <c r="R23" s="1">
        <v>24324</v>
      </c>
      <c r="S23" s="1">
        <v>24627</v>
      </c>
      <c r="T23" s="1">
        <v>24640</v>
      </c>
      <c r="U23" s="1">
        <v>24904</v>
      </c>
      <c r="V23" s="1">
        <v>24915</v>
      </c>
      <c r="W23" s="1">
        <v>25131</v>
      </c>
      <c r="X23" s="1">
        <v>25170</v>
      </c>
      <c r="Y23" s="1">
        <v>25370</v>
      </c>
      <c r="Z23" s="1">
        <v>25375</v>
      </c>
      <c r="AA23" s="1">
        <v>25621</v>
      </c>
      <c r="AB23" s="1">
        <v>25670</v>
      </c>
      <c r="AC23" s="1">
        <v>25900</v>
      </c>
    </row>
    <row r="24" spans="1:29" ht="51">
      <c r="A24" s="20"/>
      <c r="B24" s="20"/>
      <c r="C24" s="1">
        <v>23</v>
      </c>
      <c r="D24" s="3" t="s">
        <v>63</v>
      </c>
      <c r="E24" s="20"/>
      <c r="F24" s="20"/>
      <c r="G24" s="20"/>
      <c r="H24" s="21"/>
      <c r="J24" s="22"/>
      <c r="K24" s="21"/>
    </row>
    <row r="25" spans="1:29" ht="51">
      <c r="A25" s="20"/>
      <c r="B25" s="20"/>
      <c r="C25" s="1">
        <v>24</v>
      </c>
      <c r="D25" s="3" t="s">
        <v>64</v>
      </c>
      <c r="E25" s="20"/>
      <c r="F25" s="20"/>
      <c r="G25" s="20"/>
      <c r="H25" s="21"/>
      <c r="J25" s="22"/>
      <c r="K25" s="21"/>
    </row>
    <row r="26" spans="1:29" ht="33.950000000000003">
      <c r="C26" s="1">
        <v>25</v>
      </c>
      <c r="D26" s="3" t="s">
        <v>65</v>
      </c>
      <c r="E26" s="1" t="s">
        <v>58</v>
      </c>
      <c r="F26" s="1" t="s">
        <v>47</v>
      </c>
      <c r="G26" s="1">
        <v>10</v>
      </c>
      <c r="J26" s="6">
        <v>0.62708333333333333</v>
      </c>
      <c r="K26" s="1">
        <v>2</v>
      </c>
      <c r="L26" s="1">
        <v>27277</v>
      </c>
      <c r="M26" s="1">
        <v>27436</v>
      </c>
      <c r="N26" s="1">
        <v>27595</v>
      </c>
      <c r="O26" s="1">
        <v>27730</v>
      </c>
    </row>
    <row r="27" spans="1:29">
      <c r="D27" s="3"/>
    </row>
    <row r="28" spans="1:29">
      <c r="F28" s="1" t="s">
        <v>66</v>
      </c>
      <c r="G28" s="1">
        <f>SUM(G1:G25)</f>
        <v>266.5</v>
      </c>
      <c r="H28" s="1" t="s">
        <v>67</v>
      </c>
    </row>
    <row r="29" spans="1:29">
      <c r="G29" s="1">
        <f>G28/60</f>
        <v>4.4416666666666664</v>
      </c>
      <c r="H29" s="1" t="s">
        <v>68</v>
      </c>
    </row>
    <row r="31" spans="1:29" ht="33.950000000000003">
      <c r="F31" s="7" t="s">
        <v>69</v>
      </c>
      <c r="G31" s="8">
        <f>SUM(G2:G21)</f>
        <v>156.5</v>
      </c>
    </row>
    <row r="32" spans="1:29">
      <c r="F32" s="8" t="s">
        <v>70</v>
      </c>
      <c r="G32" s="8">
        <f>SUM(G22:G26)</f>
        <v>120</v>
      </c>
    </row>
  </sheetData>
  <mergeCells count="15">
    <mergeCell ref="K23:K25"/>
    <mergeCell ref="J23:J25"/>
    <mergeCell ref="D13:D15"/>
    <mergeCell ref="D16:D18"/>
    <mergeCell ref="D19:D21"/>
    <mergeCell ref="H2:H25"/>
    <mergeCell ref="A2:A25"/>
    <mergeCell ref="B2:B25"/>
    <mergeCell ref="E23:E25"/>
    <mergeCell ref="F23:F25"/>
    <mergeCell ref="G23:G25"/>
    <mergeCell ref="D2:D3"/>
    <mergeCell ref="D4:D6"/>
    <mergeCell ref="D7:D9"/>
    <mergeCell ref="D10:D1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011C-EA00-A94B-AD0D-04B70E9D4A3E}">
  <dimension ref="A1:AI30"/>
  <sheetViews>
    <sheetView topLeftCell="G12" workbookViewId="0">
      <selection activeCell="L18" sqref="L18"/>
    </sheetView>
  </sheetViews>
  <sheetFormatPr defaultColWidth="10.875" defaultRowHeight="15.95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bestFit="1" customWidth="1"/>
    <col min="9" max="9" width="10.875" style="1"/>
    <col min="10" max="10" width="14.125" style="1" bestFit="1" customWidth="1"/>
    <col min="11" max="11" width="10.875" style="1"/>
    <col min="12" max="12" width="17.5" style="1" bestFit="1" customWidth="1"/>
    <col min="13" max="13" width="16.875" style="1" bestFit="1" customWidth="1"/>
    <col min="14" max="14" width="17.5" style="1" bestFit="1" customWidth="1"/>
    <col min="15" max="15" width="16.875" style="1" bestFit="1" customWidth="1"/>
    <col min="16" max="16" width="17.5" style="1" bestFit="1" customWidth="1"/>
    <col min="17" max="17" width="16.875" style="1" bestFit="1" customWidth="1"/>
    <col min="18" max="18" width="17.5" style="1" bestFit="1" customWidth="1"/>
    <col min="19" max="19" width="16.875" style="1" bestFit="1" customWidth="1"/>
    <col min="20" max="20" width="17.5" style="1" bestFit="1" customWidth="1"/>
    <col min="21" max="21" width="16.875" style="1" bestFit="1" customWidth="1"/>
    <col min="22" max="22" width="17.5" style="1" bestFit="1" customWidth="1"/>
    <col min="23" max="23" width="16.875" style="1" bestFit="1" customWidth="1"/>
    <col min="24" max="24" width="17.5" style="1" bestFit="1" customWidth="1"/>
    <col min="25" max="25" width="16.875" style="1" bestFit="1" customWidth="1"/>
    <col min="26" max="26" width="17.5" style="1" bestFit="1" customWidth="1"/>
    <col min="27" max="27" width="16.875" style="1" bestFit="1" customWidth="1"/>
    <col min="28" max="28" width="17.5" style="1" bestFit="1" customWidth="1"/>
    <col min="29" max="29" width="16.875" style="1" bestFit="1" customWidth="1"/>
    <col min="30" max="30" width="18.625" style="1" bestFit="1" customWidth="1"/>
    <col min="31" max="16384" width="10.87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ht="17.100000000000001" customHeight="1">
      <c r="A2" s="20" t="s">
        <v>71</v>
      </c>
      <c r="B2" s="20" t="s">
        <v>72</v>
      </c>
      <c r="C2" s="3">
        <v>1</v>
      </c>
      <c r="D2" s="20" t="s">
        <v>35</v>
      </c>
      <c r="E2" s="3" t="s">
        <v>36</v>
      </c>
      <c r="F2" s="3" t="s">
        <v>37</v>
      </c>
      <c r="G2" s="1">
        <v>10</v>
      </c>
      <c r="H2" s="21" t="s">
        <v>58</v>
      </c>
      <c r="K2" s="1">
        <v>1</v>
      </c>
      <c r="L2" s="1">
        <v>400</v>
      </c>
      <c r="M2" s="1">
        <v>595</v>
      </c>
    </row>
    <row r="3" spans="1:35" ht="48" customHeight="1">
      <c r="A3" s="20"/>
      <c r="B3" s="20"/>
      <c r="C3" s="3">
        <v>2</v>
      </c>
      <c r="D3" s="20"/>
      <c r="E3" s="3" t="s">
        <v>39</v>
      </c>
      <c r="F3" s="3" t="s">
        <v>40</v>
      </c>
      <c r="G3" s="1">
        <v>10</v>
      </c>
      <c r="H3" s="21"/>
      <c r="K3" s="1">
        <v>1</v>
      </c>
      <c r="L3" s="1">
        <v>675</v>
      </c>
      <c r="M3" s="1">
        <v>890</v>
      </c>
    </row>
    <row r="4" spans="1:35" ht="17.100000000000001">
      <c r="A4" s="20"/>
      <c r="B4" s="20"/>
      <c r="C4" s="3">
        <v>3</v>
      </c>
      <c r="D4" s="20" t="s">
        <v>41</v>
      </c>
      <c r="E4" s="3" t="s">
        <v>36</v>
      </c>
      <c r="F4" s="3" t="s">
        <v>42</v>
      </c>
      <c r="G4" s="1">
        <v>7.5</v>
      </c>
      <c r="H4" s="21"/>
      <c r="J4" s="6">
        <v>4.3750000000000004E-2</v>
      </c>
      <c r="K4" s="1">
        <v>1</v>
      </c>
      <c r="L4" s="1">
        <v>1875</v>
      </c>
      <c r="M4" s="1">
        <v>2088</v>
      </c>
    </row>
    <row r="5" spans="1:35" ht="17.100000000000001">
      <c r="A5" s="20"/>
      <c r="B5" s="20"/>
      <c r="C5" s="3">
        <v>4</v>
      </c>
      <c r="D5" s="20"/>
      <c r="E5" s="3" t="s">
        <v>39</v>
      </c>
      <c r="F5" s="3" t="s">
        <v>42</v>
      </c>
      <c r="G5" s="1">
        <v>7.5</v>
      </c>
      <c r="H5" s="21"/>
      <c r="K5" s="1">
        <v>1</v>
      </c>
      <c r="L5" s="1">
        <v>2245</v>
      </c>
      <c r="M5" s="1">
        <v>2470</v>
      </c>
    </row>
    <row r="6" spans="1:35" ht="17.100000000000001">
      <c r="A6" s="20"/>
      <c r="B6" s="20"/>
      <c r="C6" s="3">
        <v>5</v>
      </c>
      <c r="D6" s="20"/>
      <c r="E6" s="3" t="s">
        <v>43</v>
      </c>
      <c r="F6" s="3" t="s">
        <v>42</v>
      </c>
      <c r="G6" s="1">
        <v>7.5</v>
      </c>
      <c r="H6" s="21"/>
      <c r="K6" s="1">
        <v>1</v>
      </c>
      <c r="L6" s="1">
        <v>2547</v>
      </c>
      <c r="M6" s="1">
        <v>2846</v>
      </c>
    </row>
    <row r="7" spans="1:35" ht="17.100000000000001">
      <c r="A7" s="20"/>
      <c r="B7" s="20"/>
      <c r="C7" s="3">
        <v>6</v>
      </c>
      <c r="D7" s="20" t="s">
        <v>45</v>
      </c>
      <c r="E7" s="3" t="s">
        <v>46</v>
      </c>
      <c r="F7" s="3" t="s">
        <v>47</v>
      </c>
      <c r="G7" s="1">
        <v>5</v>
      </c>
      <c r="H7" s="21"/>
      <c r="K7" s="1">
        <v>2</v>
      </c>
      <c r="L7" s="1">
        <v>2920</v>
      </c>
      <c r="M7" s="1">
        <v>2965</v>
      </c>
      <c r="N7" s="1">
        <v>2975</v>
      </c>
      <c r="O7" s="1">
        <v>3042</v>
      </c>
    </row>
    <row r="8" spans="1:35" ht="17.100000000000001">
      <c r="A8" s="20"/>
      <c r="B8" s="20"/>
      <c r="C8" s="3">
        <v>7</v>
      </c>
      <c r="D8" s="20"/>
      <c r="E8" s="3" t="s">
        <v>48</v>
      </c>
      <c r="F8" s="3" t="s">
        <v>47</v>
      </c>
      <c r="G8" s="1">
        <v>5</v>
      </c>
      <c r="H8" s="21"/>
      <c r="K8" s="1">
        <v>2</v>
      </c>
      <c r="L8" s="1">
        <v>3162</v>
      </c>
      <c r="M8" s="1">
        <v>3198</v>
      </c>
      <c r="N8" s="1">
        <v>3205</v>
      </c>
      <c r="O8" s="1">
        <v>3273</v>
      </c>
    </row>
    <row r="9" spans="1:35" ht="17.100000000000001">
      <c r="A9" s="20"/>
      <c r="B9" s="20"/>
      <c r="C9" s="3">
        <v>8</v>
      </c>
      <c r="D9" s="20"/>
      <c r="E9" s="3" t="s">
        <v>49</v>
      </c>
      <c r="F9" s="3" t="s">
        <v>47</v>
      </c>
      <c r="G9" s="1">
        <v>5</v>
      </c>
      <c r="H9" s="21"/>
      <c r="K9" s="1">
        <v>2</v>
      </c>
      <c r="L9" s="1">
        <v>3396</v>
      </c>
      <c r="M9" s="1">
        <v>3435</v>
      </c>
      <c r="N9" s="1">
        <v>3440</v>
      </c>
      <c r="O9" s="1">
        <v>3489</v>
      </c>
    </row>
    <row r="10" spans="1:35" ht="17.100000000000001">
      <c r="A10" s="20"/>
      <c r="B10" s="20"/>
      <c r="C10" s="3">
        <v>9</v>
      </c>
      <c r="D10" s="20" t="s">
        <v>50</v>
      </c>
      <c r="E10" s="3" t="s">
        <v>51</v>
      </c>
      <c r="F10" s="3" t="s">
        <v>47</v>
      </c>
      <c r="G10" s="1">
        <v>5</v>
      </c>
      <c r="H10" s="21"/>
      <c r="J10" s="1" t="s">
        <v>73</v>
      </c>
      <c r="K10" s="1">
        <v>2</v>
      </c>
      <c r="L10" s="1">
        <v>3674</v>
      </c>
      <c r="M10" s="1">
        <v>3742</v>
      </c>
      <c r="N10" s="1">
        <v>3760</v>
      </c>
      <c r="O10" s="1">
        <v>3832</v>
      </c>
    </row>
    <row r="11" spans="1:35" ht="17.100000000000001">
      <c r="A11" s="20"/>
      <c r="B11" s="20"/>
      <c r="C11" s="3">
        <v>10</v>
      </c>
      <c r="D11" s="20"/>
      <c r="E11" s="3" t="s">
        <v>48</v>
      </c>
      <c r="F11" s="3" t="s">
        <v>47</v>
      </c>
      <c r="G11" s="1">
        <v>5</v>
      </c>
      <c r="H11" s="21"/>
      <c r="K11" s="1">
        <v>2</v>
      </c>
      <c r="L11" s="1">
        <v>4015</v>
      </c>
      <c r="M11" s="1">
        <v>4077</v>
      </c>
      <c r="N11" s="1">
        <v>4082</v>
      </c>
      <c r="O11" s="1">
        <v>4156</v>
      </c>
    </row>
    <row r="12" spans="1:35" ht="17.100000000000001">
      <c r="A12" s="20"/>
      <c r="B12" s="20"/>
      <c r="C12" s="1">
        <v>11</v>
      </c>
      <c r="D12" s="20"/>
      <c r="E12" s="3" t="s">
        <v>49</v>
      </c>
      <c r="F12" s="3" t="s">
        <v>47</v>
      </c>
      <c r="G12" s="1">
        <v>5</v>
      </c>
      <c r="H12" s="21"/>
      <c r="K12" s="1">
        <v>2</v>
      </c>
      <c r="L12" s="1">
        <v>4283</v>
      </c>
      <c r="M12" s="1">
        <v>4338</v>
      </c>
      <c r="N12" s="1">
        <v>4345</v>
      </c>
      <c r="O12" s="1">
        <v>4426</v>
      </c>
    </row>
    <row r="13" spans="1:35" ht="17.100000000000001">
      <c r="A13" s="20"/>
      <c r="B13" s="20"/>
      <c r="C13" s="1">
        <v>12</v>
      </c>
      <c r="D13" s="20" t="s">
        <v>52</v>
      </c>
      <c r="E13" s="3" t="s">
        <v>51</v>
      </c>
      <c r="F13" s="3" t="s">
        <v>53</v>
      </c>
      <c r="G13" s="1">
        <v>5</v>
      </c>
      <c r="H13" s="21"/>
      <c r="K13" s="1">
        <v>1</v>
      </c>
      <c r="L13" s="1">
        <v>4568</v>
      </c>
      <c r="M13" s="1">
        <v>4783</v>
      </c>
    </row>
    <row r="14" spans="1:35" ht="17.100000000000001">
      <c r="A14" s="20"/>
      <c r="B14" s="20"/>
      <c r="C14" s="1">
        <v>13</v>
      </c>
      <c r="D14" s="20"/>
      <c r="E14" s="3" t="s">
        <v>48</v>
      </c>
      <c r="F14" s="3" t="s">
        <v>53</v>
      </c>
      <c r="G14" s="1">
        <v>5</v>
      </c>
      <c r="H14" s="21"/>
      <c r="J14" s="6"/>
      <c r="K14" s="1">
        <v>1</v>
      </c>
      <c r="L14" s="1">
        <v>4941</v>
      </c>
      <c r="M14" s="1">
        <v>5145</v>
      </c>
    </row>
    <row r="15" spans="1:35" ht="17.100000000000001">
      <c r="A15" s="20"/>
      <c r="B15" s="20"/>
      <c r="C15" s="1">
        <v>14</v>
      </c>
      <c r="D15" s="20"/>
      <c r="E15" s="3" t="s">
        <v>49</v>
      </c>
      <c r="F15" s="3" t="s">
        <v>53</v>
      </c>
      <c r="G15" s="1">
        <v>5</v>
      </c>
      <c r="H15" s="21"/>
      <c r="K15" s="1">
        <v>1</v>
      </c>
      <c r="L15" s="1">
        <v>5357</v>
      </c>
      <c r="M15" s="1">
        <v>5598</v>
      </c>
    </row>
    <row r="16" spans="1:35" ht="17.100000000000001">
      <c r="A16" s="20"/>
      <c r="B16" s="20"/>
      <c r="C16" s="1">
        <v>15</v>
      </c>
      <c r="D16" s="20" t="s">
        <v>54</v>
      </c>
      <c r="E16" s="3" t="s">
        <v>51</v>
      </c>
      <c r="F16" s="3" t="s">
        <v>47</v>
      </c>
      <c r="G16" s="1">
        <v>8</v>
      </c>
      <c r="H16" s="21"/>
      <c r="J16" s="6">
        <v>0.1388888888888889</v>
      </c>
      <c r="K16" s="1">
        <v>2</v>
      </c>
      <c r="L16" s="1">
        <v>5997</v>
      </c>
      <c r="M16" s="1">
        <v>6070</v>
      </c>
      <c r="N16" s="1">
        <v>6078</v>
      </c>
      <c r="O16" s="1">
        <v>6157</v>
      </c>
    </row>
    <row r="17" spans="1:35" ht="17.100000000000001">
      <c r="A17" s="20"/>
      <c r="B17" s="20"/>
      <c r="C17" s="1">
        <v>16</v>
      </c>
      <c r="D17" s="20"/>
      <c r="E17" s="3" t="s">
        <v>48</v>
      </c>
      <c r="F17" s="3" t="s">
        <v>47</v>
      </c>
      <c r="G17" s="1">
        <v>8</v>
      </c>
      <c r="H17" s="21"/>
      <c r="K17" s="1">
        <v>2</v>
      </c>
      <c r="L17" s="1">
        <v>6335</v>
      </c>
      <c r="M17" s="1">
        <v>6406</v>
      </c>
      <c r="N17" s="1">
        <v>6420</v>
      </c>
      <c r="O17" s="1">
        <v>6492</v>
      </c>
    </row>
    <row r="18" spans="1:35" ht="17.100000000000001">
      <c r="A18" s="20"/>
      <c r="B18" s="20"/>
      <c r="C18" s="1">
        <v>17</v>
      </c>
      <c r="D18" s="20"/>
      <c r="E18" s="3" t="s">
        <v>49</v>
      </c>
      <c r="F18" s="3" t="s">
        <v>47</v>
      </c>
      <c r="G18" s="1">
        <v>8</v>
      </c>
      <c r="H18" s="21"/>
      <c r="K18" s="1">
        <v>2</v>
      </c>
      <c r="L18" s="1">
        <v>6678</v>
      </c>
      <c r="M18" s="1">
        <v>6755</v>
      </c>
      <c r="N18" s="1">
        <v>6758</v>
      </c>
      <c r="O18" s="1">
        <v>6845</v>
      </c>
    </row>
    <row r="19" spans="1:35" ht="51">
      <c r="A19" s="20"/>
      <c r="B19" s="20"/>
      <c r="C19" s="1">
        <v>18</v>
      </c>
      <c r="D19" s="20" t="s">
        <v>55</v>
      </c>
      <c r="E19" s="3" t="s">
        <v>51</v>
      </c>
      <c r="F19" s="3" t="s">
        <v>56</v>
      </c>
      <c r="G19" s="1">
        <v>15</v>
      </c>
      <c r="H19" s="21"/>
      <c r="K19" s="1">
        <v>4</v>
      </c>
      <c r="L19" s="1">
        <v>7102</v>
      </c>
      <c r="M19" s="1">
        <v>7169</v>
      </c>
      <c r="N19" s="1">
        <v>7180</v>
      </c>
      <c r="O19" s="1">
        <v>7256</v>
      </c>
      <c r="P19" s="1">
        <v>7260</v>
      </c>
      <c r="Q19" s="1">
        <v>7330</v>
      </c>
      <c r="R19" s="1">
        <v>7335</v>
      </c>
      <c r="S19" s="1">
        <v>7408</v>
      </c>
    </row>
    <row r="20" spans="1:35" ht="51">
      <c r="A20" s="20"/>
      <c r="B20" s="20"/>
      <c r="C20" s="1">
        <v>19</v>
      </c>
      <c r="D20" s="20"/>
      <c r="E20" s="3" t="s">
        <v>48</v>
      </c>
      <c r="F20" s="3" t="s">
        <v>56</v>
      </c>
      <c r="G20" s="1">
        <v>15</v>
      </c>
      <c r="H20" s="21"/>
      <c r="K20" s="1">
        <v>4</v>
      </c>
      <c r="L20" s="1">
        <v>7544</v>
      </c>
      <c r="M20" s="1">
        <v>7605</v>
      </c>
      <c r="N20" s="1">
        <v>7610</v>
      </c>
      <c r="O20" s="1">
        <v>7677</v>
      </c>
      <c r="P20" s="1">
        <v>7680</v>
      </c>
      <c r="Q20" s="1">
        <v>7748</v>
      </c>
      <c r="R20" s="1">
        <v>7755</v>
      </c>
      <c r="S20" s="1">
        <v>7847</v>
      </c>
    </row>
    <row r="21" spans="1:35" ht="51">
      <c r="A21" s="20"/>
      <c r="B21" s="20"/>
      <c r="C21" s="1">
        <v>20</v>
      </c>
      <c r="D21" s="20"/>
      <c r="E21" s="3" t="s">
        <v>49</v>
      </c>
      <c r="F21" s="3" t="s">
        <v>56</v>
      </c>
      <c r="G21" s="1">
        <v>15</v>
      </c>
      <c r="H21" s="21"/>
      <c r="J21" s="6">
        <v>0.20416666666666669</v>
      </c>
      <c r="K21" s="1">
        <v>4</v>
      </c>
      <c r="L21" s="1">
        <v>8816</v>
      </c>
      <c r="M21" s="1">
        <v>8884</v>
      </c>
      <c r="N21" s="1">
        <v>8889</v>
      </c>
      <c r="O21" s="1">
        <v>8967</v>
      </c>
      <c r="P21" s="1">
        <v>8972</v>
      </c>
      <c r="Q21" s="1">
        <v>9055</v>
      </c>
      <c r="R21" s="1">
        <v>9060</v>
      </c>
      <c r="S21" s="1">
        <v>9149</v>
      </c>
    </row>
    <row r="22" spans="1:35" ht="33.950000000000003">
      <c r="A22" s="20"/>
      <c r="B22" s="20"/>
      <c r="C22" s="1">
        <v>22</v>
      </c>
      <c r="D22" s="3" t="s">
        <v>74</v>
      </c>
      <c r="E22" s="3" t="s">
        <v>58</v>
      </c>
      <c r="F22" s="4" t="s">
        <v>75</v>
      </c>
      <c r="G22" s="3">
        <v>120</v>
      </c>
      <c r="H22" s="21"/>
      <c r="J22" s="6">
        <v>0.25347222222222221</v>
      </c>
      <c r="K22" s="1">
        <v>10</v>
      </c>
      <c r="L22" s="1">
        <v>11063</v>
      </c>
      <c r="M22" s="1">
        <v>11224</v>
      </c>
      <c r="N22" s="1">
        <v>11465</v>
      </c>
      <c r="O22" s="1">
        <v>11765</v>
      </c>
      <c r="P22" s="1">
        <v>12035</v>
      </c>
      <c r="Q22" s="1">
        <v>12200</v>
      </c>
      <c r="R22" s="1">
        <v>12430</v>
      </c>
      <c r="S22" s="1">
        <v>12589</v>
      </c>
      <c r="T22" s="1">
        <v>12797</v>
      </c>
      <c r="U22" s="1">
        <v>12947</v>
      </c>
      <c r="V22" s="1">
        <v>13288</v>
      </c>
      <c r="W22" s="1">
        <v>13445</v>
      </c>
      <c r="X22" s="1">
        <v>13703</v>
      </c>
      <c r="Y22" s="1">
        <v>13852</v>
      </c>
      <c r="Z22" s="1">
        <v>14045</v>
      </c>
      <c r="AA22" s="1">
        <v>14224</v>
      </c>
      <c r="AB22" s="1">
        <v>14460</v>
      </c>
      <c r="AC22" s="1">
        <v>14640</v>
      </c>
      <c r="AD22" s="1">
        <v>14865</v>
      </c>
      <c r="AE22" s="1">
        <v>14990</v>
      </c>
      <c r="AF22" s="1">
        <v>15194</v>
      </c>
      <c r="AG22" s="1">
        <v>15356</v>
      </c>
      <c r="AH22" s="1">
        <v>15548</v>
      </c>
      <c r="AI22" s="1">
        <v>15760</v>
      </c>
    </row>
    <row r="23" spans="1:35">
      <c r="A23" s="20"/>
      <c r="B23" s="20"/>
      <c r="D23" s="3"/>
      <c r="E23" s="4"/>
      <c r="F23" s="4"/>
      <c r="G23" s="4"/>
      <c r="H23" s="21"/>
      <c r="K23" s="21"/>
    </row>
    <row r="24" spans="1:35">
      <c r="A24" s="20"/>
      <c r="B24" s="20"/>
      <c r="D24" s="3"/>
      <c r="E24" s="4"/>
      <c r="F24" s="4"/>
      <c r="G24" s="4"/>
      <c r="H24" s="21"/>
      <c r="K24" s="21"/>
    </row>
    <row r="25" spans="1:35">
      <c r="K25" s="21"/>
    </row>
    <row r="26" spans="1:35">
      <c r="F26" s="2" t="s">
        <v>66</v>
      </c>
      <c r="G26" s="5">
        <f>SUM(G1:G24)</f>
        <v>276.5</v>
      </c>
      <c r="H26" s="1" t="s">
        <v>76</v>
      </c>
    </row>
    <row r="27" spans="1:35">
      <c r="G27" s="1">
        <f>G26/60</f>
        <v>4.6083333333333334</v>
      </c>
      <c r="H27" s="1" t="s">
        <v>68</v>
      </c>
    </row>
    <row r="29" spans="1:35" ht="33.950000000000003">
      <c r="F29" s="3" t="s">
        <v>77</v>
      </c>
      <c r="G29" s="1">
        <f>SUM(G1:G21)</f>
        <v>156.5</v>
      </c>
    </row>
    <row r="30" spans="1:35">
      <c r="F30" s="1" t="s">
        <v>78</v>
      </c>
      <c r="G30" s="1">
        <f>SUM(G22:G24)</f>
        <v>120</v>
      </c>
    </row>
  </sheetData>
  <mergeCells count="11">
    <mergeCell ref="K23:K25"/>
    <mergeCell ref="A2:A24"/>
    <mergeCell ref="B2:B24"/>
    <mergeCell ref="D2:D3"/>
    <mergeCell ref="H2:H24"/>
    <mergeCell ref="D4:D6"/>
    <mergeCell ref="D7:D9"/>
    <mergeCell ref="D10:D12"/>
    <mergeCell ref="D13:D15"/>
    <mergeCell ref="D16:D18"/>
    <mergeCell ref="D19:D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CAE0-B8ED-9C4A-A27C-46E976C95B39}">
  <dimension ref="A1:AJ31"/>
  <sheetViews>
    <sheetView topLeftCell="F19" workbookViewId="0">
      <selection activeCell="J14" sqref="J14"/>
    </sheetView>
  </sheetViews>
  <sheetFormatPr defaultColWidth="10.875" defaultRowHeight="15.95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bestFit="1" customWidth="1"/>
    <col min="9" max="9" width="10.875" style="1"/>
    <col min="10" max="10" width="14.125" style="1" bestFit="1" customWidth="1"/>
    <col min="11" max="11" width="16" style="1" customWidth="1"/>
    <col min="12" max="12" width="10.875" style="1"/>
    <col min="13" max="13" width="17.5" style="1" bestFit="1" customWidth="1"/>
    <col min="14" max="14" width="16.875" style="1" bestFit="1" customWidth="1"/>
    <col min="15" max="15" width="17.5" style="1" bestFit="1" customWidth="1"/>
    <col min="16" max="16" width="16.875" style="1" bestFit="1" customWidth="1"/>
    <col min="17" max="17" width="17.5" style="1" bestFit="1" customWidth="1"/>
    <col min="18" max="18" width="16.875" style="1" bestFit="1" customWidth="1"/>
    <col min="19" max="19" width="17.5" style="1" bestFit="1" customWidth="1"/>
    <col min="20" max="20" width="16.875" style="1" bestFit="1" customWidth="1"/>
    <col min="21" max="21" width="17.5" style="1" bestFit="1" customWidth="1"/>
    <col min="22" max="22" width="16.875" style="1" bestFit="1" customWidth="1"/>
    <col min="23" max="23" width="17.5" style="1" bestFit="1" customWidth="1"/>
    <col min="24" max="24" width="16.875" style="1" bestFit="1" customWidth="1"/>
    <col min="25" max="25" width="17.5" style="1" bestFit="1" customWidth="1"/>
    <col min="26" max="26" width="16.875" style="1" bestFit="1" customWidth="1"/>
    <col min="27" max="27" width="17.5" style="1" bestFit="1" customWidth="1"/>
    <col min="28" max="28" width="16.875" style="1" bestFit="1" customWidth="1"/>
    <col min="29" max="29" width="17.5" style="1" bestFit="1" customWidth="1"/>
    <col min="30" max="30" width="16.875" style="1" bestFit="1" customWidth="1"/>
    <col min="31" max="31" width="18.625" style="1" bestFit="1" customWidth="1"/>
    <col min="32" max="32" width="17.875" style="1" bestFit="1" customWidth="1"/>
    <col min="33" max="33" width="18.625" style="1" bestFit="1" customWidth="1"/>
    <col min="34" max="34" width="17.875" style="1" bestFit="1" customWidth="1"/>
    <col min="35" max="35" width="18.625" style="1" bestFit="1" customWidth="1"/>
    <col min="36" max="36" width="17.875" style="1" bestFit="1" customWidth="1"/>
    <col min="37" max="16384" width="10.875" style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17.100000000000001" customHeight="1">
      <c r="A2" s="20" t="s">
        <v>79</v>
      </c>
      <c r="B2" s="20" t="s">
        <v>34</v>
      </c>
      <c r="C2" s="3">
        <v>1</v>
      </c>
      <c r="D2" s="20" t="s">
        <v>35</v>
      </c>
      <c r="E2" s="3" t="s">
        <v>36</v>
      </c>
      <c r="F2" s="3" t="s">
        <v>37</v>
      </c>
      <c r="G2" s="1">
        <v>10</v>
      </c>
      <c r="H2" s="21" t="s">
        <v>80</v>
      </c>
      <c r="L2" s="1">
        <v>1</v>
      </c>
      <c r="M2" s="1">
        <v>125</v>
      </c>
      <c r="N2" s="1">
        <v>316</v>
      </c>
    </row>
    <row r="3" spans="1:36" ht="48" customHeight="1">
      <c r="A3" s="20"/>
      <c r="B3" s="20"/>
      <c r="C3" s="3">
        <v>2</v>
      </c>
      <c r="D3" s="20"/>
      <c r="E3" s="3" t="s">
        <v>39</v>
      </c>
      <c r="F3" s="3" t="s">
        <v>40</v>
      </c>
      <c r="G3" s="1">
        <v>10</v>
      </c>
      <c r="H3" s="21"/>
      <c r="L3" s="1">
        <v>1</v>
      </c>
      <c r="M3" s="1">
        <v>356</v>
      </c>
      <c r="N3" s="1">
        <v>565</v>
      </c>
    </row>
    <row r="4" spans="1:36" ht="17.100000000000001">
      <c r="A4" s="20"/>
      <c r="B4" s="20"/>
      <c r="C4" s="3">
        <v>3</v>
      </c>
      <c r="D4" s="20" t="s">
        <v>41</v>
      </c>
      <c r="E4" s="3" t="s">
        <v>36</v>
      </c>
      <c r="F4" s="3" t="s">
        <v>42</v>
      </c>
      <c r="G4" s="1">
        <v>7.5</v>
      </c>
      <c r="H4" s="21"/>
      <c r="L4" s="1">
        <v>1</v>
      </c>
      <c r="M4" s="1">
        <v>611</v>
      </c>
      <c r="N4" s="1">
        <v>800</v>
      </c>
    </row>
    <row r="5" spans="1:36" ht="17.100000000000001">
      <c r="A5" s="20"/>
      <c r="B5" s="20"/>
      <c r="C5" s="3">
        <v>4</v>
      </c>
      <c r="D5" s="20"/>
      <c r="E5" s="3" t="s">
        <v>39</v>
      </c>
      <c r="F5" s="3" t="s">
        <v>42</v>
      </c>
      <c r="G5" s="1">
        <v>7.5</v>
      </c>
      <c r="H5" s="21"/>
      <c r="L5" s="1">
        <v>1</v>
      </c>
      <c r="M5" s="1">
        <v>833</v>
      </c>
      <c r="N5" s="1">
        <v>1023</v>
      </c>
    </row>
    <row r="6" spans="1:36" ht="17.100000000000001">
      <c r="A6" s="20"/>
      <c r="B6" s="20"/>
      <c r="C6" s="3">
        <v>5</v>
      </c>
      <c r="D6" s="20"/>
      <c r="E6" s="3" t="s">
        <v>43</v>
      </c>
      <c r="F6" s="3" t="s">
        <v>42</v>
      </c>
      <c r="G6" s="1">
        <v>7.5</v>
      </c>
      <c r="H6" s="21"/>
      <c r="L6" s="1">
        <v>1</v>
      </c>
      <c r="M6" s="1">
        <v>1091</v>
      </c>
      <c r="N6" s="1">
        <v>1388</v>
      </c>
    </row>
    <row r="7" spans="1:36" ht="17.100000000000001">
      <c r="A7" s="20"/>
      <c r="B7" s="20"/>
      <c r="C7" s="3">
        <v>6</v>
      </c>
      <c r="D7" s="20" t="s">
        <v>45</v>
      </c>
      <c r="E7" s="3" t="s">
        <v>46</v>
      </c>
      <c r="F7" s="3" t="s">
        <v>47</v>
      </c>
      <c r="G7" s="1">
        <v>5</v>
      </c>
      <c r="H7" s="21"/>
      <c r="L7" s="1">
        <v>2</v>
      </c>
      <c r="M7" s="1">
        <v>1487</v>
      </c>
      <c r="N7" s="1">
        <v>1529</v>
      </c>
      <c r="O7" s="1">
        <v>1538</v>
      </c>
      <c r="P7" s="1">
        <v>1596</v>
      </c>
    </row>
    <row r="8" spans="1:36" ht="17.100000000000001">
      <c r="A8" s="20"/>
      <c r="B8" s="20"/>
      <c r="C8" s="3">
        <v>7</v>
      </c>
      <c r="D8" s="20"/>
      <c r="E8" s="3" t="s">
        <v>48</v>
      </c>
      <c r="F8" s="3" t="s">
        <v>47</v>
      </c>
      <c r="G8" s="1">
        <v>5</v>
      </c>
      <c r="H8" s="21"/>
      <c r="L8" s="1">
        <v>2</v>
      </c>
      <c r="M8" s="1">
        <v>1707</v>
      </c>
      <c r="N8" s="1">
        <v>1744</v>
      </c>
      <c r="O8" s="1">
        <v>1750</v>
      </c>
      <c r="P8" s="1">
        <v>1806</v>
      </c>
    </row>
    <row r="9" spans="1:36" ht="17.100000000000001">
      <c r="A9" s="20"/>
      <c r="B9" s="20"/>
      <c r="C9" s="3">
        <v>8</v>
      </c>
      <c r="D9" s="20"/>
      <c r="E9" s="3" t="s">
        <v>49</v>
      </c>
      <c r="F9" s="3" t="s">
        <v>47</v>
      </c>
      <c r="G9" s="1">
        <v>5</v>
      </c>
      <c r="H9" s="21"/>
      <c r="L9" s="1">
        <v>2</v>
      </c>
      <c r="M9" s="1">
        <v>1911</v>
      </c>
      <c r="N9" s="1">
        <v>1948</v>
      </c>
      <c r="O9" s="1">
        <v>1953</v>
      </c>
      <c r="P9" s="1">
        <v>2013</v>
      </c>
    </row>
    <row r="10" spans="1:36" ht="17.100000000000001">
      <c r="A10" s="20"/>
      <c r="B10" s="20"/>
      <c r="C10" s="3">
        <v>9</v>
      </c>
      <c r="D10" s="20" t="s">
        <v>50</v>
      </c>
      <c r="E10" s="3" t="s">
        <v>51</v>
      </c>
      <c r="F10" s="3" t="s">
        <v>47</v>
      </c>
      <c r="G10" s="1">
        <v>5</v>
      </c>
      <c r="H10" s="21"/>
      <c r="L10" s="1">
        <v>2</v>
      </c>
      <c r="M10" s="1">
        <v>2131</v>
      </c>
      <c r="N10" s="1">
        <v>2194</v>
      </c>
      <c r="O10" s="1">
        <v>2199</v>
      </c>
      <c r="P10" s="1">
        <v>2279</v>
      </c>
    </row>
    <row r="11" spans="1:36" ht="17.100000000000001">
      <c r="A11" s="20"/>
      <c r="B11" s="20"/>
      <c r="C11" s="3">
        <v>10</v>
      </c>
      <c r="D11" s="20"/>
      <c r="E11" s="3" t="s">
        <v>48</v>
      </c>
      <c r="F11" s="3" t="s">
        <v>47</v>
      </c>
      <c r="G11" s="1">
        <v>5</v>
      </c>
      <c r="H11" s="21"/>
      <c r="L11" s="1">
        <v>2</v>
      </c>
      <c r="M11" s="1">
        <v>2391</v>
      </c>
      <c r="N11" s="1">
        <v>2442</v>
      </c>
      <c r="O11" s="1">
        <v>2443</v>
      </c>
      <c r="P11" s="1">
        <v>2511</v>
      </c>
    </row>
    <row r="12" spans="1:36" ht="17.100000000000001">
      <c r="A12" s="20"/>
      <c r="B12" s="20"/>
      <c r="C12" s="1">
        <v>11</v>
      </c>
      <c r="D12" s="20"/>
      <c r="E12" s="3" t="s">
        <v>49</v>
      </c>
      <c r="F12" s="3" t="s">
        <v>47</v>
      </c>
      <c r="G12" s="1">
        <v>5</v>
      </c>
      <c r="H12" s="21"/>
      <c r="L12" s="1">
        <v>2</v>
      </c>
      <c r="M12" s="1">
        <v>2645</v>
      </c>
      <c r="N12" s="1">
        <v>2703</v>
      </c>
      <c r="O12" s="1">
        <v>2704</v>
      </c>
      <c r="P12" s="1">
        <v>2784</v>
      </c>
    </row>
    <row r="13" spans="1:36" ht="17.100000000000001">
      <c r="A13" s="20"/>
      <c r="B13" s="20"/>
      <c r="C13" s="1">
        <v>12</v>
      </c>
      <c r="D13" s="20" t="s">
        <v>52</v>
      </c>
      <c r="E13" s="3" t="s">
        <v>51</v>
      </c>
      <c r="F13" s="3" t="s">
        <v>53</v>
      </c>
      <c r="G13" s="1">
        <v>5</v>
      </c>
      <c r="H13" s="21"/>
      <c r="L13" s="1">
        <v>1</v>
      </c>
      <c r="M13" s="1">
        <v>2914</v>
      </c>
      <c r="N13" s="1">
        <v>3155</v>
      </c>
    </row>
    <row r="14" spans="1:36" ht="17.100000000000001">
      <c r="A14" s="20"/>
      <c r="B14" s="20"/>
      <c r="C14" s="1">
        <v>13</v>
      </c>
      <c r="D14" s="20"/>
      <c r="E14" s="3" t="s">
        <v>48</v>
      </c>
      <c r="F14" s="3" t="s">
        <v>53</v>
      </c>
      <c r="G14" s="1">
        <v>5</v>
      </c>
      <c r="H14" s="21"/>
      <c r="L14" s="1">
        <v>1</v>
      </c>
      <c r="M14" s="1">
        <v>3295</v>
      </c>
      <c r="N14" s="1">
        <v>3497</v>
      </c>
    </row>
    <row r="15" spans="1:36" ht="17.100000000000001">
      <c r="A15" s="20"/>
      <c r="B15" s="20"/>
      <c r="C15" s="1">
        <v>14</v>
      </c>
      <c r="D15" s="20"/>
      <c r="E15" s="3" t="s">
        <v>49</v>
      </c>
      <c r="F15" s="3" t="s">
        <v>53</v>
      </c>
      <c r="G15" s="1">
        <v>5</v>
      </c>
      <c r="H15" s="21"/>
      <c r="L15" s="1">
        <v>1</v>
      </c>
      <c r="M15" s="1">
        <v>3654</v>
      </c>
      <c r="N15" s="1">
        <v>3934</v>
      </c>
    </row>
    <row r="16" spans="1:36" ht="17.100000000000001">
      <c r="A16" s="20"/>
      <c r="B16" s="20"/>
      <c r="C16" s="1">
        <v>15</v>
      </c>
      <c r="D16" s="20" t="s">
        <v>54</v>
      </c>
      <c r="E16" s="3" t="s">
        <v>51</v>
      </c>
      <c r="F16" s="3" t="s">
        <v>47</v>
      </c>
      <c r="G16" s="1">
        <v>8</v>
      </c>
      <c r="H16" s="21"/>
      <c r="J16" s="6"/>
      <c r="L16" s="1">
        <v>2</v>
      </c>
      <c r="M16" s="1">
        <v>4102</v>
      </c>
      <c r="N16" s="1">
        <v>4173</v>
      </c>
      <c r="O16" s="1">
        <v>4179</v>
      </c>
      <c r="P16" s="1">
        <v>4263</v>
      </c>
    </row>
    <row r="17" spans="1:22" ht="17.100000000000001">
      <c r="A17" s="20"/>
      <c r="B17" s="20"/>
      <c r="C17" s="1">
        <v>16</v>
      </c>
      <c r="D17" s="20"/>
      <c r="E17" s="3" t="s">
        <v>48</v>
      </c>
      <c r="F17" s="3" t="s">
        <v>47</v>
      </c>
      <c r="G17" s="1">
        <v>8</v>
      </c>
      <c r="H17" s="21"/>
      <c r="L17" s="1">
        <v>2</v>
      </c>
      <c r="M17" s="1">
        <v>4385</v>
      </c>
      <c r="N17" s="1">
        <v>4496</v>
      </c>
      <c r="O17" s="1">
        <v>4502</v>
      </c>
      <c r="P17" s="1">
        <v>4601</v>
      </c>
    </row>
    <row r="18" spans="1:22" ht="17.100000000000001">
      <c r="A18" s="20"/>
      <c r="B18" s="20"/>
      <c r="C18" s="1">
        <v>17</v>
      </c>
      <c r="D18" s="20"/>
      <c r="E18" s="3" t="s">
        <v>49</v>
      </c>
      <c r="F18" s="3" t="s">
        <v>47</v>
      </c>
      <c r="G18" s="1">
        <v>8</v>
      </c>
      <c r="H18" s="21"/>
      <c r="J18" s="6"/>
      <c r="L18" s="1">
        <v>2</v>
      </c>
      <c r="M18" s="1">
        <v>4741</v>
      </c>
      <c r="N18" s="1">
        <v>4816</v>
      </c>
      <c r="O18" s="1">
        <v>4817</v>
      </c>
      <c r="P18" s="1">
        <v>4908</v>
      </c>
    </row>
    <row r="19" spans="1:22" ht="51">
      <c r="A19" s="20"/>
      <c r="B19" s="20"/>
      <c r="C19" s="1">
        <v>18</v>
      </c>
      <c r="D19" s="20" t="s">
        <v>55</v>
      </c>
      <c r="E19" s="3" t="s">
        <v>51</v>
      </c>
      <c r="F19" s="3" t="s">
        <v>56</v>
      </c>
      <c r="G19" s="1">
        <v>15</v>
      </c>
      <c r="H19" s="21"/>
      <c r="J19" s="6"/>
      <c r="L19" s="1">
        <v>4</v>
      </c>
      <c r="M19" s="1">
        <v>5225</v>
      </c>
      <c r="N19" s="1">
        <v>5298</v>
      </c>
      <c r="O19" s="1">
        <v>5302</v>
      </c>
      <c r="P19" s="1">
        <v>5370</v>
      </c>
      <c r="Q19" s="1">
        <v>5375</v>
      </c>
      <c r="R19" s="1">
        <v>5440</v>
      </c>
      <c r="S19" s="1">
        <v>5445</v>
      </c>
      <c r="T19" s="1">
        <v>5555</v>
      </c>
    </row>
    <row r="20" spans="1:22" ht="51">
      <c r="A20" s="20"/>
      <c r="B20" s="20"/>
      <c r="C20" s="1">
        <v>19</v>
      </c>
      <c r="D20" s="20"/>
      <c r="E20" s="3" t="s">
        <v>48</v>
      </c>
      <c r="F20" s="3" t="s">
        <v>56</v>
      </c>
      <c r="G20" s="1">
        <v>15</v>
      </c>
      <c r="H20" s="21"/>
      <c r="L20" s="1">
        <v>4</v>
      </c>
      <c r="M20" s="1">
        <v>5690</v>
      </c>
      <c r="N20" s="1">
        <v>5764</v>
      </c>
      <c r="O20" s="1">
        <v>5770</v>
      </c>
      <c r="P20" s="1">
        <v>5839</v>
      </c>
      <c r="Q20" s="1">
        <v>5844</v>
      </c>
      <c r="R20" s="1">
        <v>5915</v>
      </c>
      <c r="S20" s="1">
        <v>5920</v>
      </c>
      <c r="T20" s="1">
        <v>6037</v>
      </c>
    </row>
    <row r="21" spans="1:22" ht="51">
      <c r="A21" s="20"/>
      <c r="B21" s="20"/>
      <c r="C21" s="1">
        <v>20</v>
      </c>
      <c r="D21" s="20"/>
      <c r="E21" s="3" t="s">
        <v>49</v>
      </c>
      <c r="F21" s="3" t="s">
        <v>56</v>
      </c>
      <c r="G21" s="1">
        <v>15</v>
      </c>
      <c r="H21" s="21"/>
      <c r="J21" s="6"/>
      <c r="L21" s="1">
        <v>4</v>
      </c>
      <c r="M21" s="1">
        <v>6198</v>
      </c>
      <c r="N21" s="1">
        <v>6268</v>
      </c>
      <c r="O21" s="1">
        <v>6274</v>
      </c>
      <c r="P21" s="1">
        <v>6338</v>
      </c>
      <c r="Q21" s="1">
        <v>6343</v>
      </c>
      <c r="R21" s="1">
        <v>6410</v>
      </c>
      <c r="S21" s="1">
        <v>6416</v>
      </c>
      <c r="T21" s="1">
        <v>6532</v>
      </c>
    </row>
    <row r="22" spans="1:22" ht="33.950000000000003">
      <c r="A22" s="20"/>
      <c r="B22" s="20"/>
      <c r="C22" s="1">
        <v>21</v>
      </c>
      <c r="D22" s="3" t="s">
        <v>57</v>
      </c>
      <c r="E22" s="1" t="s">
        <v>58</v>
      </c>
      <c r="F22" s="1" t="s">
        <v>59</v>
      </c>
      <c r="G22" s="1">
        <v>10</v>
      </c>
      <c r="H22" s="21"/>
      <c r="J22" s="6">
        <v>0.18472222222222223</v>
      </c>
      <c r="L22" s="1">
        <v>1</v>
      </c>
      <c r="M22" s="1">
        <v>8001</v>
      </c>
      <c r="N22" s="1">
        <v>8433</v>
      </c>
    </row>
    <row r="23" spans="1:22" ht="68.099999999999994">
      <c r="A23" s="20"/>
      <c r="B23" s="20"/>
      <c r="C23" s="1">
        <v>22</v>
      </c>
      <c r="D23" s="3" t="s">
        <v>81</v>
      </c>
      <c r="E23" s="3" t="s">
        <v>58</v>
      </c>
      <c r="F23" s="3" t="s">
        <v>82</v>
      </c>
      <c r="G23" s="3">
        <v>100</v>
      </c>
      <c r="H23" s="21"/>
      <c r="J23" s="6">
        <v>0.25694444444444448</v>
      </c>
      <c r="L23" s="1">
        <v>5</v>
      </c>
      <c r="M23" s="1">
        <v>11115</v>
      </c>
      <c r="N23" s="1">
        <v>11536</v>
      </c>
      <c r="O23" s="1">
        <v>11800</v>
      </c>
      <c r="P23" s="1">
        <v>12205</v>
      </c>
      <c r="Q23" s="1">
        <v>12492</v>
      </c>
      <c r="R23" s="1">
        <v>12905</v>
      </c>
      <c r="S23" s="1">
        <v>13155</v>
      </c>
      <c r="T23" s="1">
        <v>13592</v>
      </c>
      <c r="U23" s="1">
        <v>13873</v>
      </c>
      <c r="V23" s="1">
        <v>14310</v>
      </c>
    </row>
    <row r="24" spans="1:22" ht="33.950000000000003">
      <c r="A24" s="20"/>
      <c r="B24" s="20"/>
      <c r="C24" s="1">
        <v>23</v>
      </c>
      <c r="D24" s="3" t="s">
        <v>65</v>
      </c>
      <c r="E24" s="1" t="s">
        <v>58</v>
      </c>
      <c r="F24" s="1" t="s">
        <v>47</v>
      </c>
      <c r="G24" s="1">
        <v>10</v>
      </c>
      <c r="H24" s="21"/>
      <c r="J24" s="6" t="s">
        <v>83</v>
      </c>
      <c r="K24" s="6" t="s">
        <v>84</v>
      </c>
      <c r="L24" s="1">
        <v>2</v>
      </c>
      <c r="M24" s="1">
        <v>15150</v>
      </c>
      <c r="N24" s="1">
        <v>15370</v>
      </c>
      <c r="O24" s="1">
        <v>16400</v>
      </c>
      <c r="P24" s="1">
        <v>16610</v>
      </c>
    </row>
    <row r="25" spans="1:22">
      <c r="A25" s="20"/>
      <c r="B25" s="20"/>
      <c r="D25" s="3"/>
      <c r="E25" s="4"/>
      <c r="F25" s="4"/>
      <c r="G25" s="4"/>
      <c r="H25" s="21"/>
      <c r="L25"/>
    </row>
    <row r="27" spans="1:22">
      <c r="F27" s="2" t="s">
        <v>66</v>
      </c>
      <c r="G27" s="5">
        <f>SUM(G1:G25)</f>
        <v>276.5</v>
      </c>
      <c r="H27" s="1" t="s">
        <v>76</v>
      </c>
    </row>
    <row r="28" spans="1:22">
      <c r="G28" s="1">
        <f>G27/60</f>
        <v>4.6083333333333334</v>
      </c>
      <c r="H28" s="1" t="s">
        <v>68</v>
      </c>
    </row>
    <row r="30" spans="1:22" ht="33.950000000000003">
      <c r="F30" s="3" t="s">
        <v>77</v>
      </c>
      <c r="G30" s="1">
        <f>SUM(G2:G21)</f>
        <v>156.5</v>
      </c>
    </row>
    <row r="31" spans="1:22">
      <c r="F31" s="1" t="s">
        <v>78</v>
      </c>
      <c r="G31" s="1">
        <f>SUM(G22:G25)</f>
        <v>120</v>
      </c>
    </row>
  </sheetData>
  <mergeCells count="10">
    <mergeCell ref="A2:A25"/>
    <mergeCell ref="B2:B25"/>
    <mergeCell ref="D2:D3"/>
    <mergeCell ref="H2:H25"/>
    <mergeCell ref="D4:D6"/>
    <mergeCell ref="D7:D9"/>
    <mergeCell ref="D10:D12"/>
    <mergeCell ref="D13:D15"/>
    <mergeCell ref="D16:D18"/>
    <mergeCell ref="D19:D2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B0B5-D018-F842-8239-C97CE5B3007F}">
  <dimension ref="A1:AI31"/>
  <sheetViews>
    <sheetView tabSelected="1" topLeftCell="L21" workbookViewId="0">
      <selection activeCell="N28" sqref="N28"/>
    </sheetView>
  </sheetViews>
  <sheetFormatPr defaultColWidth="10.875" defaultRowHeight="15.95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bestFit="1" customWidth="1"/>
    <col min="9" max="9" width="10.875" style="1"/>
    <col min="10" max="10" width="14.125" style="1" bestFit="1" customWidth="1"/>
    <col min="11" max="11" width="10.875" style="1"/>
    <col min="12" max="12" width="17.5" style="1" bestFit="1" customWidth="1"/>
    <col min="13" max="13" width="16.875" style="1" bestFit="1" customWidth="1"/>
    <col min="14" max="14" width="17.5" style="1" bestFit="1" customWidth="1"/>
    <col min="15" max="15" width="16.875" style="1" bestFit="1" customWidth="1"/>
    <col min="16" max="16" width="17.5" style="1" bestFit="1" customWidth="1"/>
    <col min="17" max="17" width="16.875" style="1" bestFit="1" customWidth="1"/>
    <col min="18" max="18" width="17.5" style="1" bestFit="1" customWidth="1"/>
    <col min="19" max="19" width="16.875" style="1" bestFit="1" customWidth="1"/>
    <col min="20" max="20" width="17.5" style="1" bestFit="1" customWidth="1"/>
    <col min="21" max="21" width="16.875" style="1" bestFit="1" customWidth="1"/>
    <col min="22" max="22" width="17.5" style="1" bestFit="1" customWidth="1"/>
    <col min="23" max="23" width="16.875" style="1" bestFit="1" customWidth="1"/>
    <col min="24" max="24" width="17.5" style="1" bestFit="1" customWidth="1"/>
    <col min="25" max="25" width="16.875" style="1" bestFit="1" customWidth="1"/>
    <col min="26" max="26" width="17.5" style="1" bestFit="1" customWidth="1"/>
    <col min="27" max="27" width="16.875" style="1" bestFit="1" customWidth="1"/>
    <col min="28" max="28" width="17.5" style="1" bestFit="1" customWidth="1"/>
    <col min="29" max="29" width="16.875" style="1" bestFit="1" customWidth="1"/>
    <col min="30" max="30" width="18.625" style="1" bestFit="1" customWidth="1"/>
    <col min="31" max="31" width="17.875" style="1" bestFit="1" customWidth="1"/>
    <col min="32" max="32" width="18.625" style="1" bestFit="1" customWidth="1"/>
    <col min="33" max="33" width="17.875" style="1" bestFit="1" customWidth="1"/>
    <col min="34" max="34" width="18.625" style="1" bestFit="1" customWidth="1"/>
    <col min="35" max="35" width="17.875" style="1" bestFit="1" customWidth="1"/>
    <col min="36" max="16384" width="10.87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ht="17.100000000000001" customHeight="1">
      <c r="A2" s="20" t="s">
        <v>85</v>
      </c>
      <c r="B2" s="20" t="s">
        <v>86</v>
      </c>
      <c r="C2" s="3">
        <v>1</v>
      </c>
      <c r="D2" s="20" t="s">
        <v>35</v>
      </c>
      <c r="E2" s="3" t="s">
        <v>36</v>
      </c>
      <c r="F2" s="3" t="s">
        <v>37</v>
      </c>
      <c r="G2" s="1">
        <v>10</v>
      </c>
      <c r="I2" s="21" t="s">
        <v>80</v>
      </c>
      <c r="K2" s="1">
        <v>1</v>
      </c>
      <c r="L2" s="1">
        <v>144</v>
      </c>
      <c r="M2" s="1">
        <v>383</v>
      </c>
    </row>
    <row r="3" spans="1:35" ht="48" customHeight="1">
      <c r="A3" s="20"/>
      <c r="B3" s="20"/>
      <c r="C3" s="3">
        <v>2</v>
      </c>
      <c r="D3" s="20"/>
      <c r="E3" s="3" t="s">
        <v>39</v>
      </c>
      <c r="F3" s="3" t="s">
        <v>40</v>
      </c>
      <c r="G3" s="1">
        <v>10</v>
      </c>
      <c r="I3" s="21"/>
      <c r="K3" s="1">
        <v>1</v>
      </c>
      <c r="L3" s="1">
        <v>385</v>
      </c>
      <c r="M3" s="1">
        <v>611</v>
      </c>
    </row>
    <row r="4" spans="1:35" ht="17.100000000000001">
      <c r="A4" s="20"/>
      <c r="B4" s="20"/>
      <c r="C4" s="3">
        <v>3</v>
      </c>
      <c r="D4" s="20" t="s">
        <v>41</v>
      </c>
      <c r="E4" s="3" t="s">
        <v>36</v>
      </c>
      <c r="F4" s="3" t="s">
        <v>42</v>
      </c>
      <c r="G4" s="1">
        <v>7.5</v>
      </c>
      <c r="I4" s="21"/>
      <c r="K4" s="1">
        <v>1</v>
      </c>
      <c r="L4" s="1">
        <v>660</v>
      </c>
      <c r="M4" s="1">
        <v>868</v>
      </c>
    </row>
    <row r="5" spans="1:35" ht="17.100000000000001">
      <c r="A5" s="20"/>
      <c r="B5" s="20"/>
      <c r="C5" s="3">
        <v>4</v>
      </c>
      <c r="D5" s="20"/>
      <c r="E5" s="3" t="s">
        <v>39</v>
      </c>
      <c r="F5" s="3" t="s">
        <v>42</v>
      </c>
      <c r="G5" s="1">
        <v>7.5</v>
      </c>
      <c r="I5" s="21"/>
      <c r="K5" s="1">
        <v>1</v>
      </c>
      <c r="L5" s="1">
        <v>888</v>
      </c>
      <c r="M5" s="1">
        <v>1102</v>
      </c>
    </row>
    <row r="6" spans="1:35" ht="17.100000000000001">
      <c r="A6" s="20"/>
      <c r="B6" s="20"/>
      <c r="C6" s="3">
        <v>5</v>
      </c>
      <c r="D6" s="20"/>
      <c r="E6" s="3" t="s">
        <v>43</v>
      </c>
      <c r="F6" s="3" t="s">
        <v>42</v>
      </c>
      <c r="G6" s="1">
        <v>7.5</v>
      </c>
      <c r="I6" s="21"/>
      <c r="K6" s="1">
        <v>1</v>
      </c>
      <c r="L6" s="1">
        <v>1131</v>
      </c>
      <c r="M6" s="1">
        <v>1471</v>
      </c>
    </row>
    <row r="7" spans="1:35" ht="17.100000000000001">
      <c r="A7" s="20"/>
      <c r="B7" s="20"/>
      <c r="C7" s="3">
        <v>6</v>
      </c>
      <c r="D7" s="20" t="s">
        <v>45</v>
      </c>
      <c r="E7" s="3" t="s">
        <v>46</v>
      </c>
      <c r="F7" s="3" t="s">
        <v>47</v>
      </c>
      <c r="G7" s="1">
        <v>5</v>
      </c>
      <c r="I7" s="21"/>
      <c r="K7" s="1">
        <v>2</v>
      </c>
      <c r="L7" s="1">
        <v>1535</v>
      </c>
      <c r="M7" s="1">
        <v>1568</v>
      </c>
      <c r="N7" s="1">
        <v>1570</v>
      </c>
      <c r="O7" s="1">
        <v>1635</v>
      </c>
    </row>
    <row r="8" spans="1:35" ht="17.100000000000001">
      <c r="A8" s="20"/>
      <c r="B8" s="20"/>
      <c r="C8" s="3">
        <v>7</v>
      </c>
      <c r="D8" s="20"/>
      <c r="E8" s="3" t="s">
        <v>48</v>
      </c>
      <c r="F8" s="3" t="s">
        <v>47</v>
      </c>
      <c r="G8" s="1">
        <v>5</v>
      </c>
      <c r="I8" s="21"/>
      <c r="K8" s="1">
        <v>2</v>
      </c>
      <c r="L8" s="1">
        <v>1728</v>
      </c>
      <c r="M8" s="1">
        <v>1778</v>
      </c>
      <c r="N8" s="1">
        <v>1781</v>
      </c>
      <c r="O8" s="1">
        <v>1840</v>
      </c>
    </row>
    <row r="9" spans="1:35" ht="17.100000000000001">
      <c r="A9" s="20"/>
      <c r="B9" s="20"/>
      <c r="C9" s="3">
        <v>8</v>
      </c>
      <c r="D9" s="20"/>
      <c r="E9" s="3" t="s">
        <v>49</v>
      </c>
      <c r="F9" s="3" t="s">
        <v>47</v>
      </c>
      <c r="G9" s="1">
        <v>5</v>
      </c>
      <c r="I9" s="21"/>
      <c r="J9" s="1" t="s">
        <v>73</v>
      </c>
      <c r="K9" s="1">
        <v>2</v>
      </c>
      <c r="L9" s="1">
        <v>2004</v>
      </c>
      <c r="M9" s="1">
        <v>2046</v>
      </c>
      <c r="N9" s="1">
        <v>2058</v>
      </c>
      <c r="O9" s="1">
        <v>2127</v>
      </c>
    </row>
    <row r="10" spans="1:35" ht="17.100000000000001">
      <c r="A10" s="20"/>
      <c r="B10" s="20"/>
      <c r="C10" s="3">
        <v>9</v>
      </c>
      <c r="D10" s="20" t="s">
        <v>50</v>
      </c>
      <c r="E10" s="3" t="s">
        <v>51</v>
      </c>
      <c r="F10" s="3" t="s">
        <v>47</v>
      </c>
      <c r="G10" s="1">
        <v>5</v>
      </c>
      <c r="I10" s="21"/>
      <c r="K10" s="1">
        <v>2</v>
      </c>
      <c r="L10" s="1">
        <v>2349</v>
      </c>
      <c r="M10" s="1">
        <v>2405</v>
      </c>
      <c r="N10" s="1">
        <v>2410</v>
      </c>
      <c r="O10" s="1">
        <v>2495</v>
      </c>
    </row>
    <row r="11" spans="1:35" ht="17.100000000000001">
      <c r="A11" s="20"/>
      <c r="B11" s="20"/>
      <c r="C11" s="3">
        <v>10</v>
      </c>
      <c r="D11" s="20"/>
      <c r="E11" s="3" t="s">
        <v>48</v>
      </c>
      <c r="F11" s="3" t="s">
        <v>47</v>
      </c>
      <c r="G11" s="1">
        <v>5</v>
      </c>
      <c r="I11" s="21"/>
      <c r="J11" s="6"/>
      <c r="K11" s="1">
        <v>2</v>
      </c>
      <c r="L11" s="1">
        <v>2588</v>
      </c>
      <c r="M11" s="1">
        <v>2647</v>
      </c>
      <c r="N11" s="1">
        <v>2652</v>
      </c>
      <c r="O11" s="1">
        <v>2739</v>
      </c>
    </row>
    <row r="12" spans="1:35" ht="17.100000000000001">
      <c r="A12" s="20"/>
      <c r="B12" s="20"/>
      <c r="C12" s="1">
        <v>11</v>
      </c>
      <c r="D12" s="20"/>
      <c r="E12" s="3" t="s">
        <v>49</v>
      </c>
      <c r="F12" s="3" t="s">
        <v>47</v>
      </c>
      <c r="G12" s="1">
        <v>5</v>
      </c>
      <c r="I12" s="21"/>
      <c r="K12" s="1">
        <v>2</v>
      </c>
      <c r="L12" s="1">
        <v>2847</v>
      </c>
      <c r="M12" s="1">
        <v>2903</v>
      </c>
      <c r="N12" s="1">
        <v>2904</v>
      </c>
      <c r="O12" s="1">
        <v>2975</v>
      </c>
    </row>
    <row r="13" spans="1:35" ht="17.100000000000001">
      <c r="A13" s="20"/>
      <c r="B13" s="20"/>
      <c r="C13" s="1">
        <v>12</v>
      </c>
      <c r="D13" s="20" t="s">
        <v>52</v>
      </c>
      <c r="E13" s="3" t="s">
        <v>51</v>
      </c>
      <c r="F13" s="3" t="s">
        <v>53</v>
      </c>
      <c r="G13" s="1">
        <v>5</v>
      </c>
      <c r="I13" s="21"/>
      <c r="K13" s="1">
        <v>1</v>
      </c>
      <c r="L13" s="1">
        <v>3078</v>
      </c>
      <c r="M13" s="1">
        <v>3333</v>
      </c>
    </row>
    <row r="14" spans="1:35" ht="17.100000000000001">
      <c r="A14" s="20"/>
      <c r="B14" s="20"/>
      <c r="C14" s="1">
        <v>13</v>
      </c>
      <c r="D14" s="20"/>
      <c r="E14" s="3" t="s">
        <v>48</v>
      </c>
      <c r="F14" s="3" t="s">
        <v>53</v>
      </c>
      <c r="G14" s="1">
        <v>5</v>
      </c>
      <c r="I14" s="21"/>
      <c r="K14" s="1">
        <v>1</v>
      </c>
      <c r="L14" s="1">
        <v>3516</v>
      </c>
      <c r="M14" s="1">
        <v>3779</v>
      </c>
    </row>
    <row r="15" spans="1:35" ht="17.100000000000001">
      <c r="A15" s="20"/>
      <c r="B15" s="20"/>
      <c r="C15" s="1">
        <v>14</v>
      </c>
      <c r="D15" s="20"/>
      <c r="E15" s="3" t="s">
        <v>49</v>
      </c>
      <c r="F15" s="3" t="s">
        <v>53</v>
      </c>
      <c r="G15" s="1">
        <v>5</v>
      </c>
      <c r="I15" s="21"/>
      <c r="K15" s="1">
        <v>1</v>
      </c>
      <c r="L15" s="1">
        <v>3917</v>
      </c>
      <c r="M15" s="1">
        <v>4107</v>
      </c>
    </row>
    <row r="16" spans="1:35" ht="17.100000000000001">
      <c r="A16" s="20"/>
      <c r="B16" s="20"/>
      <c r="C16" s="1">
        <v>15</v>
      </c>
      <c r="D16" s="20" t="s">
        <v>54</v>
      </c>
      <c r="E16" s="3" t="s">
        <v>51</v>
      </c>
      <c r="F16" s="3" t="s">
        <v>47</v>
      </c>
      <c r="G16" s="1">
        <v>8</v>
      </c>
      <c r="I16" s="21"/>
      <c r="K16" s="1">
        <v>2</v>
      </c>
      <c r="L16" s="1">
        <v>4665</v>
      </c>
      <c r="M16" s="1">
        <v>4737</v>
      </c>
      <c r="N16" s="1">
        <v>4739</v>
      </c>
      <c r="O16" s="1">
        <v>4828</v>
      </c>
    </row>
    <row r="17" spans="1:25" ht="17.100000000000001">
      <c r="A17" s="20"/>
      <c r="B17" s="20"/>
      <c r="C17" s="1">
        <v>16</v>
      </c>
      <c r="D17" s="20"/>
      <c r="E17" s="3" t="s">
        <v>48</v>
      </c>
      <c r="F17" s="3" t="s">
        <v>47</v>
      </c>
      <c r="G17" s="1">
        <v>8</v>
      </c>
      <c r="I17" s="21"/>
      <c r="J17" s="6">
        <v>0.13541666666666666</v>
      </c>
      <c r="K17" s="1">
        <v>2</v>
      </c>
      <c r="L17" s="1">
        <v>5854</v>
      </c>
      <c r="M17" s="1">
        <v>5920</v>
      </c>
      <c r="N17" s="1">
        <v>5930</v>
      </c>
      <c r="O17" s="1">
        <v>6009</v>
      </c>
    </row>
    <row r="18" spans="1:25" ht="17.100000000000001">
      <c r="A18" s="20"/>
      <c r="B18" s="20"/>
      <c r="C18" s="1">
        <v>17</v>
      </c>
      <c r="D18" s="20"/>
      <c r="E18" s="3" t="s">
        <v>49</v>
      </c>
      <c r="F18" s="3" t="s">
        <v>47</v>
      </c>
      <c r="G18" s="1">
        <v>8</v>
      </c>
      <c r="I18" s="21"/>
      <c r="J18" s="6"/>
      <c r="K18" s="1">
        <v>2</v>
      </c>
      <c r="L18" s="1">
        <v>6210</v>
      </c>
      <c r="M18" s="1">
        <v>6283</v>
      </c>
      <c r="N18" s="1">
        <v>6285</v>
      </c>
      <c r="O18" s="1">
        <v>6372</v>
      </c>
    </row>
    <row r="19" spans="1:25" ht="51">
      <c r="A19" s="20"/>
      <c r="B19" s="20"/>
      <c r="C19" s="1">
        <v>18</v>
      </c>
      <c r="D19" s="20" t="s">
        <v>55</v>
      </c>
      <c r="E19" s="3" t="s">
        <v>51</v>
      </c>
      <c r="F19" s="3" t="s">
        <v>56</v>
      </c>
      <c r="G19" s="1">
        <v>15</v>
      </c>
      <c r="I19" s="21"/>
      <c r="K19" s="1">
        <v>4</v>
      </c>
      <c r="L19" s="1">
        <v>6711</v>
      </c>
      <c r="M19" s="1">
        <v>6777</v>
      </c>
      <c r="N19" s="1">
        <v>6785</v>
      </c>
      <c r="O19" s="1">
        <v>6859</v>
      </c>
      <c r="P19" s="1">
        <v>6866</v>
      </c>
      <c r="Q19" s="1">
        <v>6929</v>
      </c>
      <c r="R19" s="1">
        <v>6934</v>
      </c>
      <c r="S19" s="1">
        <v>6997</v>
      </c>
    </row>
    <row r="20" spans="1:25" ht="51">
      <c r="A20" s="20"/>
      <c r="B20" s="20"/>
      <c r="C20" s="1">
        <v>19</v>
      </c>
      <c r="D20" s="20"/>
      <c r="E20" s="3" t="s">
        <v>48</v>
      </c>
      <c r="F20" s="3" t="s">
        <v>56</v>
      </c>
      <c r="G20" s="1">
        <v>15</v>
      </c>
      <c r="I20" s="21"/>
      <c r="K20" s="1">
        <v>4</v>
      </c>
      <c r="L20" s="1">
        <v>7136</v>
      </c>
      <c r="M20" s="1">
        <v>7197</v>
      </c>
      <c r="N20" s="1">
        <v>7208</v>
      </c>
      <c r="O20" s="1">
        <v>7274</v>
      </c>
      <c r="P20" s="1">
        <v>7279</v>
      </c>
      <c r="Q20" s="1">
        <v>7343</v>
      </c>
      <c r="R20" s="1">
        <v>7350</v>
      </c>
      <c r="S20" s="1">
        <v>7438</v>
      </c>
    </row>
    <row r="21" spans="1:25" ht="51">
      <c r="A21" s="20"/>
      <c r="B21" s="20"/>
      <c r="C21" s="1">
        <v>20</v>
      </c>
      <c r="D21" s="20"/>
      <c r="E21" s="3" t="s">
        <v>49</v>
      </c>
      <c r="F21" s="3" t="s">
        <v>56</v>
      </c>
      <c r="G21" s="1">
        <v>15</v>
      </c>
      <c r="I21" s="21"/>
      <c r="J21" s="6">
        <v>0.18402777777777779</v>
      </c>
      <c r="K21" s="1">
        <v>4</v>
      </c>
      <c r="L21" s="1">
        <v>7955</v>
      </c>
      <c r="M21" s="1">
        <v>8036</v>
      </c>
      <c r="N21" s="1">
        <v>8041</v>
      </c>
      <c r="O21" s="1">
        <v>8107</v>
      </c>
      <c r="P21" s="1">
        <v>8111</v>
      </c>
      <c r="Q21" s="1">
        <v>8172</v>
      </c>
      <c r="R21" s="1">
        <v>8175</v>
      </c>
      <c r="S21" s="1">
        <v>8264</v>
      </c>
    </row>
    <row r="22" spans="1:25" ht="33.950000000000003">
      <c r="A22" s="20"/>
      <c r="B22" s="20"/>
      <c r="C22" s="1">
        <v>21</v>
      </c>
      <c r="D22" s="3" t="s">
        <v>57</v>
      </c>
      <c r="E22" s="1" t="s">
        <v>58</v>
      </c>
      <c r="F22" s="1" t="s">
        <v>59</v>
      </c>
      <c r="G22" s="1">
        <v>10</v>
      </c>
      <c r="I22" s="21"/>
      <c r="J22" s="6">
        <v>0.20277777777777781</v>
      </c>
      <c r="K22" s="1">
        <v>1</v>
      </c>
      <c r="L22" s="1">
        <v>8750</v>
      </c>
      <c r="M22" s="1">
        <v>9206</v>
      </c>
    </row>
    <row r="23" spans="1:25" ht="68.099999999999994">
      <c r="A23" s="20"/>
      <c r="B23" s="20"/>
      <c r="C23" s="1">
        <v>22</v>
      </c>
      <c r="D23" s="3" t="s">
        <v>87</v>
      </c>
      <c r="E23" s="3" t="s">
        <v>58</v>
      </c>
      <c r="F23" s="3" t="s">
        <v>88</v>
      </c>
      <c r="G23" s="1">
        <v>90</v>
      </c>
      <c r="I23" s="21"/>
      <c r="J23" s="6">
        <v>0.23611111111111113</v>
      </c>
      <c r="K23" s="1">
        <v>1</v>
      </c>
      <c r="L23" s="1">
        <v>10359</v>
      </c>
      <c r="M23" s="1">
        <v>12894</v>
      </c>
    </row>
    <row r="24" spans="1:25" ht="33.950000000000003">
      <c r="C24" s="1">
        <v>23</v>
      </c>
      <c r="D24" s="3" t="s">
        <v>89</v>
      </c>
      <c r="E24" s="1" t="s">
        <v>58</v>
      </c>
      <c r="F24" s="1" t="s">
        <v>90</v>
      </c>
      <c r="G24" s="1">
        <v>30</v>
      </c>
      <c r="I24" s="21"/>
      <c r="J24" s="6">
        <v>0.33055555555555555</v>
      </c>
      <c r="K24" s="1">
        <v>5</v>
      </c>
      <c r="L24" s="1">
        <v>14249</v>
      </c>
      <c r="M24" s="1">
        <v>14311</v>
      </c>
      <c r="N24" s="1">
        <v>14430</v>
      </c>
      <c r="O24" s="1">
        <v>14636</v>
      </c>
      <c r="P24" s="1">
        <v>14780</v>
      </c>
      <c r="Q24" s="1">
        <v>14995</v>
      </c>
      <c r="R24" s="1">
        <v>15019</v>
      </c>
      <c r="S24" s="1">
        <v>15144</v>
      </c>
      <c r="T24" s="1">
        <v>15234</v>
      </c>
      <c r="U24" s="1">
        <v>15376</v>
      </c>
      <c r="V24" s="1">
        <v>15404</v>
      </c>
      <c r="W24" s="1">
        <v>15507</v>
      </c>
      <c r="X24" s="1">
        <v>15528</v>
      </c>
      <c r="Y24" s="1">
        <v>15613</v>
      </c>
    </row>
    <row r="25" spans="1:25" ht="51">
      <c r="C25" s="1">
        <v>24</v>
      </c>
      <c r="D25" s="3" t="s">
        <v>65</v>
      </c>
      <c r="E25" s="1" t="s">
        <v>58</v>
      </c>
      <c r="F25" s="3" t="s">
        <v>91</v>
      </c>
      <c r="G25" s="1">
        <v>10</v>
      </c>
      <c r="I25" s="21"/>
      <c r="J25" s="6">
        <v>0.375</v>
      </c>
      <c r="K25" s="1">
        <v>2</v>
      </c>
      <c r="L25" s="1">
        <v>16336</v>
      </c>
      <c r="M25" s="1">
        <v>16424</v>
      </c>
      <c r="N25" s="1">
        <v>16488</v>
      </c>
      <c r="O25" s="1">
        <v>16590</v>
      </c>
    </row>
    <row r="27" spans="1:25">
      <c r="F27" s="1" t="s">
        <v>66</v>
      </c>
      <c r="G27" s="1">
        <f>SUM(G1:G25)</f>
        <v>296.5</v>
      </c>
      <c r="H27" s="1" t="s">
        <v>76</v>
      </c>
    </row>
    <row r="28" spans="1:25">
      <c r="G28" s="1">
        <f>G27/60</f>
        <v>4.9416666666666664</v>
      </c>
      <c r="H28" s="1" t="s">
        <v>68</v>
      </c>
    </row>
    <row r="30" spans="1:25" ht="33.950000000000003">
      <c r="F30" s="3" t="s">
        <v>77</v>
      </c>
      <c r="G30" s="1">
        <f>SUM(G2:G21)</f>
        <v>156.5</v>
      </c>
    </row>
    <row r="31" spans="1:25">
      <c r="F31" s="1" t="s">
        <v>78</v>
      </c>
      <c r="G31" s="1">
        <f>SUM(G22:G25)</f>
        <v>140</v>
      </c>
    </row>
  </sheetData>
  <mergeCells count="10">
    <mergeCell ref="I2:I25"/>
    <mergeCell ref="A2:A23"/>
    <mergeCell ref="B2:B23"/>
    <mergeCell ref="D2:D3"/>
    <mergeCell ref="D4:D6"/>
    <mergeCell ref="D7:D9"/>
    <mergeCell ref="D10:D12"/>
    <mergeCell ref="D13:D15"/>
    <mergeCell ref="D16:D18"/>
    <mergeCell ref="D19:D2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5444-2A52-AB46-9EC1-C1F8926C6526}">
  <dimension ref="A1:AI32"/>
  <sheetViews>
    <sheetView topLeftCell="M19" workbookViewId="0">
      <selection activeCell="P28" sqref="P28"/>
    </sheetView>
  </sheetViews>
  <sheetFormatPr defaultColWidth="10.875" defaultRowHeight="15.95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bestFit="1" customWidth="1"/>
    <col min="9" max="9" width="10.875" style="1"/>
    <col min="10" max="10" width="14.125" style="1" bestFit="1" customWidth="1"/>
    <col min="11" max="11" width="11.875" style="1" bestFit="1" customWidth="1"/>
    <col min="12" max="12" width="17.5" style="1" bestFit="1" customWidth="1"/>
    <col min="13" max="13" width="16.875" style="1" bestFit="1" customWidth="1"/>
    <col min="14" max="14" width="17.5" style="1" bestFit="1" customWidth="1"/>
    <col min="15" max="15" width="16.875" style="1" bestFit="1" customWidth="1"/>
    <col min="16" max="16" width="17.5" style="1" bestFit="1" customWidth="1"/>
    <col min="17" max="17" width="16.875" style="1" bestFit="1" customWidth="1"/>
    <col min="18" max="18" width="17.5" style="1" bestFit="1" customWidth="1"/>
    <col min="19" max="19" width="16.875" style="1" bestFit="1" customWidth="1"/>
    <col min="20" max="20" width="17.5" style="1" bestFit="1" customWidth="1"/>
    <col min="21" max="21" width="16.875" style="1" bestFit="1" customWidth="1"/>
    <col min="22" max="22" width="17.5" style="1" bestFit="1" customWidth="1"/>
    <col min="23" max="23" width="16.875" style="1" bestFit="1" customWidth="1"/>
    <col min="24" max="24" width="17.5" style="1" bestFit="1" customWidth="1"/>
    <col min="25" max="25" width="16.875" style="1" bestFit="1" customWidth="1"/>
    <col min="26" max="26" width="17.5" style="1" bestFit="1" customWidth="1"/>
    <col min="27" max="27" width="16.875" style="1" bestFit="1" customWidth="1"/>
    <col min="28" max="28" width="17.5" style="1" bestFit="1" customWidth="1"/>
    <col min="29" max="29" width="16.875" style="1" bestFit="1" customWidth="1"/>
    <col min="30" max="30" width="18.625" style="1" bestFit="1" customWidth="1"/>
    <col min="31" max="31" width="17.875" style="1" bestFit="1" customWidth="1"/>
    <col min="32" max="32" width="18.625" style="1" bestFit="1" customWidth="1"/>
    <col min="33" max="33" width="17.875" style="1" bestFit="1" customWidth="1"/>
    <col min="34" max="34" width="18.625" style="1" bestFit="1" customWidth="1"/>
    <col min="35" max="35" width="17.875" style="1" bestFit="1" customWidth="1"/>
    <col min="36" max="16384" width="10.87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ht="17.100000000000001" customHeight="1">
      <c r="A2" s="20" t="s">
        <v>92</v>
      </c>
      <c r="B2" s="20" t="s">
        <v>93</v>
      </c>
      <c r="C2" s="3">
        <v>1</v>
      </c>
      <c r="D2" s="20" t="s">
        <v>35</v>
      </c>
      <c r="E2" s="3" t="s">
        <v>36</v>
      </c>
      <c r="F2" s="3" t="s">
        <v>37</v>
      </c>
      <c r="G2" s="1">
        <v>10</v>
      </c>
      <c r="H2" s="21" t="s">
        <v>80</v>
      </c>
      <c r="K2" s="1">
        <v>1</v>
      </c>
      <c r="L2" s="1">
        <v>140</v>
      </c>
      <c r="M2" s="1">
        <v>381</v>
      </c>
    </row>
    <row r="3" spans="1:35" ht="48" customHeight="1">
      <c r="A3" s="20"/>
      <c r="B3" s="20"/>
      <c r="C3" s="3">
        <v>2</v>
      </c>
      <c r="D3" s="20"/>
      <c r="E3" s="3" t="s">
        <v>39</v>
      </c>
      <c r="F3" s="3" t="s">
        <v>40</v>
      </c>
      <c r="G3" s="1">
        <v>10</v>
      </c>
      <c r="H3" s="21"/>
      <c r="K3" s="1">
        <v>1</v>
      </c>
      <c r="L3" s="1">
        <v>400</v>
      </c>
      <c r="M3" s="1">
        <v>613</v>
      </c>
    </row>
    <row r="4" spans="1:35" ht="17.100000000000001">
      <c r="A4" s="20"/>
      <c r="B4" s="20"/>
      <c r="C4" s="3">
        <v>3</v>
      </c>
      <c r="D4" s="20" t="s">
        <v>41</v>
      </c>
      <c r="E4" s="3" t="s">
        <v>36</v>
      </c>
      <c r="F4" s="3" t="s">
        <v>42</v>
      </c>
      <c r="G4" s="1">
        <v>7.5</v>
      </c>
      <c r="H4" s="21"/>
      <c r="K4" s="1">
        <v>1</v>
      </c>
      <c r="L4" s="1">
        <v>640</v>
      </c>
      <c r="M4" s="1">
        <v>849</v>
      </c>
    </row>
    <row r="5" spans="1:35" ht="17.100000000000001">
      <c r="A5" s="20"/>
      <c r="B5" s="20"/>
      <c r="C5" s="3">
        <v>4</v>
      </c>
      <c r="D5" s="20"/>
      <c r="E5" s="3" t="s">
        <v>39</v>
      </c>
      <c r="F5" s="3" t="s">
        <v>42</v>
      </c>
      <c r="G5" s="1">
        <v>7.5</v>
      </c>
      <c r="H5" s="21"/>
      <c r="J5" s="6"/>
      <c r="K5" s="1">
        <v>1</v>
      </c>
      <c r="L5" s="1">
        <v>940</v>
      </c>
      <c r="M5" s="1">
        <v>1172</v>
      </c>
    </row>
    <row r="6" spans="1:35" ht="17.100000000000001">
      <c r="A6" s="20"/>
      <c r="B6" s="20"/>
      <c r="C6" s="3">
        <v>5</v>
      </c>
      <c r="D6" s="20"/>
      <c r="E6" s="3" t="s">
        <v>43</v>
      </c>
      <c r="F6" s="3" t="s">
        <v>42</v>
      </c>
      <c r="G6" s="1">
        <v>7.5</v>
      </c>
      <c r="H6" s="21"/>
      <c r="K6" s="1">
        <v>1</v>
      </c>
      <c r="L6" s="1">
        <v>1215</v>
      </c>
      <c r="M6" s="1">
        <v>1691</v>
      </c>
    </row>
    <row r="7" spans="1:35" ht="17.100000000000001">
      <c r="A7" s="20"/>
      <c r="B7" s="20"/>
      <c r="C7" s="3">
        <v>6</v>
      </c>
      <c r="D7" s="20" t="s">
        <v>45</v>
      </c>
      <c r="E7" s="3" t="s">
        <v>46</v>
      </c>
      <c r="F7" s="3" t="s">
        <v>47</v>
      </c>
      <c r="G7" s="1">
        <v>5</v>
      </c>
      <c r="H7" s="21"/>
      <c r="K7" s="1">
        <v>2</v>
      </c>
      <c r="L7" s="1">
        <v>1813</v>
      </c>
      <c r="M7" s="1">
        <v>1852</v>
      </c>
      <c r="N7" s="1">
        <v>1854</v>
      </c>
      <c r="O7" s="1">
        <v>1913</v>
      </c>
    </row>
    <row r="8" spans="1:35" ht="17.100000000000001">
      <c r="A8" s="20"/>
      <c r="B8" s="20"/>
      <c r="C8" s="3">
        <v>7</v>
      </c>
      <c r="D8" s="20"/>
      <c r="E8" s="3" t="s">
        <v>48</v>
      </c>
      <c r="F8" s="3" t="s">
        <v>47</v>
      </c>
      <c r="G8" s="1">
        <v>5</v>
      </c>
      <c r="H8" s="21"/>
      <c r="J8" s="6">
        <v>5.7638888888888885E-2</v>
      </c>
      <c r="K8" s="1">
        <v>2</v>
      </c>
      <c r="L8" s="1">
        <v>2486</v>
      </c>
      <c r="M8" s="1">
        <v>2527</v>
      </c>
      <c r="N8" s="1">
        <v>2532</v>
      </c>
      <c r="O8" s="1">
        <v>2584</v>
      </c>
    </row>
    <row r="9" spans="1:35" ht="17.100000000000001">
      <c r="A9" s="20"/>
      <c r="B9" s="20"/>
      <c r="C9" s="3">
        <v>8</v>
      </c>
      <c r="D9" s="20"/>
      <c r="E9" s="3" t="s">
        <v>49</v>
      </c>
      <c r="F9" s="3" t="s">
        <v>47</v>
      </c>
      <c r="G9" s="1">
        <v>5</v>
      </c>
      <c r="H9" s="21"/>
      <c r="K9" s="1">
        <v>2</v>
      </c>
      <c r="L9" s="1">
        <v>2742</v>
      </c>
      <c r="M9" s="1">
        <v>2779</v>
      </c>
      <c r="N9" s="1">
        <v>2786</v>
      </c>
      <c r="O9" s="1">
        <v>2835</v>
      </c>
    </row>
    <row r="10" spans="1:35" ht="17.100000000000001">
      <c r="A10" s="20"/>
      <c r="B10" s="20"/>
      <c r="C10" s="3">
        <v>9</v>
      </c>
      <c r="D10" s="20" t="s">
        <v>50</v>
      </c>
      <c r="E10" s="3" t="s">
        <v>51</v>
      </c>
      <c r="F10" s="3" t="s">
        <v>47</v>
      </c>
      <c r="G10" s="1">
        <v>5</v>
      </c>
      <c r="H10" s="21"/>
      <c r="K10" s="1">
        <v>2</v>
      </c>
      <c r="L10" s="1">
        <v>2950</v>
      </c>
      <c r="M10" s="1">
        <v>3009</v>
      </c>
      <c r="N10" s="1">
        <v>3015</v>
      </c>
      <c r="O10" s="1">
        <v>3092</v>
      </c>
    </row>
    <row r="11" spans="1:35" ht="17.100000000000001">
      <c r="A11" s="20"/>
      <c r="B11" s="20"/>
      <c r="C11" s="3">
        <v>10</v>
      </c>
      <c r="D11" s="20"/>
      <c r="E11" s="3" t="s">
        <v>48</v>
      </c>
      <c r="F11" s="3" t="s">
        <v>47</v>
      </c>
      <c r="G11" s="1">
        <v>5</v>
      </c>
      <c r="H11" s="21"/>
      <c r="K11" s="1">
        <v>2</v>
      </c>
      <c r="L11" s="1">
        <v>3195</v>
      </c>
      <c r="M11" s="1">
        <v>3256</v>
      </c>
      <c r="N11" s="1">
        <v>3259</v>
      </c>
      <c r="O11" s="1">
        <v>3329</v>
      </c>
    </row>
    <row r="12" spans="1:35" ht="17.100000000000001">
      <c r="A12" s="20"/>
      <c r="B12" s="20"/>
      <c r="C12" s="1">
        <v>11</v>
      </c>
      <c r="D12" s="20"/>
      <c r="E12" s="3" t="s">
        <v>49</v>
      </c>
      <c r="F12" s="3" t="s">
        <v>47</v>
      </c>
      <c r="G12" s="1">
        <v>5</v>
      </c>
      <c r="H12" s="21"/>
      <c r="J12" s="6">
        <v>8.6111111111111124E-2</v>
      </c>
      <c r="K12" s="1">
        <v>2</v>
      </c>
      <c r="L12" s="1">
        <v>3698</v>
      </c>
      <c r="M12" s="1">
        <v>3760</v>
      </c>
      <c r="N12" s="1">
        <v>3764</v>
      </c>
      <c r="O12" s="1">
        <v>3844</v>
      </c>
    </row>
    <row r="13" spans="1:35" ht="17.100000000000001">
      <c r="A13" s="20"/>
      <c r="B13" s="20"/>
      <c r="C13" s="1">
        <v>12</v>
      </c>
      <c r="D13" s="20" t="s">
        <v>52</v>
      </c>
      <c r="E13" s="3" t="s">
        <v>51</v>
      </c>
      <c r="F13" s="3" t="s">
        <v>53</v>
      </c>
      <c r="G13" s="1">
        <v>5</v>
      </c>
      <c r="H13" s="21"/>
      <c r="K13" s="1">
        <v>1</v>
      </c>
      <c r="L13" s="1">
        <v>4131</v>
      </c>
      <c r="M13" s="1">
        <v>4329</v>
      </c>
    </row>
    <row r="14" spans="1:35" ht="17.100000000000001">
      <c r="A14" s="20"/>
      <c r="B14" s="20"/>
      <c r="C14" s="1">
        <v>13</v>
      </c>
      <c r="D14" s="20"/>
      <c r="E14" s="3" t="s">
        <v>48</v>
      </c>
      <c r="F14" s="3" t="s">
        <v>53</v>
      </c>
      <c r="G14" s="1">
        <v>5</v>
      </c>
      <c r="H14" s="21"/>
      <c r="K14" s="1">
        <v>1</v>
      </c>
      <c r="L14" s="1">
        <v>4462</v>
      </c>
      <c r="M14" s="1">
        <v>4665</v>
      </c>
    </row>
    <row r="15" spans="1:35" ht="17.100000000000001">
      <c r="A15" s="20"/>
      <c r="B15" s="20"/>
      <c r="C15" s="1">
        <v>14</v>
      </c>
      <c r="D15" s="20"/>
      <c r="E15" s="3" t="s">
        <v>49</v>
      </c>
      <c r="F15" s="3" t="s">
        <v>53</v>
      </c>
      <c r="G15" s="1">
        <v>5</v>
      </c>
      <c r="H15" s="21"/>
      <c r="K15" s="1">
        <v>1</v>
      </c>
      <c r="L15" s="1">
        <v>4800</v>
      </c>
      <c r="M15" s="1">
        <v>4986</v>
      </c>
    </row>
    <row r="16" spans="1:35" ht="17.100000000000001">
      <c r="A16" s="20"/>
      <c r="B16" s="20"/>
      <c r="C16" s="1">
        <v>15</v>
      </c>
      <c r="D16" s="20" t="s">
        <v>54</v>
      </c>
      <c r="E16" s="3" t="s">
        <v>51</v>
      </c>
      <c r="F16" s="3" t="s">
        <v>47</v>
      </c>
      <c r="G16" s="1">
        <v>8</v>
      </c>
      <c r="H16" s="21"/>
      <c r="J16" s="6">
        <v>0.15972222222222224</v>
      </c>
      <c r="K16" s="1">
        <v>2</v>
      </c>
      <c r="L16" s="1">
        <v>6907</v>
      </c>
      <c r="M16" s="1">
        <v>6985</v>
      </c>
      <c r="N16" s="1">
        <v>6994</v>
      </c>
      <c r="O16" s="1">
        <v>7085</v>
      </c>
    </row>
    <row r="17" spans="1:31" ht="17.100000000000001">
      <c r="A17" s="20"/>
      <c r="B17" s="20"/>
      <c r="C17" s="1">
        <v>16</v>
      </c>
      <c r="D17" s="20"/>
      <c r="E17" s="3" t="s">
        <v>48</v>
      </c>
      <c r="F17" s="3" t="s">
        <v>47</v>
      </c>
      <c r="G17" s="1">
        <v>8</v>
      </c>
      <c r="H17" s="21"/>
      <c r="K17" s="1">
        <v>2</v>
      </c>
      <c r="L17" s="1">
        <v>7278</v>
      </c>
      <c r="M17" s="1">
        <v>7342</v>
      </c>
      <c r="N17" s="1">
        <v>7350</v>
      </c>
      <c r="O17" s="1">
        <v>7426</v>
      </c>
    </row>
    <row r="18" spans="1:31" ht="17.100000000000001">
      <c r="A18" s="20"/>
      <c r="B18" s="20"/>
      <c r="C18" s="1">
        <v>17</v>
      </c>
      <c r="D18" s="20"/>
      <c r="E18" s="3" t="s">
        <v>49</v>
      </c>
      <c r="F18" s="3" t="s">
        <v>47</v>
      </c>
      <c r="G18" s="1">
        <v>8</v>
      </c>
      <c r="H18" s="21"/>
      <c r="K18" s="1">
        <v>2</v>
      </c>
      <c r="L18" s="1">
        <v>7575</v>
      </c>
      <c r="M18" s="1">
        <v>7637</v>
      </c>
      <c r="N18" s="1">
        <v>7647</v>
      </c>
      <c r="O18" s="1">
        <v>7713</v>
      </c>
    </row>
    <row r="19" spans="1:31" ht="51">
      <c r="A19" s="20"/>
      <c r="B19" s="20"/>
      <c r="C19" s="1">
        <v>18</v>
      </c>
      <c r="D19" s="20" t="s">
        <v>55</v>
      </c>
      <c r="E19" s="3" t="s">
        <v>51</v>
      </c>
      <c r="F19" s="3" t="s">
        <v>56</v>
      </c>
      <c r="G19" s="1">
        <v>15</v>
      </c>
      <c r="H19" s="21"/>
      <c r="J19" s="6">
        <v>0.19444444444444445</v>
      </c>
      <c r="K19" s="1">
        <v>4</v>
      </c>
      <c r="L19" s="1">
        <v>8415</v>
      </c>
      <c r="M19" s="1">
        <v>8478</v>
      </c>
      <c r="N19" s="1">
        <v>8490</v>
      </c>
      <c r="O19" s="1">
        <v>8562</v>
      </c>
      <c r="P19" s="1">
        <v>8570</v>
      </c>
      <c r="Q19" s="1">
        <v>8630</v>
      </c>
      <c r="R19" s="1">
        <v>8637</v>
      </c>
      <c r="S19" s="1">
        <v>8727</v>
      </c>
    </row>
    <row r="20" spans="1:31" ht="51">
      <c r="A20" s="20"/>
      <c r="B20" s="20"/>
      <c r="C20" s="1">
        <v>19</v>
      </c>
      <c r="D20" s="20"/>
      <c r="E20" s="3" t="s">
        <v>48</v>
      </c>
      <c r="F20" s="3" t="s">
        <v>56</v>
      </c>
      <c r="G20" s="1">
        <v>15</v>
      </c>
      <c r="H20" s="21"/>
      <c r="K20" s="1">
        <v>4</v>
      </c>
      <c r="L20" s="1">
        <v>8858</v>
      </c>
      <c r="M20" s="1">
        <v>8930</v>
      </c>
      <c r="N20" s="1">
        <v>8935</v>
      </c>
      <c r="O20" s="1">
        <v>9009</v>
      </c>
      <c r="P20" s="1">
        <v>9012</v>
      </c>
      <c r="Q20" s="1">
        <v>9080</v>
      </c>
      <c r="R20" s="1">
        <v>9088</v>
      </c>
      <c r="S20" s="1">
        <v>9189</v>
      </c>
    </row>
    <row r="21" spans="1:31" ht="51">
      <c r="A21" s="20"/>
      <c r="B21" s="20"/>
      <c r="C21" s="1">
        <v>20</v>
      </c>
      <c r="D21" s="20"/>
      <c r="E21" s="3" t="s">
        <v>49</v>
      </c>
      <c r="F21" s="3" t="s">
        <v>56</v>
      </c>
      <c r="G21" s="1">
        <v>15</v>
      </c>
      <c r="H21" s="21"/>
      <c r="J21" s="6"/>
      <c r="K21" s="1">
        <v>4</v>
      </c>
      <c r="L21" s="1">
        <v>9542</v>
      </c>
      <c r="M21" s="1">
        <v>9614</v>
      </c>
      <c r="N21" s="1">
        <v>9618</v>
      </c>
      <c r="O21" s="1">
        <v>9677</v>
      </c>
      <c r="P21" s="1">
        <v>9687</v>
      </c>
      <c r="Q21" s="1">
        <v>9753</v>
      </c>
      <c r="R21" s="1">
        <v>9758</v>
      </c>
      <c r="S21" s="1">
        <v>9842</v>
      </c>
    </row>
    <row r="22" spans="1:31" ht="17.100000000000001">
      <c r="A22" s="3"/>
      <c r="B22" s="3"/>
      <c r="C22" s="1">
        <v>22</v>
      </c>
      <c r="D22" s="3" t="s">
        <v>94</v>
      </c>
      <c r="E22" s="1" t="s">
        <v>95</v>
      </c>
      <c r="F22" s="3" t="s">
        <v>96</v>
      </c>
      <c r="G22" s="1">
        <v>20</v>
      </c>
      <c r="H22" s="21"/>
      <c r="J22" s="6">
        <v>0.24652777777777779</v>
      </c>
      <c r="K22" s="1">
        <v>1</v>
      </c>
      <c r="L22" s="1">
        <v>10667</v>
      </c>
      <c r="M22" s="1">
        <v>12753</v>
      </c>
    </row>
    <row r="23" spans="1:31" ht="17.100000000000001">
      <c r="A23" s="3"/>
      <c r="B23" s="3"/>
      <c r="C23" s="1">
        <v>23</v>
      </c>
      <c r="D23" s="3" t="s">
        <v>97</v>
      </c>
      <c r="E23" s="1" t="s">
        <v>98</v>
      </c>
      <c r="F23" s="3" t="s">
        <v>99</v>
      </c>
      <c r="G23" s="1">
        <v>20</v>
      </c>
      <c r="H23" s="21"/>
      <c r="J23" s="6">
        <v>0.30555555555555552</v>
      </c>
      <c r="K23" s="1">
        <v>10</v>
      </c>
      <c r="L23" s="1">
        <v>13180</v>
      </c>
      <c r="M23" s="1">
        <v>13329</v>
      </c>
      <c r="N23" s="1">
        <v>13362</v>
      </c>
      <c r="O23" s="1">
        <v>13527</v>
      </c>
      <c r="P23" s="1">
        <v>13541</v>
      </c>
      <c r="Q23" s="1">
        <v>13689</v>
      </c>
      <c r="R23" s="1">
        <v>13774</v>
      </c>
      <c r="S23" s="1">
        <v>13914</v>
      </c>
      <c r="T23" s="1">
        <v>13935</v>
      </c>
      <c r="U23" s="1">
        <v>14112</v>
      </c>
      <c r="V23" s="1">
        <v>14114</v>
      </c>
      <c r="W23" s="1">
        <v>14261</v>
      </c>
      <c r="X23" s="1">
        <v>14263</v>
      </c>
      <c r="Y23" s="1">
        <v>14389</v>
      </c>
      <c r="Z23" s="1">
        <v>14391</v>
      </c>
      <c r="AA23" s="1">
        <v>14542</v>
      </c>
      <c r="AB23" s="1">
        <v>14548</v>
      </c>
      <c r="AC23" s="1">
        <v>14703</v>
      </c>
      <c r="AD23" s="1">
        <v>14786</v>
      </c>
      <c r="AE23" s="1">
        <v>14909</v>
      </c>
    </row>
    <row r="24" spans="1:31" ht="17.100000000000001">
      <c r="C24" s="1">
        <v>24</v>
      </c>
      <c r="D24" s="3" t="s">
        <v>94</v>
      </c>
      <c r="E24" s="1" t="s">
        <v>100</v>
      </c>
      <c r="F24" s="1" t="s">
        <v>96</v>
      </c>
      <c r="G24" s="1">
        <v>30</v>
      </c>
      <c r="H24" s="21"/>
      <c r="J24" s="6">
        <v>0.39027777777777778</v>
      </c>
      <c r="K24" s="1">
        <v>1</v>
      </c>
      <c r="L24" s="1">
        <v>16854</v>
      </c>
      <c r="M24" s="1">
        <v>18047</v>
      </c>
    </row>
    <row r="25" spans="1:31" ht="33.950000000000003">
      <c r="C25" s="1">
        <v>25</v>
      </c>
      <c r="D25" s="3" t="s">
        <v>101</v>
      </c>
      <c r="E25" s="3" t="s">
        <v>102</v>
      </c>
      <c r="F25" s="1" t="s">
        <v>99</v>
      </c>
      <c r="G25" s="1">
        <v>30</v>
      </c>
      <c r="J25" s="6">
        <v>0.4291666666666667</v>
      </c>
      <c r="K25" s="1">
        <v>5</v>
      </c>
      <c r="L25" s="1">
        <v>18495</v>
      </c>
      <c r="M25" s="1">
        <v>18681</v>
      </c>
      <c r="N25" s="1">
        <v>18861</v>
      </c>
      <c r="O25" s="1">
        <v>19045</v>
      </c>
      <c r="P25" s="1">
        <v>19247</v>
      </c>
      <c r="Q25" s="1">
        <v>19433</v>
      </c>
      <c r="R25" s="1">
        <v>19641</v>
      </c>
      <c r="S25" s="1">
        <v>19820</v>
      </c>
      <c r="T25" s="1">
        <v>20037</v>
      </c>
      <c r="U25" s="1">
        <v>20213</v>
      </c>
    </row>
    <row r="26" spans="1:31" ht="17.100000000000001">
      <c r="C26" s="1">
        <v>25</v>
      </c>
      <c r="D26" s="3" t="s">
        <v>103</v>
      </c>
      <c r="E26" s="3" t="s">
        <v>58</v>
      </c>
      <c r="F26" s="3" t="s">
        <v>96</v>
      </c>
      <c r="G26" s="1">
        <v>30</v>
      </c>
      <c r="J26" s="6">
        <v>0.48680555555555555</v>
      </c>
      <c r="K26" s="1">
        <v>1</v>
      </c>
      <c r="L26" s="1">
        <v>20977</v>
      </c>
      <c r="M26" s="1">
        <v>22982</v>
      </c>
    </row>
    <row r="28" spans="1:31">
      <c r="F28" s="1" t="s">
        <v>66</v>
      </c>
      <c r="G28" s="1">
        <f>SUM(G1:G26)</f>
        <v>286.5</v>
      </c>
      <c r="H28" s="1" t="s">
        <v>76</v>
      </c>
    </row>
    <row r="29" spans="1:31">
      <c r="G29" s="1">
        <f>G28/60</f>
        <v>4.7750000000000004</v>
      </c>
      <c r="H29" s="1" t="s">
        <v>68</v>
      </c>
      <c r="J29" s="6"/>
    </row>
    <row r="31" spans="1:31" ht="33.950000000000003">
      <c r="F31" s="3" t="s">
        <v>77</v>
      </c>
      <c r="G31" s="1">
        <f>SUM(G2:G21)</f>
        <v>156.5</v>
      </c>
    </row>
    <row r="32" spans="1:31">
      <c r="F32" s="1" t="s">
        <v>78</v>
      </c>
      <c r="G32" s="1">
        <f>SUM(G22:G26)</f>
        <v>130</v>
      </c>
    </row>
  </sheetData>
  <mergeCells count="10">
    <mergeCell ref="A2:A21"/>
    <mergeCell ref="B2:B21"/>
    <mergeCell ref="D2:D3"/>
    <mergeCell ref="H2:H24"/>
    <mergeCell ref="D4:D6"/>
    <mergeCell ref="D7:D9"/>
    <mergeCell ref="D10:D12"/>
    <mergeCell ref="D13:D15"/>
    <mergeCell ref="D16:D18"/>
    <mergeCell ref="D19:D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0213-3110-8C41-9C79-44199B7AF98D}">
  <dimension ref="A1:AE32"/>
  <sheetViews>
    <sheetView topLeftCell="D10" zoomScale="110" workbookViewId="0">
      <selection activeCell="Q12" sqref="Q12"/>
    </sheetView>
  </sheetViews>
  <sheetFormatPr defaultColWidth="10.875" defaultRowHeight="15.95"/>
  <cols>
    <col min="1" max="1" width="12.375" style="1" customWidth="1"/>
    <col min="2" max="2" width="13.5" style="1" customWidth="1"/>
    <col min="3" max="3" width="6" style="1" customWidth="1"/>
    <col min="4" max="6" width="14.625" style="1" customWidth="1"/>
    <col min="7" max="7" width="10.625" style="1" customWidth="1"/>
    <col min="8" max="8" width="18.875" style="1" bestFit="1" customWidth="1"/>
    <col min="9" max="9" width="10.875" style="1"/>
    <col min="10" max="10" width="14.125" style="1" bestFit="1" customWidth="1"/>
    <col min="11" max="11" width="10.875" style="1"/>
    <col min="12" max="12" width="17.5" style="1" bestFit="1" customWidth="1"/>
    <col min="13" max="13" width="16.875" style="1" bestFit="1" customWidth="1"/>
    <col min="14" max="14" width="17.5" style="1" bestFit="1" customWidth="1"/>
    <col min="15" max="15" width="16.875" style="1" bestFit="1" customWidth="1"/>
    <col min="16" max="16" width="17.5" style="1" bestFit="1" customWidth="1"/>
    <col min="17" max="17" width="16.875" style="1" bestFit="1" customWidth="1"/>
    <col min="18" max="18" width="17.5" style="1" bestFit="1" customWidth="1"/>
    <col min="19" max="19" width="16.875" style="1" bestFit="1" customWidth="1"/>
    <col min="20" max="20" width="17.5" style="1" bestFit="1" customWidth="1"/>
    <col min="21" max="21" width="16.875" style="1" bestFit="1" customWidth="1"/>
    <col min="22" max="22" width="17.5" style="1" bestFit="1" customWidth="1"/>
    <col min="23" max="23" width="16.875" style="1" bestFit="1" customWidth="1"/>
    <col min="24" max="24" width="17.5" style="1" bestFit="1" customWidth="1"/>
    <col min="25" max="25" width="16.875" style="1" bestFit="1" customWidth="1"/>
    <col min="26" max="26" width="17.5" style="1" bestFit="1" customWidth="1"/>
    <col min="27" max="27" width="16.875" style="1" bestFit="1" customWidth="1"/>
    <col min="28" max="28" width="17.5" style="1" bestFit="1" customWidth="1"/>
    <col min="29" max="29" width="16.875" style="1" bestFit="1" customWidth="1"/>
    <col min="30" max="30" width="18.625" style="1" bestFit="1" customWidth="1"/>
    <col min="31" max="31" width="17.875" style="1" bestFit="1" customWidth="1"/>
    <col min="32" max="16384" width="10.875" style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1" t="s">
        <v>6</v>
      </c>
      <c r="J1" s="1" t="s">
        <v>7</v>
      </c>
      <c r="K1" s="8" t="s">
        <v>104</v>
      </c>
      <c r="L1" s="8" t="s">
        <v>105</v>
      </c>
      <c r="M1" s="8" t="s">
        <v>106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</row>
    <row r="2" spans="1:31" ht="17.100000000000001" customHeight="1">
      <c r="A2" s="20" t="s">
        <v>107</v>
      </c>
      <c r="B2" s="20" t="s">
        <v>108</v>
      </c>
      <c r="C2" s="3">
        <v>1</v>
      </c>
      <c r="D2" s="20" t="s">
        <v>35</v>
      </c>
      <c r="E2" s="3" t="s">
        <v>36</v>
      </c>
      <c r="F2" s="3" t="s">
        <v>37</v>
      </c>
      <c r="G2" s="1">
        <v>10</v>
      </c>
      <c r="H2" s="21" t="s">
        <v>58</v>
      </c>
      <c r="K2" s="8">
        <v>1</v>
      </c>
      <c r="L2" s="8">
        <v>50</v>
      </c>
      <c r="M2" s="8">
        <v>270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20.100000000000001" customHeight="1">
      <c r="A3" s="20"/>
      <c r="B3" s="20"/>
      <c r="C3" s="3">
        <v>2</v>
      </c>
      <c r="D3" s="20"/>
      <c r="E3" s="3" t="s">
        <v>39</v>
      </c>
      <c r="F3" s="3" t="s">
        <v>40</v>
      </c>
      <c r="G3" s="1">
        <v>10</v>
      </c>
      <c r="H3" s="21"/>
      <c r="K3" s="8">
        <v>1</v>
      </c>
      <c r="L3" s="8">
        <v>282</v>
      </c>
      <c r="M3" s="8">
        <v>482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17.100000000000001">
      <c r="A4" s="20"/>
      <c r="B4" s="20"/>
      <c r="C4" s="3">
        <v>3</v>
      </c>
      <c r="D4" s="20" t="s">
        <v>41</v>
      </c>
      <c r="E4" s="3" t="s">
        <v>36</v>
      </c>
      <c r="F4" s="3" t="s">
        <v>42</v>
      </c>
      <c r="G4" s="1">
        <v>7.5</v>
      </c>
      <c r="H4" s="21"/>
      <c r="J4" s="6">
        <v>6.25E-2</v>
      </c>
      <c r="K4" s="8">
        <v>1</v>
      </c>
      <c r="L4" s="8">
        <v>2764</v>
      </c>
      <c r="M4" s="8">
        <v>2948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ht="17.100000000000001">
      <c r="A5" s="20"/>
      <c r="B5" s="20"/>
      <c r="C5" s="3">
        <v>4</v>
      </c>
      <c r="D5" s="20"/>
      <c r="E5" s="3" t="s">
        <v>39</v>
      </c>
      <c r="F5" s="3" t="s">
        <v>42</v>
      </c>
      <c r="G5" s="1">
        <v>7.5</v>
      </c>
      <c r="H5" s="21"/>
      <c r="J5" s="6"/>
      <c r="K5" s="8">
        <v>1</v>
      </c>
      <c r="L5" s="8">
        <v>2948</v>
      </c>
      <c r="M5" s="8">
        <v>3165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17.100000000000001">
      <c r="A6" s="20"/>
      <c r="B6" s="20"/>
      <c r="C6" s="3">
        <v>5</v>
      </c>
      <c r="D6" s="20"/>
      <c r="E6" s="3" t="s">
        <v>43</v>
      </c>
      <c r="F6" s="3" t="s">
        <v>42</v>
      </c>
      <c r="G6" s="1">
        <v>7.5</v>
      </c>
      <c r="H6" s="21"/>
      <c r="K6" s="8">
        <v>1</v>
      </c>
      <c r="L6" s="8">
        <v>3262</v>
      </c>
      <c r="M6" s="8">
        <v>3617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17.100000000000001">
      <c r="A7" s="20"/>
      <c r="B7" s="20"/>
      <c r="C7" s="3">
        <v>6</v>
      </c>
      <c r="D7" s="20" t="s">
        <v>45</v>
      </c>
      <c r="E7" s="3" t="s">
        <v>46</v>
      </c>
      <c r="F7" s="3" t="s">
        <v>47</v>
      </c>
      <c r="G7" s="1">
        <v>5</v>
      </c>
      <c r="H7" s="21"/>
      <c r="K7" s="8">
        <v>2</v>
      </c>
      <c r="L7" s="8">
        <v>3991</v>
      </c>
      <c r="M7" s="8">
        <v>4035</v>
      </c>
      <c r="N7" s="8">
        <v>4038</v>
      </c>
      <c r="O7" s="8">
        <v>4086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17.100000000000001">
      <c r="A8" s="20"/>
      <c r="B8" s="20"/>
      <c r="C8" s="3">
        <v>7</v>
      </c>
      <c r="D8" s="20"/>
      <c r="E8" s="3" t="s">
        <v>48</v>
      </c>
      <c r="F8" s="3" t="s">
        <v>47</v>
      </c>
      <c r="G8" s="1">
        <v>5</v>
      </c>
      <c r="H8" s="21"/>
      <c r="K8" s="8">
        <v>2</v>
      </c>
      <c r="L8" s="8">
        <v>4176</v>
      </c>
      <c r="M8" s="8">
        <v>4224</v>
      </c>
      <c r="N8" s="8">
        <v>4229</v>
      </c>
      <c r="O8" s="8">
        <v>4273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7.100000000000001">
      <c r="A9" s="20"/>
      <c r="B9" s="20"/>
      <c r="C9" s="3">
        <v>8</v>
      </c>
      <c r="D9" s="20"/>
      <c r="E9" s="3" t="s">
        <v>49</v>
      </c>
      <c r="F9" s="3" t="s">
        <v>47</v>
      </c>
      <c r="G9" s="1">
        <v>5</v>
      </c>
      <c r="H9" s="21"/>
      <c r="K9" s="8">
        <v>2</v>
      </c>
      <c r="L9" s="8">
        <v>4387</v>
      </c>
      <c r="M9" s="8">
        <v>4428</v>
      </c>
      <c r="N9" s="8">
        <v>4433</v>
      </c>
      <c r="O9" s="8">
        <v>4479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17.100000000000001">
      <c r="A10" s="20"/>
      <c r="B10" s="20"/>
      <c r="C10" s="3">
        <v>9</v>
      </c>
      <c r="D10" s="20" t="s">
        <v>50</v>
      </c>
      <c r="E10" s="3" t="s">
        <v>51</v>
      </c>
      <c r="F10" s="3" t="s">
        <v>47</v>
      </c>
      <c r="G10" s="1">
        <v>5</v>
      </c>
      <c r="H10" s="21"/>
      <c r="K10" s="8">
        <v>2</v>
      </c>
      <c r="L10" s="8">
        <v>4597</v>
      </c>
      <c r="M10" s="8">
        <v>4655</v>
      </c>
      <c r="N10" s="8">
        <v>4660</v>
      </c>
      <c r="O10" s="8">
        <v>4735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17.100000000000001">
      <c r="A11" s="20"/>
      <c r="B11" s="20"/>
      <c r="C11" s="3">
        <v>10</v>
      </c>
      <c r="D11" s="20"/>
      <c r="E11" s="3" t="s">
        <v>48</v>
      </c>
      <c r="F11" s="3" t="s">
        <v>47</v>
      </c>
      <c r="G11" s="1">
        <v>5</v>
      </c>
      <c r="H11" s="21"/>
      <c r="J11" s="6"/>
      <c r="K11" s="8">
        <v>2</v>
      </c>
      <c r="L11" s="8">
        <v>4830</v>
      </c>
      <c r="M11" s="8">
        <v>4892</v>
      </c>
      <c r="N11" s="8">
        <v>4896</v>
      </c>
      <c r="O11" s="8">
        <v>4962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17.100000000000001">
      <c r="A12" s="20"/>
      <c r="B12" s="20"/>
      <c r="C12" s="1">
        <v>11</v>
      </c>
      <c r="D12" s="20"/>
      <c r="E12" s="3" t="s">
        <v>49</v>
      </c>
      <c r="F12" s="3" t="s">
        <v>47</v>
      </c>
      <c r="G12" s="1">
        <v>5</v>
      </c>
      <c r="H12" s="21"/>
      <c r="K12" s="8">
        <v>2</v>
      </c>
      <c r="L12" s="8">
        <v>5080</v>
      </c>
      <c r="M12" s="8">
        <v>5137</v>
      </c>
      <c r="N12" s="8">
        <v>5142</v>
      </c>
      <c r="O12" s="8">
        <v>5203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17.100000000000001">
      <c r="A13" s="20"/>
      <c r="B13" s="20"/>
      <c r="C13" s="1">
        <v>12</v>
      </c>
      <c r="D13" s="20" t="s">
        <v>52</v>
      </c>
      <c r="E13" s="3" t="s">
        <v>51</v>
      </c>
      <c r="F13" s="3" t="s">
        <v>53</v>
      </c>
      <c r="G13" s="1">
        <v>5</v>
      </c>
      <c r="H13" s="21"/>
      <c r="K13" s="8">
        <v>1</v>
      </c>
      <c r="L13" s="8">
        <v>5347</v>
      </c>
      <c r="M13" s="8">
        <v>5553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ht="17.100000000000001">
      <c r="A14" s="20"/>
      <c r="B14" s="20"/>
      <c r="C14" s="1">
        <v>13</v>
      </c>
      <c r="D14" s="20"/>
      <c r="E14" s="3" t="s">
        <v>48</v>
      </c>
      <c r="F14" s="3" t="s">
        <v>53</v>
      </c>
      <c r="G14" s="1">
        <v>5</v>
      </c>
      <c r="H14" s="21"/>
      <c r="K14" s="8">
        <v>1</v>
      </c>
      <c r="L14" s="8">
        <v>5706</v>
      </c>
      <c r="M14" s="8">
        <v>5917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17.100000000000001">
      <c r="A15" s="20"/>
      <c r="B15" s="20"/>
      <c r="C15" s="1">
        <v>14</v>
      </c>
      <c r="D15" s="20"/>
      <c r="E15" s="3" t="s">
        <v>49</v>
      </c>
      <c r="F15" s="3" t="s">
        <v>53</v>
      </c>
      <c r="G15" s="1">
        <v>5</v>
      </c>
      <c r="H15" s="21"/>
      <c r="K15" s="8">
        <v>1</v>
      </c>
      <c r="L15" s="8">
        <v>6055</v>
      </c>
      <c r="M15" s="8">
        <v>6239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ht="17.100000000000001">
      <c r="A16" s="20"/>
      <c r="B16" s="20"/>
      <c r="C16" s="1">
        <v>15</v>
      </c>
      <c r="D16" s="20" t="s">
        <v>54</v>
      </c>
      <c r="E16" s="3" t="s">
        <v>51</v>
      </c>
      <c r="F16" s="3" t="s">
        <v>47</v>
      </c>
      <c r="G16" s="1">
        <v>8</v>
      </c>
      <c r="H16" s="21"/>
      <c r="K16" s="8">
        <v>2</v>
      </c>
      <c r="L16" s="8">
        <v>6385</v>
      </c>
      <c r="M16" s="8">
        <v>6455</v>
      </c>
      <c r="N16" s="8">
        <v>6462</v>
      </c>
      <c r="O16" s="8">
        <v>6538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17.100000000000001">
      <c r="A17" s="20"/>
      <c r="B17" s="20"/>
      <c r="C17" s="1">
        <v>16</v>
      </c>
      <c r="D17" s="20"/>
      <c r="E17" s="3" t="s">
        <v>48</v>
      </c>
      <c r="F17" s="3" t="s">
        <v>47</v>
      </c>
      <c r="G17" s="1">
        <v>8</v>
      </c>
      <c r="H17" s="21"/>
      <c r="K17" s="8">
        <v>2</v>
      </c>
      <c r="L17" s="8">
        <v>6648</v>
      </c>
      <c r="M17" s="8">
        <v>6718</v>
      </c>
      <c r="N17" s="8">
        <v>6726</v>
      </c>
      <c r="O17" s="8">
        <v>6801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7.100000000000001">
      <c r="A18" s="20"/>
      <c r="B18" s="20"/>
      <c r="C18" s="1">
        <v>17</v>
      </c>
      <c r="D18" s="20"/>
      <c r="E18" s="3" t="s">
        <v>49</v>
      </c>
      <c r="F18" s="3" t="s">
        <v>47</v>
      </c>
      <c r="G18" s="1">
        <v>8</v>
      </c>
      <c r="H18" s="21"/>
      <c r="K18" s="8">
        <v>2</v>
      </c>
      <c r="L18" s="8">
        <v>6937</v>
      </c>
      <c r="M18" s="8">
        <v>7002</v>
      </c>
      <c r="N18" s="8">
        <v>7005</v>
      </c>
      <c r="O18" s="8">
        <v>7080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51">
      <c r="A19" s="20"/>
      <c r="B19" s="20"/>
      <c r="C19" s="1">
        <v>18</v>
      </c>
      <c r="D19" s="20" t="s">
        <v>55</v>
      </c>
      <c r="E19" s="3" t="s">
        <v>51</v>
      </c>
      <c r="F19" s="3" t="s">
        <v>56</v>
      </c>
      <c r="G19" s="1">
        <v>15</v>
      </c>
      <c r="H19" s="21"/>
      <c r="K19" s="8">
        <v>4</v>
      </c>
      <c r="L19" s="8">
        <v>7387</v>
      </c>
      <c r="M19" s="8">
        <v>7479</v>
      </c>
      <c r="N19" s="8">
        <v>7485</v>
      </c>
      <c r="O19" s="8">
        <v>7554</v>
      </c>
      <c r="P19" s="8">
        <v>7556</v>
      </c>
      <c r="Q19" s="8">
        <v>7617</v>
      </c>
      <c r="R19" s="8">
        <v>7619</v>
      </c>
      <c r="S19" s="8">
        <v>7700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51">
      <c r="A20" s="20"/>
      <c r="B20" s="20"/>
      <c r="C20" s="1">
        <v>19</v>
      </c>
      <c r="D20" s="20"/>
      <c r="E20" s="3" t="s">
        <v>48</v>
      </c>
      <c r="F20" s="3" t="s">
        <v>56</v>
      </c>
      <c r="G20" s="1">
        <v>15</v>
      </c>
      <c r="H20" s="21"/>
      <c r="K20" s="8">
        <v>4</v>
      </c>
      <c r="L20" s="8">
        <v>7825</v>
      </c>
      <c r="M20" s="8">
        <v>7915</v>
      </c>
      <c r="N20" s="8">
        <v>7919</v>
      </c>
      <c r="O20" s="8">
        <v>7973</v>
      </c>
      <c r="P20" s="8">
        <v>7979</v>
      </c>
      <c r="Q20" s="8">
        <v>8040</v>
      </c>
      <c r="R20" s="8">
        <v>8044</v>
      </c>
      <c r="S20" s="8">
        <v>8126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51">
      <c r="A21" s="20"/>
      <c r="B21" s="20"/>
      <c r="C21" s="1">
        <v>20</v>
      </c>
      <c r="D21" s="20"/>
      <c r="E21" s="3" t="s">
        <v>49</v>
      </c>
      <c r="F21" s="3" t="s">
        <v>56</v>
      </c>
      <c r="G21" s="1">
        <v>15</v>
      </c>
      <c r="H21" s="21"/>
      <c r="J21" s="6">
        <v>0.1986111111111111</v>
      </c>
      <c r="K21" s="8">
        <v>4</v>
      </c>
      <c r="L21" s="8">
        <v>8569</v>
      </c>
      <c r="M21" s="8">
        <v>8630</v>
      </c>
      <c r="N21" s="8">
        <v>8636</v>
      </c>
      <c r="O21" s="8">
        <v>8695</v>
      </c>
      <c r="P21" s="8">
        <v>8700</v>
      </c>
      <c r="Q21" s="8">
        <v>8757</v>
      </c>
      <c r="R21" s="8">
        <v>8762</v>
      </c>
      <c r="S21" s="8">
        <v>8825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7.100000000000001">
      <c r="A22" s="20"/>
      <c r="B22" s="20"/>
      <c r="C22" s="1">
        <v>21</v>
      </c>
      <c r="D22" s="3" t="s">
        <v>103</v>
      </c>
      <c r="E22" s="3" t="s">
        <v>58</v>
      </c>
      <c r="F22" s="3" t="s">
        <v>109</v>
      </c>
      <c r="G22" s="3">
        <v>120</v>
      </c>
      <c r="H22" s="21"/>
      <c r="J22" s="6">
        <v>0.21736111111111112</v>
      </c>
      <c r="K22" s="8">
        <v>1</v>
      </c>
      <c r="L22" s="8">
        <v>9390</v>
      </c>
      <c r="M22" s="8">
        <v>13549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>
      <c r="A23" s="20"/>
      <c r="B23" s="20"/>
      <c r="D23" s="3"/>
      <c r="E23" s="4"/>
      <c r="F23" s="4"/>
      <c r="G23" s="4"/>
      <c r="H23" s="2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>
      <c r="A24" s="20"/>
      <c r="B24" s="20"/>
      <c r="D24" s="3"/>
      <c r="E24" s="4"/>
      <c r="F24" s="4"/>
      <c r="G24" s="4"/>
      <c r="H24" s="2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>
      <c r="F26" s="2" t="s">
        <v>66</v>
      </c>
      <c r="G26" s="5">
        <f>SUM(G1:G24)</f>
        <v>276.5</v>
      </c>
      <c r="H26" s="1" t="s">
        <v>76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>
      <c r="G27" s="1">
        <f>G26/60</f>
        <v>4.6083333333333334</v>
      </c>
      <c r="H27" s="1" t="s">
        <v>68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ht="33.950000000000003">
      <c r="F29" s="3" t="s">
        <v>77</v>
      </c>
      <c r="G29" s="1">
        <f>SUM(G2:G21)</f>
        <v>156.5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>
      <c r="F30" s="1" t="s">
        <v>78</v>
      </c>
      <c r="G30" s="1">
        <f>SUM(G22)</f>
        <v>120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</sheetData>
  <mergeCells count="10">
    <mergeCell ref="A2:A24"/>
    <mergeCell ref="B2:B24"/>
    <mergeCell ref="D2:D3"/>
    <mergeCell ref="H2:H24"/>
    <mergeCell ref="D4:D6"/>
    <mergeCell ref="D7:D9"/>
    <mergeCell ref="D10:D12"/>
    <mergeCell ref="D13:D15"/>
    <mergeCell ref="D19:D21"/>
    <mergeCell ref="D16:D1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A0C7-6B13-084B-80A9-0FB45A8FCF05}">
  <dimension ref="A1:C16"/>
  <sheetViews>
    <sheetView workbookViewId="0">
      <selection activeCell="K23" sqref="K23"/>
    </sheetView>
  </sheetViews>
  <sheetFormatPr defaultColWidth="11" defaultRowHeight="15.95"/>
  <cols>
    <col min="2" max="3" width="10.875" style="1"/>
  </cols>
  <sheetData>
    <row r="1" spans="1:3">
      <c r="C1" s="1" t="s">
        <v>110</v>
      </c>
    </row>
    <row r="2" spans="1:3">
      <c r="A2">
        <v>1</v>
      </c>
      <c r="B2" s="19" t="s">
        <v>111</v>
      </c>
    </row>
    <row r="3" spans="1:3">
      <c r="A3">
        <v>2</v>
      </c>
      <c r="B3" s="12" t="s">
        <v>112</v>
      </c>
      <c r="C3" s="17" t="s">
        <v>113</v>
      </c>
    </row>
    <row r="4" spans="1:3">
      <c r="A4">
        <v>3</v>
      </c>
      <c r="B4" s="12" t="s">
        <v>112</v>
      </c>
      <c r="C4" s="17" t="s">
        <v>113</v>
      </c>
    </row>
    <row r="5" spans="1:3">
      <c r="A5">
        <v>4</v>
      </c>
      <c r="B5" s="11" t="s">
        <v>113</v>
      </c>
      <c r="C5" s="12" t="s">
        <v>112</v>
      </c>
    </row>
    <row r="6" spans="1:3">
      <c r="A6">
        <v>5</v>
      </c>
      <c r="B6" s="11" t="s">
        <v>113</v>
      </c>
      <c r="C6" s="12" t="s">
        <v>112</v>
      </c>
    </row>
    <row r="7" spans="1:3">
      <c r="A7">
        <v>6</v>
      </c>
      <c r="B7" s="9" t="s">
        <v>114</v>
      </c>
      <c r="C7" s="13" t="s">
        <v>115</v>
      </c>
    </row>
    <row r="8" spans="1:3">
      <c r="A8">
        <v>7</v>
      </c>
      <c r="B8" s="18" t="s">
        <v>116</v>
      </c>
      <c r="C8" s="16" t="s">
        <v>117</v>
      </c>
    </row>
    <row r="9" spans="1:3">
      <c r="A9">
        <v>8</v>
      </c>
      <c r="B9" s="13" t="s">
        <v>115</v>
      </c>
      <c r="C9" s="9" t="s">
        <v>114</v>
      </c>
    </row>
    <row r="10" spans="1:3">
      <c r="A10">
        <v>9</v>
      </c>
      <c r="B10" s="13" t="s">
        <v>115</v>
      </c>
      <c r="C10" s="9" t="s">
        <v>114</v>
      </c>
    </row>
    <row r="11" spans="1:3">
      <c r="A11">
        <v>10</v>
      </c>
      <c r="B11" s="14" t="s">
        <v>118</v>
      </c>
      <c r="C11" s="15" t="s">
        <v>119</v>
      </c>
    </row>
    <row r="12" spans="1:3">
      <c r="A12">
        <v>11</v>
      </c>
      <c r="B12" s="10" t="s">
        <v>120</v>
      </c>
      <c r="C12" s="19" t="s">
        <v>111</v>
      </c>
    </row>
    <row r="13" spans="1:3">
      <c r="A13">
        <v>12</v>
      </c>
      <c r="B13" s="10" t="s">
        <v>120</v>
      </c>
      <c r="C13" s="19" t="s">
        <v>111</v>
      </c>
    </row>
    <row r="14" spans="1:3">
      <c r="A14">
        <v>13</v>
      </c>
      <c r="B14" s="15" t="s">
        <v>119</v>
      </c>
      <c r="C14" s="14" t="s">
        <v>118</v>
      </c>
    </row>
    <row r="15" spans="1:3">
      <c r="A15">
        <v>14</v>
      </c>
      <c r="B15" s="16" t="s">
        <v>117</v>
      </c>
      <c r="C15" s="18" t="s">
        <v>116</v>
      </c>
    </row>
    <row r="16" spans="1:3">
      <c r="A16">
        <v>15</v>
      </c>
      <c r="B16" s="9" t="s">
        <v>114</v>
      </c>
      <c r="C16" s="13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 Zixuan</dc:creator>
  <cp:keywords/>
  <dc:description/>
  <cp:lastModifiedBy>linzhs6@connect.hku.hk</cp:lastModifiedBy>
  <cp:revision/>
  <dcterms:created xsi:type="dcterms:W3CDTF">2025-01-07T07:02:57Z</dcterms:created>
  <dcterms:modified xsi:type="dcterms:W3CDTF">2025-04-30T04:27:41Z</dcterms:modified>
  <cp:category/>
  <cp:contentStatus/>
</cp:coreProperties>
</file>