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K97" i="1"/>
  <c r="M97"/>
  <c r="O97" s="1"/>
  <c r="I97"/>
  <c r="Q97"/>
  <c r="K96"/>
  <c r="M96"/>
  <c r="O96"/>
  <c r="I96"/>
  <c r="Q96"/>
  <c r="K95"/>
  <c r="M95"/>
  <c r="O95" s="1"/>
  <c r="I95"/>
  <c r="Q95"/>
  <c r="K94"/>
  <c r="M94"/>
  <c r="O94" s="1"/>
  <c r="I94"/>
  <c r="Q94"/>
  <c r="I93"/>
  <c r="K93"/>
  <c r="M93" s="1"/>
  <c r="O93" s="1"/>
  <c r="Q93"/>
  <c r="I92"/>
  <c r="K92"/>
  <c r="M92" s="1"/>
  <c r="O92" s="1"/>
  <c r="Q92"/>
  <c r="I91"/>
  <c r="K91"/>
  <c r="M91" s="1"/>
  <c r="O91" s="1"/>
  <c r="Q91"/>
  <c r="I90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<sst xmlns="http://schemas.openxmlformats.org/spreadsheetml/2006/main" count="9" uniqueCount="9">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</sst>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4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  <xf numFmtId="22" fontId="0" fillId="2" borderId="1" xfId="1" applyNumberFormat="1" applyFont="1"/>
    <xf numFmtId="164" fontId="4" fillId="2" borderId="1" xfId="1" applyNumberFormat="1" applyFont="1" applyAlignment="1">
      <alignment wrapText="1"/>
    </xf>
    <xf numFmtId="165" fontId="4" fillId="2" borderId="1" xfId="1" applyNumberFormat="1" applyFont="1" applyAlignme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97"/>
  <sheetViews>
    <sheetView tabSelected="1" workbookViewId="0">
      <pane ySplit="1" topLeftCell="A90" activePane="bottomLeft" state="frozen"/>
      <selection pane="bottomLeft" activeCell="A97" sqref="A97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9">
        <v>39931.401388888888</v>
      </c>
      <c r="B80" s="10"/>
      <c r="C80" s="9">
        <v>39931.52847222222</v>
      </c>
      <c r="D80" s="10"/>
      <c r="E80" s="9">
        <v>39931.568055555559</v>
      </c>
      <c r="F80" s="10"/>
      <c r="G80" s="9">
        <v>39931.789583333331</v>
      </c>
      <c r="H80" s="9"/>
      <c r="I80" s="20">
        <f t="shared" si="11"/>
        <v>3.9583333338669036E-2</v>
      </c>
      <c r="J80" s="10"/>
      <c r="K80" s="12">
        <f t="shared" si="9"/>
        <v>0.34861111110512866</v>
      </c>
      <c r="L80" s="10"/>
      <c r="M80" s="12">
        <f t="shared" si="12"/>
        <v>0.34652777777713101</v>
      </c>
      <c r="N80" s="10"/>
      <c r="O80" s="13">
        <f t="shared" si="13"/>
        <v>1.3194444443797693E-2</v>
      </c>
      <c r="P80" s="10"/>
      <c r="Q80" s="10" t="str">
        <f t="shared" si="10"/>
        <v>Segunda</v>
      </c>
    </row>
    <row r="81" spans="1:17">
      <c r="A81" s="9">
        <v>39932.336805555555</v>
      </c>
      <c r="B81" s="10"/>
      <c r="C81" s="9">
        <v>39932.537499999999</v>
      </c>
      <c r="D81" s="10"/>
      <c r="E81" s="9">
        <v>39932.586805555555</v>
      </c>
      <c r="F81" s="10"/>
      <c r="G81" s="9">
        <v>39932.70208333333</v>
      </c>
      <c r="H81" s="9"/>
      <c r="I81" s="20">
        <f t="shared" si="11"/>
        <v>4.9305555556202307E-2</v>
      </c>
      <c r="J81" s="10"/>
      <c r="K81" s="12">
        <f t="shared" si="9"/>
        <v>0.31597222221898846</v>
      </c>
      <c r="L81" s="10"/>
      <c r="M81" s="12">
        <f t="shared" si="12"/>
        <v>0.31597222221898846</v>
      </c>
      <c r="N81" s="10"/>
      <c r="O81" s="13">
        <f t="shared" si="13"/>
        <v>-1.7361111114344852E-2</v>
      </c>
      <c r="P81" s="10"/>
      <c r="Q81" s="10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7">
        <v>39938.381944444445</v>
      </c>
      <c r="B85" s="8"/>
      <c r="C85" s="7">
        <v>39938.531944444447</v>
      </c>
      <c r="D85" s="8"/>
      <c r="E85" s="7">
        <v>39938.583333333336</v>
      </c>
      <c r="F85" s="8"/>
      <c r="G85" s="7">
        <v>39938.785416666666</v>
      </c>
      <c r="H85" s="7"/>
      <c r="I85" s="16">
        <f t="shared" si="11"/>
        <v>5.1388888889050577E-2</v>
      </c>
      <c r="J85" s="8"/>
      <c r="K85" s="14">
        <f t="shared" si="9"/>
        <v>0.35208333333139308</v>
      </c>
      <c r="L85" s="8"/>
      <c r="M85" s="5">
        <f t="shared" si="12"/>
        <v>0.35208333333139308</v>
      </c>
      <c r="N85" s="8"/>
      <c r="O85" s="6">
        <f t="shared" si="13"/>
        <v>1.8749999998059763E-2</v>
      </c>
      <c r="P85" s="8"/>
      <c r="Q85" s="15" t="str">
        <f t="shared" si="10"/>
        <v>Segunda</v>
      </c>
    </row>
    <row r="86" spans="1:17">
      <c r="A86" s="7">
        <v>39939.408333333333</v>
      </c>
      <c r="B86" s="8"/>
      <c r="C86" s="7">
        <v>39939.520833333336</v>
      </c>
      <c r="D86" s="8"/>
      <c r="E86" s="7">
        <v>39939.568749999999</v>
      </c>
      <c r="F86" s="8"/>
      <c r="G86" s="7">
        <v>39939.831944444442</v>
      </c>
      <c r="H86" s="7"/>
      <c r="I86" s="16">
        <f t="shared" si="11"/>
        <v>4.7916666662786156E-2</v>
      </c>
      <c r="J86" s="8"/>
      <c r="K86" s="14">
        <f t="shared" si="9"/>
        <v>0.37569444444670808</v>
      </c>
      <c r="L86" s="8"/>
      <c r="M86" s="5">
        <f t="shared" si="12"/>
        <v>0.37569444444670808</v>
      </c>
      <c r="N86" s="8"/>
      <c r="O86" s="6">
        <f t="shared" si="13"/>
        <v>4.2361111113374761E-2</v>
      </c>
      <c r="P86" s="8"/>
      <c r="Q86" s="15" t="str">
        <f t="shared" si="10"/>
        <v>Terça</v>
      </c>
    </row>
    <row r="87" spans="1:17">
      <c r="A87" s="7">
        <v>39940.400000000001</v>
      </c>
      <c r="B87" s="8"/>
      <c r="C87" s="7">
        <v>39940.523611111108</v>
      </c>
      <c r="D87" s="8"/>
      <c r="E87" s="7">
        <v>39940.568055555559</v>
      </c>
      <c r="F87" s="8"/>
      <c r="G87" s="7">
        <v>39940.831944444442</v>
      </c>
      <c r="H87" s="7"/>
      <c r="I87" s="16">
        <f t="shared" si="11"/>
        <v>4.444444445107365E-2</v>
      </c>
      <c r="J87" s="8"/>
      <c r="K87" s="14">
        <f t="shared" si="9"/>
        <v>0.38749999998981366</v>
      </c>
      <c r="L87" s="8"/>
      <c r="M87" s="5">
        <f t="shared" si="12"/>
        <v>0.38749999998981366</v>
      </c>
      <c r="N87" s="8"/>
      <c r="O87" s="6">
        <f t="shared" si="13"/>
        <v>5.4166666656480345E-2</v>
      </c>
      <c r="P87" s="8"/>
      <c r="Q87" s="15" t="str">
        <f t="shared" si="10"/>
        <v>Quarta</v>
      </c>
    </row>
    <row r="88" spans="1:17">
      <c r="A88" s="7">
        <v>39941.405555555553</v>
      </c>
      <c r="B88" s="8"/>
      <c r="C88" s="7">
        <v>39941.536111111112</v>
      </c>
      <c r="D88" s="8"/>
      <c r="E88" s="7">
        <v>39941.570833333331</v>
      </c>
      <c r="F88" s="8"/>
      <c r="G88" s="7">
        <v>39941.801388888889</v>
      </c>
      <c r="H88" s="7"/>
      <c r="I88" s="16">
        <f t="shared" si="11"/>
        <v>3.4722222218988463E-2</v>
      </c>
      <c r="J88" s="8"/>
      <c r="K88" s="14">
        <f t="shared" si="9"/>
        <v>0.36111111111677019</v>
      </c>
      <c r="L88" s="8"/>
      <c r="M88" s="5">
        <f t="shared" si="12"/>
        <v>0.35416666666909197</v>
      </c>
      <c r="N88" s="8"/>
      <c r="O88" s="6">
        <f t="shared" si="13"/>
        <v>2.0833333335758653E-2</v>
      </c>
      <c r="P88" s="8"/>
      <c r="Q88" s="15" t="str">
        <f t="shared" si="10"/>
        <v>Quinta</v>
      </c>
    </row>
    <row r="89" spans="1:17">
      <c r="A89" s="7">
        <v>39942.324305555558</v>
      </c>
      <c r="B89" s="8"/>
      <c r="C89" s="7">
        <v>39942.509027777778</v>
      </c>
      <c r="D89" s="8"/>
      <c r="E89" s="7">
        <v>39942.554861111108</v>
      </c>
      <c r="F89" s="8"/>
      <c r="G89" s="7">
        <v>39942.698611111111</v>
      </c>
      <c r="H89" s="8"/>
      <c r="I89" s="16">
        <f t="shared" ref="I89" si="14">E89-C89</f>
        <v>4.5833333329937886E-2</v>
      </c>
      <c r="J89" s="8"/>
      <c r="K89" s="14">
        <f t="shared" ref="K89" si="15">(G89-E89)+(C89-A89)</f>
        <v>0.32847222222335404</v>
      </c>
      <c r="L89" s="8"/>
      <c r="M89" s="5">
        <f t="shared" ref="M89" si="16">IF((E89-C89)*1440&lt;60,K89-(("01:00:00"-I89)),K89)</f>
        <v>0.32847222222335404</v>
      </c>
      <c r="N89" s="8"/>
      <c r="O89" s="6">
        <f t="shared" ref="O89" si="17">IF(OR(WEEKDAY(A89)=7,WEEKDAY(A89)=1),M89,M89-"08:00:00")</f>
        <v>-4.861111109979277E-3</v>
      </c>
      <c r="P89" s="8"/>
      <c r="Q89" s="15" t="str">
        <f t="shared" ref="Q89:Q90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11">
        <v>39945.402083333334</v>
      </c>
      <c r="B90" s="10"/>
      <c r="C90" s="11">
        <v>39945.536111111112</v>
      </c>
      <c r="D90" s="10"/>
      <c r="E90" s="11">
        <v>39945.578472222223</v>
      </c>
      <c r="F90" s="10"/>
      <c r="G90" s="11">
        <v>39945.786805555559</v>
      </c>
      <c r="H90" s="10"/>
      <c r="I90" s="20">
        <f t="shared" ref="I90" si="19">E90-C90</f>
        <v>4.2361111110949423E-2</v>
      </c>
      <c r="J90" s="10"/>
      <c r="K90" s="12">
        <f t="shared" ref="K90" si="20">(G90-E90)+(C90-A90)</f>
        <v>0.34236111111385981</v>
      </c>
      <c r="L90" s="10"/>
      <c r="M90" s="12">
        <f t="shared" ref="M90" si="21">IF((E90-C90)*1440&lt;60,K90-(("01:00:00"-I90)),K90)</f>
        <v>0.34236111111385981</v>
      </c>
      <c r="N90" s="10"/>
      <c r="O90" s="13">
        <f t="shared" ref="O90" si="22">IF(OR(WEEKDAY(A90)=7,WEEKDAY(A90)=1),M90,M90-"08:00:00")</f>
        <v>9.0277777805264914E-3</v>
      </c>
      <c r="P90" s="10"/>
      <c r="Q90" s="10" t="str">
        <f t="shared" si="18"/>
        <v>Segunda</v>
      </c>
    </row>
    <row r="91" spans="1:17">
      <c r="A91" s="11">
        <v>39946.412499999999</v>
      </c>
      <c r="B91" s="10"/>
      <c r="C91" s="9">
        <v>39946.527083333334</v>
      </c>
      <c r="D91" s="10"/>
      <c r="E91" s="11">
        <v>39946.56527777778</v>
      </c>
      <c r="F91" s="10"/>
      <c r="G91" s="11">
        <v>39946.788194444445</v>
      </c>
      <c r="H91" s="10"/>
      <c r="I91" s="20">
        <f t="shared" ref="I91" si="23">E91-C91</f>
        <v>3.8194444445252884E-2</v>
      </c>
      <c r="J91" s="10"/>
      <c r="K91" s="12">
        <f t="shared" ref="K91" si="24">(G91-E91)+(C91-A91)</f>
        <v>0.33750000000145519</v>
      </c>
      <c r="L91" s="10"/>
      <c r="M91" s="12">
        <f t="shared" ref="M91" si="25">IF((E91-C91)*1440&lt;60,K91-(("01:00:00"-I91)),K91)</f>
        <v>0.33402777778004139</v>
      </c>
      <c r="N91" s="10"/>
      <c r="O91" s="13">
        <f t="shared" ref="O91" si="26">IF(OR(WEEKDAY(A91)=7,WEEKDAY(A91)=1),M91,M91-"08:00:00")</f>
        <v>6.944444467080757E-4</v>
      </c>
      <c r="P91" s="10"/>
      <c r="Q91" s="10" t="str">
        <f t="shared" ref="Q91" si="27">IF(WEEKDAY(A91)=1,"Domingo",IF(WEEKDAY(A91)=2,"Segunda",IF(WEEKDAY(A91)=3,"Terça",IF(WEEKDAY(A91)=4,"Quarta",IF(WEEKDAY(A91)=5,"Quinta",IF(WEEKDAY(A91)=6,"Sexta",IF(WEEKDAY(A91)=7,"Sábado","Domingo")))))))</f>
        <v>Terça</v>
      </c>
    </row>
    <row r="92" spans="1:17">
      <c r="A92" s="11">
        <v>39947.411111111112</v>
      </c>
      <c r="B92" s="10"/>
      <c r="C92" s="11">
        <v>39947.525694444441</v>
      </c>
      <c r="D92" s="10"/>
      <c r="E92" s="11">
        <v>39947.572222222225</v>
      </c>
      <c r="F92" s="10"/>
      <c r="G92" s="11">
        <v>39947.795138888891</v>
      </c>
      <c r="H92" s="10"/>
      <c r="I92" s="20">
        <f t="shared" ref="I92" si="28">E92-C92</f>
        <v>4.652777778392192E-2</v>
      </c>
      <c r="J92" s="10"/>
      <c r="K92" s="12">
        <f t="shared" ref="K92" si="29">(G92-E92)+(C92-A92)</f>
        <v>0.33749999999417923</v>
      </c>
      <c r="L92" s="10"/>
      <c r="M92" s="12">
        <f t="shared" ref="M92" si="30">IF((E92-C92)*1440&lt;60,K92-(("01:00:00"-I92)),K92)</f>
        <v>0.33749999999417923</v>
      </c>
      <c r="N92" s="10"/>
      <c r="O92" s="13">
        <f t="shared" ref="O92" si="31">IF(OR(WEEKDAY(A92)=7,WEEKDAY(A92)=1),M92,M92-"08:00:00")</f>
        <v>4.1666666608459191E-3</v>
      </c>
      <c r="P92" s="10"/>
      <c r="Q92" s="10" t="str">
        <f t="shared" ref="Q92" si="32">IF(WEEKDAY(A92)=1,"Domingo",IF(WEEKDAY(A92)=2,"Segunda",IF(WEEKDAY(A92)=3,"Terça",IF(WEEKDAY(A92)=4,"Quarta",IF(WEEKDAY(A92)=5,"Quinta",IF(WEEKDAY(A92)=6,"Sexta",IF(WEEKDAY(A92)=7,"Sábado","Domingo")))))))</f>
        <v>Quarta</v>
      </c>
    </row>
    <row r="93" spans="1:17">
      <c r="A93" s="11">
        <v>39948.409722222219</v>
      </c>
      <c r="B93" s="10"/>
      <c r="C93" s="11">
        <v>39948.538194444445</v>
      </c>
      <c r="D93" s="10"/>
      <c r="E93" s="11">
        <v>39948.576388888891</v>
      </c>
      <c r="F93" s="10"/>
      <c r="G93" s="11">
        <v>39948.805555555555</v>
      </c>
      <c r="H93" s="10"/>
      <c r="I93" s="20">
        <f t="shared" ref="I93:I97" si="33">E93-C93</f>
        <v>3.8194444445252884E-2</v>
      </c>
      <c r="J93" s="10"/>
      <c r="K93" s="12">
        <f t="shared" ref="K93:K97" si="34">(G93-E93)+(C93-A93)</f>
        <v>0.35763888889050577</v>
      </c>
      <c r="L93" s="10"/>
      <c r="M93" s="12">
        <f t="shared" ref="M93:M97" si="35">IF((E93-C93)*1440&lt;60,K93-(("01:00:00"-I93)),K93)</f>
        <v>0.35416666666909197</v>
      </c>
      <c r="N93" s="10"/>
      <c r="O93" s="13">
        <f t="shared" ref="O93:O97" si="36">IF(OR(WEEKDAY(A93)=7,WEEKDAY(A93)=1),M93,M93-"08:00:00")</f>
        <v>2.0833333335758653E-2</v>
      </c>
      <c r="P93" s="10"/>
      <c r="Q93" s="10" t="str">
        <f t="shared" ref="Q93:Q97" si="37">IF(WEEKDAY(A93)=1,"Domingo",IF(WEEKDAY(A93)=2,"Segunda",IF(WEEKDAY(A93)=3,"Terça",IF(WEEKDAY(A93)=4,"Quarta",IF(WEEKDAY(A93)=5,"Quinta",IF(WEEKDAY(A93)=6,"Sexta",IF(WEEKDAY(A93)=7,"Sábado","Domingo")))))))</f>
        <v>Quinta</v>
      </c>
    </row>
    <row r="94" spans="1:17">
      <c r="A94" s="11">
        <v>39949.319444444445</v>
      </c>
      <c r="B94" s="10"/>
      <c r="C94" s="11">
        <v>39949.549305555556</v>
      </c>
      <c r="D94" s="10"/>
      <c r="E94" s="11">
        <v>39949.586805555555</v>
      </c>
      <c r="F94" s="10"/>
      <c r="G94" s="11">
        <v>39949.700694444444</v>
      </c>
      <c r="H94" s="10"/>
      <c r="I94" s="20">
        <f t="shared" si="33"/>
        <v>3.7499999998544808E-2</v>
      </c>
      <c r="J94" s="10"/>
      <c r="K94" s="12">
        <f t="shared" si="34"/>
        <v>0.34375</v>
      </c>
      <c r="L94" s="10"/>
      <c r="M94" s="12">
        <f t="shared" si="35"/>
        <v>0.33958333333187812</v>
      </c>
      <c r="N94" s="10"/>
      <c r="O94" s="13">
        <f t="shared" si="36"/>
        <v>6.2499999985448085E-3</v>
      </c>
      <c r="P94" s="10"/>
      <c r="Q94" s="10" t="str">
        <f t="shared" si="37"/>
        <v>Sexta</v>
      </c>
    </row>
    <row r="95" spans="1:17">
      <c r="A95" s="21">
        <v>39952.402083333334</v>
      </c>
      <c r="B95" s="8"/>
      <c r="C95" s="21">
        <v>39952.541666666664</v>
      </c>
      <c r="D95" s="8"/>
      <c r="E95" s="21">
        <v>39952.582638888889</v>
      </c>
      <c r="F95" s="8"/>
      <c r="G95" s="21">
        <v>39952.788194444445</v>
      </c>
      <c r="H95" s="8"/>
      <c r="I95" s="22">
        <f t="shared" si="33"/>
        <v>4.0972222224809229E-2</v>
      </c>
      <c r="J95" s="8"/>
      <c r="K95" s="14">
        <f t="shared" si="34"/>
        <v>0.34513888888614019</v>
      </c>
      <c r="L95" s="8"/>
      <c r="M95" s="14">
        <f t="shared" si="35"/>
        <v>0.34444444444428274</v>
      </c>
      <c r="N95" s="8"/>
      <c r="O95" s="23">
        <f t="shared" si="36"/>
        <v>1.1111111110949423E-2</v>
      </c>
      <c r="P95" s="8"/>
      <c r="Q95" s="15" t="str">
        <f t="shared" si="37"/>
        <v>Segunda</v>
      </c>
    </row>
    <row r="96" spans="1:17">
      <c r="A96" s="21">
        <v>39953.404861111114</v>
      </c>
      <c r="B96" s="8"/>
      <c r="C96" s="21">
        <v>39953.543055555558</v>
      </c>
      <c r="D96" s="8"/>
      <c r="E96" s="21">
        <v>39953.579861111109</v>
      </c>
      <c r="F96" s="8"/>
      <c r="G96" s="21">
        <v>39953.788888888892</v>
      </c>
      <c r="H96" s="8"/>
      <c r="I96" s="22">
        <f t="shared" si="33"/>
        <v>3.6805555551836733E-2</v>
      </c>
      <c r="J96" s="8"/>
      <c r="K96" s="14">
        <f t="shared" si="34"/>
        <v>0.34722222222626442</v>
      </c>
      <c r="L96" s="8"/>
      <c r="M96" s="14">
        <f t="shared" si="35"/>
        <v>0.34236111111143447</v>
      </c>
      <c r="N96" s="8"/>
      <c r="O96" s="23">
        <f t="shared" si="36"/>
        <v>9.0277777781011537E-3</v>
      </c>
      <c r="P96" s="8"/>
      <c r="Q96" s="15" t="str">
        <f t="shared" si="37"/>
        <v>Terça</v>
      </c>
    </row>
    <row r="97" spans="1:17">
      <c r="A97" s="21">
        <v>39954.402083333334</v>
      </c>
      <c r="B97" s="8"/>
      <c r="C97" s="21">
        <v>39954.541666666664</v>
      </c>
      <c r="D97" s="8"/>
      <c r="E97" s="21">
        <v>39954.57916666667</v>
      </c>
      <c r="F97" s="8"/>
      <c r="G97" s="21">
        <v>39954.8125</v>
      </c>
      <c r="H97" s="8"/>
      <c r="I97" s="22">
        <f t="shared" si="33"/>
        <v>3.7500000005820766E-2</v>
      </c>
      <c r="J97" s="8"/>
      <c r="K97" s="14">
        <f t="shared" si="34"/>
        <v>0.37291666665987577</v>
      </c>
      <c r="L97" s="8"/>
      <c r="M97" s="14">
        <f t="shared" si="35"/>
        <v>0.36874999999902985</v>
      </c>
      <c r="N97" s="8"/>
      <c r="O97" s="23">
        <f t="shared" si="36"/>
        <v>3.5416666665696539E-2</v>
      </c>
      <c r="P97" s="8"/>
      <c r="Q97" s="15" t="str">
        <f t="shared" si="37"/>
        <v>Quarta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2013-05-22T22:36:18Z</dcterms:modified>
</cp:coreProperties>
</file>