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b55cc42e3ecb85e8/Documents/Training/"/>
    </mc:Choice>
  </mc:AlternateContent>
  <xr:revisionPtr revIDLastSave="687" documentId="8_{4204404B-24B8-467A-B2ED-F1B205BCA9A9}" xr6:coauthVersionLast="47" xr6:coauthVersionMax="47" xr10:uidLastSave="{4A8AC8E6-37B7-4D7D-ACB9-12C39873E75A}"/>
  <bookViews>
    <workbookView xWindow="34455" yWindow="1710" windowWidth="21600" windowHeight="11295" activeTab="2" xr2:uid="{40A78B8A-B8E4-4705-A85C-E9B50ABFD1F1}"/>
  </bookViews>
  <sheets>
    <sheet name="Sheet1" sheetId="1" r:id="rId1"/>
    <sheet name="Sheet2" sheetId="2" r:id="rId2"/>
    <sheet name="Quiz" sheetId="3" r:id="rId3"/>
  </sheets>
  <definedNames>
    <definedName name="solver_adj" localSheetId="2" hidden="1">Quiz!$B$3:$C$3</definedName>
    <definedName name="solver_adj" localSheetId="0" hidden="1">Sheet1!$B$2:$C$2</definedName>
    <definedName name="solver_adj" localSheetId="1" hidden="1">Sheet2!$B$2:$C$2</definedName>
    <definedName name="solver_cvg" localSheetId="2" hidden="1">0.0001</definedName>
    <definedName name="solver_cvg" localSheetId="0" hidden="1">0.0001</definedName>
    <definedName name="solver_cvg" localSheetId="1" hidden="1">0.0001</definedName>
    <definedName name="solver_drv" localSheetId="2" hidden="1">1</definedName>
    <definedName name="solver_drv" localSheetId="0" hidden="1">1</definedName>
    <definedName name="solver_drv" localSheetId="1" hidden="1">2</definedName>
    <definedName name="solver_eng" localSheetId="2" hidden="1">2</definedName>
    <definedName name="solver_eng" localSheetId="0" hidden="1">2</definedName>
    <definedName name="solver_eng" localSheetId="1" hidden="1">2</definedName>
    <definedName name="solver_est" localSheetId="2" hidden="1">1</definedName>
    <definedName name="solver_est" localSheetId="0" hidden="1">1</definedName>
    <definedName name="solver_est" localSheetId="1" hidden="1">1</definedName>
    <definedName name="solver_itr" localSheetId="2" hidden="1">2147483647</definedName>
    <definedName name="solver_itr" localSheetId="0" hidden="1">2147483647</definedName>
    <definedName name="solver_itr" localSheetId="1" hidden="1">2147483647</definedName>
    <definedName name="solver_lhs1" localSheetId="2" hidden="1">Quiz!$D$14:$D$15</definedName>
    <definedName name="solver_lhs1" localSheetId="0" hidden="1">Sheet1!$D$18</definedName>
    <definedName name="solver_lhs1" localSheetId="1" hidden="1">Sheet2!$D$14:$D$17</definedName>
    <definedName name="solver_lhs2" localSheetId="0" hidden="1">Sheet1!$D$19</definedName>
    <definedName name="solver_mip" localSheetId="2" hidden="1">2147483647</definedName>
    <definedName name="solver_mip" localSheetId="0" hidden="1">2147483647</definedName>
    <definedName name="solver_mip" localSheetId="1" hidden="1">2147483647</definedName>
    <definedName name="solver_mni" localSheetId="2" hidden="1">30</definedName>
    <definedName name="solver_mni" localSheetId="0" hidden="1">30</definedName>
    <definedName name="solver_mni" localSheetId="1" hidden="1">30</definedName>
    <definedName name="solver_mrt" localSheetId="2" hidden="1">0.075</definedName>
    <definedName name="solver_mrt" localSheetId="0" hidden="1">0.075</definedName>
    <definedName name="solver_mrt" localSheetId="1" hidden="1">0.075</definedName>
    <definedName name="solver_msl" localSheetId="2" hidden="1">2</definedName>
    <definedName name="solver_msl" localSheetId="0" hidden="1">2</definedName>
    <definedName name="solver_msl" localSheetId="1" hidden="1">2</definedName>
    <definedName name="solver_neg" localSheetId="2" hidden="1">1</definedName>
    <definedName name="solver_neg" localSheetId="0" hidden="1">1</definedName>
    <definedName name="solver_neg" localSheetId="1" hidden="1">1</definedName>
    <definedName name="solver_nod" localSheetId="2" hidden="1">2147483647</definedName>
    <definedName name="solver_nod" localSheetId="0" hidden="1">2147483647</definedName>
    <definedName name="solver_nod" localSheetId="1" hidden="1">2147483647</definedName>
    <definedName name="solver_num" localSheetId="2" hidden="1">1</definedName>
    <definedName name="solver_num" localSheetId="0" hidden="1">2</definedName>
    <definedName name="solver_num" localSheetId="1" hidden="1">1</definedName>
    <definedName name="solver_nwt" localSheetId="2" hidden="1">1</definedName>
    <definedName name="solver_nwt" localSheetId="0" hidden="1">1</definedName>
    <definedName name="solver_nwt" localSheetId="1" hidden="1">1</definedName>
    <definedName name="solver_opt" localSheetId="2" hidden="1">Quiz!$D$6</definedName>
    <definedName name="solver_opt" localSheetId="0" hidden="1">Sheet1!$B$9</definedName>
    <definedName name="solver_opt" localSheetId="1" hidden="1">Sheet2!$D$10</definedName>
    <definedName name="solver_pre" localSheetId="2" hidden="1">0.000001</definedName>
    <definedName name="solver_pre" localSheetId="0" hidden="1">0.000001</definedName>
    <definedName name="solver_pre" localSheetId="1" hidden="1">0.000001</definedName>
    <definedName name="solver_rbv" localSheetId="2" hidden="1">1</definedName>
    <definedName name="solver_rbv" localSheetId="0" hidden="1">1</definedName>
    <definedName name="solver_rbv" localSheetId="1" hidden="1">2</definedName>
    <definedName name="solver_rel1" localSheetId="2" hidden="1">1</definedName>
    <definedName name="solver_rel1" localSheetId="0" hidden="1">1</definedName>
    <definedName name="solver_rel1" localSheetId="1" hidden="1">1</definedName>
    <definedName name="solver_rel2" localSheetId="0" hidden="1">1</definedName>
    <definedName name="solver_rhs1" localSheetId="2" hidden="1">Quiz!$F$14:$F$15</definedName>
    <definedName name="solver_rhs1" localSheetId="0" hidden="1">Sheet1!$F$18</definedName>
    <definedName name="solver_rhs1" localSheetId="1" hidden="1">Sheet2!$F$14:$F$17</definedName>
    <definedName name="solver_rhs2" localSheetId="0" hidden="1">Sheet1!$F$19</definedName>
    <definedName name="solver_rlx" localSheetId="2" hidden="1">2</definedName>
    <definedName name="solver_rlx" localSheetId="0" hidden="1">2</definedName>
    <definedName name="solver_rlx" localSheetId="1" hidden="1">2</definedName>
    <definedName name="solver_rsd" localSheetId="2" hidden="1">0</definedName>
    <definedName name="solver_rsd" localSheetId="0" hidden="1">0</definedName>
    <definedName name="solver_rsd" localSheetId="1" hidden="1">0</definedName>
    <definedName name="solver_scl" localSheetId="2" hidden="1">1</definedName>
    <definedName name="solver_scl" localSheetId="0" hidden="1">1</definedName>
    <definedName name="solver_scl" localSheetId="1" hidden="1">2</definedName>
    <definedName name="solver_sho" localSheetId="2" hidden="1">2</definedName>
    <definedName name="solver_sho" localSheetId="0" hidden="1">2</definedName>
    <definedName name="solver_sho" localSheetId="1" hidden="1">2</definedName>
    <definedName name="solver_ssz" localSheetId="2" hidden="1">100</definedName>
    <definedName name="solver_ssz" localSheetId="0" hidden="1">100</definedName>
    <definedName name="solver_ssz" localSheetId="1" hidden="1">100</definedName>
    <definedName name="solver_tim" localSheetId="2" hidden="1">2147483647</definedName>
    <definedName name="solver_tim" localSheetId="0" hidden="1">2147483647</definedName>
    <definedName name="solver_tim" localSheetId="1" hidden="1">2147483647</definedName>
    <definedName name="solver_tol" localSheetId="2" hidden="1">0.01</definedName>
    <definedName name="solver_tol" localSheetId="0" hidden="1">0.01</definedName>
    <definedName name="solver_tol" localSheetId="1" hidden="1">0.01</definedName>
    <definedName name="solver_typ" localSheetId="2" hidden="1">1</definedName>
    <definedName name="solver_typ" localSheetId="0" hidden="1">1</definedName>
    <definedName name="solver_typ" localSheetId="1" hidden="1">1</definedName>
    <definedName name="solver_val" localSheetId="2" hidden="1">0</definedName>
    <definedName name="solver_val" localSheetId="0" hidden="1">0</definedName>
    <definedName name="solver_val" localSheetId="1" hidden="1">0</definedName>
    <definedName name="solver_ver" localSheetId="2" hidden="1">3</definedName>
    <definedName name="solver_ver" localSheetId="0" hidden="1">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3" l="1"/>
  <c r="D14" i="3"/>
  <c r="D6" i="3"/>
  <c r="D9" i="3"/>
  <c r="D8" i="3"/>
  <c r="D16" i="2"/>
  <c r="D17" i="2"/>
  <c r="D9" i="2"/>
  <c r="D8" i="2"/>
  <c r="D7" i="2"/>
  <c r="D5" i="2"/>
  <c r="D15" i="2"/>
  <c r="D14" i="2"/>
  <c r="B10" i="1"/>
  <c r="F19" i="1" s="1"/>
  <c r="B9" i="1"/>
  <c r="F18" i="1" s="1"/>
  <c r="D19" i="1"/>
  <c r="D18" i="1"/>
  <c r="E8" i="2"/>
  <c r="E9" i="2"/>
  <c r="E7" i="2"/>
  <c r="E5" i="2"/>
  <c r="E10" i="2"/>
  <c r="G13" i="2"/>
  <c r="G14" i="2"/>
  <c r="D10" i="2" l="1"/>
</calcChain>
</file>

<file path=xl/sharedStrings.xml><?xml version="1.0" encoding="utf-8"?>
<sst xmlns="http://schemas.openxmlformats.org/spreadsheetml/2006/main" count="80" uniqueCount="57">
  <si>
    <t>Variables</t>
  </si>
  <si>
    <t>Basic</t>
  </si>
  <si>
    <t>XP</t>
  </si>
  <si>
    <t>Labor:</t>
  </si>
  <si>
    <t>Labor assembly</t>
  </si>
  <si>
    <t>Labor Testing</t>
  </si>
  <si>
    <t>per hour</t>
  </si>
  <si>
    <t>Cost:</t>
  </si>
  <si>
    <t>Constraints:</t>
  </si>
  <si>
    <t>Assembly Hours</t>
  </si>
  <si>
    <t>Testing hours</t>
  </si>
  <si>
    <t>Testing Hours</t>
  </si>
  <si>
    <t>Assembly:(hours)</t>
  </si>
  <si>
    <t>Testing:(hours)</t>
  </si>
  <si>
    <t xml:space="preserve">Assembly </t>
  </si>
  <si>
    <t>Testing</t>
  </si>
  <si>
    <t>LHS</t>
  </si>
  <si>
    <t>Sign</t>
  </si>
  <si>
    <t>RHS</t>
  </si>
  <si>
    <t>Objective: How many of each model to assemble and test?</t>
  </si>
  <si>
    <t>&lt;=</t>
  </si>
  <si>
    <t>Component Cost:</t>
  </si>
  <si>
    <t>Revenue</t>
  </si>
  <si>
    <t>Objective? (Max/min)</t>
  </si>
  <si>
    <t>Variables?</t>
  </si>
  <si>
    <t>Constraints</t>
  </si>
  <si>
    <t>Variables:</t>
  </si>
  <si>
    <t>Contraints:</t>
  </si>
  <si>
    <t># of Basic</t>
  </si>
  <si>
    <t># of XP</t>
  </si>
  <si>
    <t>&lt;--Enter dummy numbers</t>
  </si>
  <si>
    <t>At most 600 Basics</t>
  </si>
  <si>
    <t>At most 1200 Xp</t>
  </si>
  <si>
    <t>Objective:(Max)</t>
  </si>
  <si>
    <t>Profit:</t>
  </si>
  <si>
    <t>Total:</t>
  </si>
  <si>
    <t>Costs:</t>
  </si>
  <si>
    <t>Parts:</t>
  </si>
  <si>
    <t>Asssembly Hours</t>
  </si>
  <si>
    <t>Labor/assem</t>
  </si>
  <si>
    <t>Labor/testing</t>
  </si>
  <si>
    <t>for assembly</t>
  </si>
  <si>
    <t>for labor</t>
  </si>
  <si>
    <t>Summary:</t>
  </si>
  <si>
    <t>Produce 560 Basic and 1200 XP computers for a max net profit of $199,600</t>
  </si>
  <si>
    <t>The table is for the constraints.</t>
  </si>
  <si>
    <t>Furniture Company</t>
  </si>
  <si>
    <t># of Benches</t>
  </si>
  <si>
    <t># of Tables</t>
  </si>
  <si>
    <t>Board feet</t>
  </si>
  <si>
    <t>Revenue:</t>
  </si>
  <si>
    <t>At most 1250 labor hours</t>
  </si>
  <si>
    <t>At most 3600 board feet</t>
  </si>
  <si>
    <t>a</t>
  </si>
  <si>
    <t>b</t>
  </si>
  <si>
    <t>Labor cost</t>
  </si>
  <si>
    <t>Teak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</si>
</sst>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_(&quot;$&quot;* #,##0_);_(&quot;$&quot;* \(#,##0\);_(&quot;$&quot;* &quot;-&quot;??_);_(@_)"/>
  </numFmts>
  <fonts count="8" x14ac:knownFonts="1">
    <font>
      <sz val="11"/>
      <color theme="1"/>
      <name val="Calibri"/>
      <family val="2"/>
      <scheme val="minor"/>
    </font>
    <font>
      <sz val="11"/>
      <color theme="1"/>
      <name val="Calibri"/>
      <family val="2"/>
      <scheme val="minor"/>
    </font>
    <font>
      <b/>
      <sz val="15"/>
      <color theme="3"/>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
      <sz val="11"/>
      <color rgb="FF7030A0"/>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6"/>
        <bgColor indexed="64"/>
      </patternFill>
    </fill>
    <fill>
      <patternFill patternType="solid">
        <fgColor theme="9"/>
        <bgColor indexed="64"/>
      </patternFill>
    </fill>
    <fill>
      <patternFill patternType="solid">
        <fgColor theme="2"/>
        <bgColor indexed="64"/>
      </patternFill>
    </fill>
  </fills>
  <borders count="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cellStyleXfs>
  <cellXfs count="32">
    <xf numFmtId="0" fontId="0" fillId="0" borderId="0" xfId="0"/>
    <xf numFmtId="164" fontId="0" fillId="0" borderId="0" xfId="0" applyNumberFormat="1"/>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0" fontId="4" fillId="0" borderId="0" xfId="0" applyFont="1"/>
    <xf numFmtId="0" fontId="4" fillId="0" borderId="0" xfId="0" applyFont="1" applyAlignment="1">
      <alignment horizontal="left" indent="1"/>
    </xf>
    <xf numFmtId="0" fontId="4" fillId="0" borderId="2" xfId="0" applyFont="1" applyBorder="1"/>
    <xf numFmtId="0" fontId="0" fillId="0" borderId="2" xfId="0" applyBorder="1"/>
    <xf numFmtId="0" fontId="4" fillId="0" borderId="2" xfId="0" applyFont="1" applyBorder="1"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166" fontId="0" fillId="0" borderId="2" xfId="1" applyNumberFormat="1" applyFont="1" applyBorder="1" applyAlignment="1">
      <alignment horizontal="center"/>
    </xf>
    <xf numFmtId="0" fontId="0" fillId="2" borderId="0" xfId="0" applyFill="1" applyAlignment="1">
      <alignment horizontal="center"/>
    </xf>
    <xf numFmtId="0" fontId="3" fillId="0" borderId="0" xfId="0" applyFont="1"/>
    <xf numFmtId="0" fontId="5" fillId="0" borderId="0" xfId="0" applyFont="1"/>
    <xf numFmtId="0" fontId="6" fillId="0" borderId="0" xfId="0" applyFont="1"/>
    <xf numFmtId="0" fontId="0" fillId="4" borderId="0" xfId="0" applyFill="1"/>
    <xf numFmtId="167" fontId="0" fillId="0" borderId="0" xfId="2" applyNumberFormat="1" applyFont="1"/>
    <xf numFmtId="167" fontId="0" fillId="0" borderId="0" xfId="0" applyNumberFormat="1"/>
    <xf numFmtId="165" fontId="0" fillId="3" borderId="0" xfId="0" applyNumberFormat="1" applyFill="1"/>
    <xf numFmtId="0" fontId="0" fillId="0" borderId="3" xfId="0" applyBorder="1"/>
    <xf numFmtId="0" fontId="0" fillId="0" borderId="3" xfId="0" applyBorder="1" applyAlignment="1">
      <alignment horizontal="center"/>
    </xf>
    <xf numFmtId="0" fontId="0" fillId="0" borderId="4" xfId="0" applyBorder="1"/>
    <xf numFmtId="0" fontId="0" fillId="0" borderId="4" xfId="0" applyBorder="1" applyAlignment="1">
      <alignment horizontal="center"/>
    </xf>
    <xf numFmtId="0" fontId="7" fillId="0" borderId="0" xfId="0" applyFont="1"/>
    <xf numFmtId="165" fontId="3" fillId="0" borderId="0" xfId="0" applyNumberFormat="1" applyFont="1" applyAlignment="1">
      <alignment horizontal="center"/>
    </xf>
    <xf numFmtId="0" fontId="7" fillId="0" borderId="0" xfId="0" applyFont="1" applyAlignment="1">
      <alignment horizontal="left" indent="1"/>
    </xf>
    <xf numFmtId="166" fontId="3" fillId="3" borderId="0" xfId="1" applyNumberFormat="1" applyFont="1" applyFill="1"/>
    <xf numFmtId="0" fontId="3" fillId="0" borderId="0" xfId="0" applyFont="1" applyAlignment="1">
      <alignment horizontal="center"/>
    </xf>
    <xf numFmtId="164" fontId="0" fillId="5" borderId="0" xfId="0" applyNumberFormat="1" applyFill="1"/>
    <xf numFmtId="0" fontId="2" fillId="0" borderId="1" xfId="3" applyAlignment="1">
      <alignment horizontal="center"/>
    </xf>
  </cellXfs>
  <cellStyles count="4">
    <cellStyle name="Comma" xfId="1" builtinId="3"/>
    <cellStyle name="Currency" xfId="2" builtinId="4"/>
    <cellStyle name="Heading 1" xfId="3"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13</xdr:col>
      <xdr:colOff>0</xdr:colOff>
      <xdr:row>3</xdr:row>
      <xdr:rowOff>9525</xdr:rowOff>
    </xdr:from>
    <xdr:to>
      <xdr:col>26</xdr:col>
      <xdr:colOff>0</xdr:colOff>
      <xdr:row>14</xdr:row>
      <xdr:rowOff>0</xdr:rowOff>
    </xdr:to>
    <xdr:sp macro="" textlink="">
      <xdr:nvSpPr>
        <xdr:cNvPr id="2" name="TextBox 1">
          <a:extLst>
            <a:ext uri="{FF2B5EF4-FFF2-40B4-BE49-F238E27FC236}">
              <a16:creationId xmlns:a16="http://schemas.microsoft.com/office/drawing/2014/main" id="{27670BCC-A4A7-E1AB-086C-2FE1DF8FC15F}"/>
            </a:ext>
          </a:extLst>
        </xdr:cNvPr>
        <xdr:cNvSpPr txBox="1"/>
      </xdr:nvSpPr>
      <xdr:spPr>
        <a:xfrm>
          <a:off x="7924800" y="390525"/>
          <a:ext cx="792480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The PC Tech company assembles and then tests two models of computers, Basic and XP.  For the coming month, the company wants to decide how many of each model to assemble and then test.  No computers are in inventory from the previous month, and because these models are going to be changed after this month, the company doesn’t want to hold any inventory after this month.  It believes the most it can sell this month are 600 Basics and 1200 XPs.  Each Basic sells for $300 and each XP sells for $450. The cost of component parts for a Basic is $150; for an XP it is $225.  Labor is required for assembly and testing.  There are at most 10,000 assembly hours and 3,000 testing hours available.  Each labor hour for assembling costs $11 and each labor hour for testing costs $15.  Each Basic requires five hours for assembling and one hour for testing.  Each XP requires six hours for assembling and two hours for testing. PC Tech wants to know how many of each model it should produce (assemble and test) to maximize its net profit, but it cannot use more labor hours that are available, and it does not want to produce more than it can sell. </a:t>
          </a:r>
          <a:endParaRPr lang="en-US" sz="1100"/>
        </a:p>
      </xdr:txBody>
    </xdr:sp>
    <xdr:clientData/>
  </xdr:twoCellAnchor>
  <xdr:twoCellAnchor editAs="oneCell">
    <xdr:from>
      <xdr:col>1</xdr:col>
      <xdr:colOff>933180</xdr:colOff>
      <xdr:row>3</xdr:row>
      <xdr:rowOff>103500</xdr:rowOff>
    </xdr:from>
    <xdr:to>
      <xdr:col>4</xdr:col>
      <xdr:colOff>19800</xdr:colOff>
      <xdr:row>14</xdr:row>
      <xdr:rowOff>162240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27C0F3C2-A17B-F925-1905-D5EB7071B515}"/>
                </a:ext>
              </a:extLst>
            </xdr14:cNvPr>
            <xdr14:cNvContentPartPr/>
          </xdr14:nvContentPartPr>
          <xdr14:nvPr macro=""/>
          <xdr14:xfrm>
            <a:off x="2114280" y="675000"/>
            <a:ext cx="1791720" cy="2154240"/>
          </xdr14:xfrm>
        </xdr:contentPart>
      </mc:Choice>
      <mc:Fallback xmlns="">
        <xdr:pic>
          <xdr:nvPicPr>
            <xdr:cNvPr id="7" name="Ink 6">
              <a:extLst>
                <a:ext uri="{FF2B5EF4-FFF2-40B4-BE49-F238E27FC236}">
                  <a16:creationId xmlns:a16="http://schemas.microsoft.com/office/drawing/2014/main" id="{27C0F3C2-A17B-F925-1905-D5EB7071B515}"/>
                </a:ext>
              </a:extLst>
            </xdr:cNvPr>
            <xdr:cNvPicPr/>
          </xdr:nvPicPr>
          <xdr:blipFill>
            <a:blip xmlns:r="http://schemas.openxmlformats.org/officeDocument/2006/relationships" r:embed="rId2"/>
            <a:stretch>
              <a:fillRect/>
            </a:stretch>
          </xdr:blipFill>
          <xdr:spPr>
            <a:xfrm>
              <a:off x="2105640" y="666360"/>
              <a:ext cx="1809360" cy="2171880"/>
            </a:xfrm>
            <a:prstGeom prst="rect">
              <a:avLst/>
            </a:prstGeom>
          </xdr:spPr>
        </xdr:pic>
      </mc:Fallback>
    </mc:AlternateContent>
    <xdr:clientData/>
  </xdr:twoCellAnchor>
  <xdr:twoCellAnchor editAs="oneCell">
    <xdr:from>
      <xdr:col>2</xdr:col>
      <xdr:colOff>276210</xdr:colOff>
      <xdr:row>8</xdr:row>
      <xdr:rowOff>160800</xdr:rowOff>
    </xdr:from>
    <xdr:to>
      <xdr:col>6</xdr:col>
      <xdr:colOff>372030</xdr:colOff>
      <xdr:row>20</xdr:row>
      <xdr:rowOff>174120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Ink 7">
              <a:extLst>
                <a:ext uri="{FF2B5EF4-FFF2-40B4-BE49-F238E27FC236}">
                  <a16:creationId xmlns:a16="http://schemas.microsoft.com/office/drawing/2014/main" id="{CAD2D142-4B9C-6B4B-5D39-178293FCD637}"/>
                </a:ext>
              </a:extLst>
            </xdr14:cNvPr>
            <xdr14:cNvContentPartPr/>
          </xdr14:nvContentPartPr>
          <xdr14:nvPr macro=""/>
          <xdr14:xfrm>
            <a:off x="2390760" y="1684800"/>
            <a:ext cx="3334320" cy="2299320"/>
          </xdr14:xfrm>
        </xdr:contentPart>
      </mc:Choice>
      <mc:Fallback xmlns="">
        <xdr:pic>
          <xdr:nvPicPr>
            <xdr:cNvPr id="8" name="Ink 7">
              <a:extLst>
                <a:ext uri="{FF2B5EF4-FFF2-40B4-BE49-F238E27FC236}">
                  <a16:creationId xmlns:a16="http://schemas.microsoft.com/office/drawing/2014/main" id="{CAD2D142-4B9C-6B4B-5D39-178293FCD637}"/>
                </a:ext>
              </a:extLst>
            </xdr:cNvPr>
            <xdr:cNvPicPr/>
          </xdr:nvPicPr>
          <xdr:blipFill>
            <a:blip xmlns:r="http://schemas.openxmlformats.org/officeDocument/2006/relationships" r:embed="rId4"/>
            <a:stretch>
              <a:fillRect/>
            </a:stretch>
          </xdr:blipFill>
          <xdr:spPr>
            <a:xfrm>
              <a:off x="2382120" y="1676160"/>
              <a:ext cx="3351960" cy="2316960"/>
            </a:xfrm>
            <a:prstGeom prst="rect">
              <a:avLst/>
            </a:prstGeom>
          </xdr:spPr>
        </xdr:pic>
      </mc:Fallback>
    </mc:AlternateContent>
    <xdr:clientData/>
  </xdr:twoCellAnchor>
  <xdr:twoCellAnchor editAs="oneCell">
    <xdr:from>
      <xdr:col>4</xdr:col>
      <xdr:colOff>570600</xdr:colOff>
      <xdr:row>20</xdr:row>
      <xdr:rowOff>45600</xdr:rowOff>
    </xdr:from>
    <xdr:to>
      <xdr:col>5</xdr:col>
      <xdr:colOff>20430</xdr:colOff>
      <xdr:row>21</xdr:row>
      <xdr:rowOff>92340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E4D05E23-28AB-73F5-8846-36FB558412E0}"/>
                </a:ext>
              </a:extLst>
            </xdr14:cNvPr>
            <xdr14:cNvContentPartPr/>
          </xdr14:nvContentPartPr>
          <xdr14:nvPr macro=""/>
          <xdr14:xfrm>
            <a:off x="4456800" y="3855600"/>
            <a:ext cx="307080" cy="237240"/>
          </xdr14:xfrm>
        </xdr:contentPart>
      </mc:Choice>
      <mc:Fallback xmlns="">
        <xdr:pic>
          <xdr:nvPicPr>
            <xdr:cNvPr id="9" name="Ink 8">
              <a:extLst>
                <a:ext uri="{FF2B5EF4-FFF2-40B4-BE49-F238E27FC236}">
                  <a16:creationId xmlns:a16="http://schemas.microsoft.com/office/drawing/2014/main" id="{E4D05E23-28AB-73F5-8846-36FB558412E0}"/>
                </a:ext>
              </a:extLst>
            </xdr:cNvPr>
            <xdr:cNvPicPr/>
          </xdr:nvPicPr>
          <xdr:blipFill>
            <a:blip xmlns:r="http://schemas.openxmlformats.org/officeDocument/2006/relationships" r:embed="rId6"/>
            <a:stretch>
              <a:fillRect/>
            </a:stretch>
          </xdr:blipFill>
          <xdr:spPr>
            <a:xfrm>
              <a:off x="4448160" y="3846600"/>
              <a:ext cx="324720" cy="2548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247651</xdr:colOff>
      <xdr:row>2</xdr:row>
      <xdr:rowOff>19050</xdr:rowOff>
    </xdr:from>
    <xdr:to>
      <xdr:col>24</xdr:col>
      <xdr:colOff>228601</xdr:colOff>
      <xdr:row>15</xdr:row>
      <xdr:rowOff>9525</xdr:rowOff>
    </xdr:to>
    <xdr:sp macro="" textlink="">
      <xdr:nvSpPr>
        <xdr:cNvPr id="2" name="TextBox 1">
          <a:extLst>
            <a:ext uri="{FF2B5EF4-FFF2-40B4-BE49-F238E27FC236}">
              <a16:creationId xmlns:a16="http://schemas.microsoft.com/office/drawing/2014/main" id="{753DF1FC-04B3-7C43-5DA0-5970CFB51FC1}"/>
            </a:ext>
          </a:extLst>
        </xdr:cNvPr>
        <xdr:cNvSpPr txBox="1"/>
      </xdr:nvSpPr>
      <xdr:spPr>
        <a:xfrm>
          <a:off x="7810501" y="400050"/>
          <a:ext cx="8677275"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PC Tech company assembles and then tests two models of computers, Basic and XP.  For the coming month, </a:t>
          </a:r>
          <a:r>
            <a:rPr lang="en-US" sz="1100">
              <a:solidFill>
                <a:srgbClr val="FF0000"/>
              </a:solidFill>
              <a:effectLst/>
              <a:latin typeface="+mn-lt"/>
              <a:ea typeface="+mn-ea"/>
              <a:cs typeface="+mn-cs"/>
            </a:rPr>
            <a:t>the company wants to decide how many of each model to assemble and then test.</a:t>
          </a:r>
          <a:r>
            <a:rPr lang="en-US" sz="1100">
              <a:solidFill>
                <a:schemeClr val="dk1"/>
              </a:solidFill>
              <a:effectLst/>
              <a:latin typeface="+mn-lt"/>
              <a:ea typeface="+mn-ea"/>
              <a:cs typeface="+mn-cs"/>
            </a:rPr>
            <a:t>  No computers are in inventory from the previous month, and because these models are going to be changed after this month, the company doesn’t want to hold any inventory after this month.  It believes the most it can </a:t>
          </a:r>
          <a:r>
            <a:rPr lang="en-US" sz="1100">
              <a:solidFill>
                <a:schemeClr val="accent5"/>
              </a:solidFill>
              <a:effectLst/>
              <a:latin typeface="+mn-lt"/>
              <a:ea typeface="+mn-ea"/>
              <a:cs typeface="+mn-cs"/>
            </a:rPr>
            <a:t>sell this month are 600 Basics and 1200 XPs</a:t>
          </a:r>
          <a:r>
            <a:rPr lang="en-US" sz="1100">
              <a:solidFill>
                <a:schemeClr val="dk1"/>
              </a:solidFill>
              <a:effectLst/>
              <a:latin typeface="+mn-lt"/>
              <a:ea typeface="+mn-ea"/>
              <a:cs typeface="+mn-cs"/>
            </a:rPr>
            <a:t>.  Each </a:t>
          </a:r>
          <a:r>
            <a:rPr lang="en-US" sz="1100">
              <a:solidFill>
                <a:srgbClr val="7030A0"/>
              </a:solidFill>
              <a:effectLst/>
              <a:latin typeface="+mn-lt"/>
              <a:ea typeface="+mn-ea"/>
              <a:cs typeface="+mn-cs"/>
            </a:rPr>
            <a:t>Basic sells for $300</a:t>
          </a:r>
          <a:r>
            <a:rPr lang="en-US" sz="1100">
              <a:solidFill>
                <a:schemeClr val="dk1"/>
              </a:solidFill>
              <a:effectLst/>
              <a:latin typeface="+mn-lt"/>
              <a:ea typeface="+mn-ea"/>
              <a:cs typeface="+mn-cs"/>
            </a:rPr>
            <a:t> and each </a:t>
          </a:r>
          <a:r>
            <a:rPr lang="en-US" sz="1100">
              <a:solidFill>
                <a:srgbClr val="7030A0"/>
              </a:solidFill>
              <a:effectLst/>
              <a:latin typeface="+mn-lt"/>
              <a:ea typeface="+mn-ea"/>
              <a:cs typeface="+mn-cs"/>
            </a:rPr>
            <a:t>XP sells for $450</a:t>
          </a:r>
          <a:r>
            <a:rPr lang="en-US" sz="1100">
              <a:solidFill>
                <a:schemeClr val="dk1"/>
              </a:solidFill>
              <a:effectLst/>
              <a:latin typeface="+mn-lt"/>
              <a:ea typeface="+mn-ea"/>
              <a:cs typeface="+mn-cs"/>
            </a:rPr>
            <a:t>. </a:t>
          </a:r>
          <a:r>
            <a:rPr lang="en-US" sz="1100">
              <a:solidFill>
                <a:srgbClr val="7030A0"/>
              </a:solidFill>
              <a:effectLst/>
              <a:latin typeface="+mn-lt"/>
              <a:ea typeface="+mn-ea"/>
              <a:cs typeface="+mn-cs"/>
            </a:rPr>
            <a:t>The cost of component parts for a Basic is $150; for an XP it is $225</a:t>
          </a:r>
          <a:r>
            <a:rPr lang="en-US" sz="1100">
              <a:solidFill>
                <a:schemeClr val="dk1"/>
              </a:solidFill>
              <a:effectLst/>
              <a:latin typeface="+mn-lt"/>
              <a:ea typeface="+mn-ea"/>
              <a:cs typeface="+mn-cs"/>
            </a:rPr>
            <a:t>.  Labor is required for assembly and testing.  </a:t>
          </a:r>
          <a:r>
            <a:rPr lang="en-US" sz="1100">
              <a:solidFill>
                <a:srgbClr val="7030A0"/>
              </a:solidFill>
              <a:effectLst/>
              <a:latin typeface="+mn-lt"/>
              <a:ea typeface="+mn-ea"/>
              <a:cs typeface="+mn-cs"/>
            </a:rPr>
            <a:t>There are at most 10,000 assembly hours and 3,000 testing hours available</a:t>
          </a:r>
          <a:r>
            <a:rPr lang="en-US" sz="1100">
              <a:solidFill>
                <a:schemeClr val="dk1"/>
              </a:solidFill>
              <a:effectLst/>
              <a:latin typeface="+mn-lt"/>
              <a:ea typeface="+mn-ea"/>
              <a:cs typeface="+mn-cs"/>
            </a:rPr>
            <a:t>.  Each </a:t>
          </a:r>
          <a:r>
            <a:rPr lang="en-US" sz="1100">
              <a:solidFill>
                <a:srgbClr val="7030A0"/>
              </a:solidFill>
              <a:effectLst/>
              <a:latin typeface="+mn-lt"/>
              <a:ea typeface="+mn-ea"/>
              <a:cs typeface="+mn-cs"/>
            </a:rPr>
            <a:t>labor hour </a:t>
          </a:r>
          <a:r>
            <a:rPr lang="en-US" sz="1100">
              <a:solidFill>
                <a:schemeClr val="dk1"/>
              </a:solidFill>
              <a:effectLst/>
              <a:latin typeface="+mn-lt"/>
              <a:ea typeface="+mn-ea"/>
              <a:cs typeface="+mn-cs"/>
            </a:rPr>
            <a:t>for </a:t>
          </a:r>
          <a:r>
            <a:rPr lang="en-US" sz="1100">
              <a:solidFill>
                <a:srgbClr val="7030A0"/>
              </a:solidFill>
              <a:effectLst/>
              <a:latin typeface="+mn-lt"/>
              <a:ea typeface="+mn-ea"/>
              <a:cs typeface="+mn-cs"/>
            </a:rPr>
            <a:t>assembling</a:t>
          </a:r>
          <a:r>
            <a:rPr lang="en-US" sz="1100">
              <a:solidFill>
                <a:schemeClr val="dk1"/>
              </a:solidFill>
              <a:effectLst/>
              <a:latin typeface="+mn-lt"/>
              <a:ea typeface="+mn-ea"/>
              <a:cs typeface="+mn-cs"/>
            </a:rPr>
            <a:t> </a:t>
          </a:r>
          <a:r>
            <a:rPr lang="en-US" sz="1100">
              <a:solidFill>
                <a:srgbClr val="7030A0"/>
              </a:solidFill>
              <a:effectLst/>
              <a:latin typeface="+mn-lt"/>
              <a:ea typeface="+mn-ea"/>
              <a:cs typeface="+mn-cs"/>
            </a:rPr>
            <a:t>costs $11</a:t>
          </a:r>
          <a:r>
            <a:rPr lang="en-US" sz="1100">
              <a:solidFill>
                <a:schemeClr val="dk1"/>
              </a:solidFill>
              <a:effectLst/>
              <a:latin typeface="+mn-lt"/>
              <a:ea typeface="+mn-ea"/>
              <a:cs typeface="+mn-cs"/>
            </a:rPr>
            <a:t> and </a:t>
          </a:r>
          <a:r>
            <a:rPr lang="en-US" sz="1100">
              <a:solidFill>
                <a:srgbClr val="7030A0"/>
              </a:solidFill>
              <a:effectLst/>
              <a:latin typeface="+mn-lt"/>
              <a:ea typeface="+mn-ea"/>
              <a:cs typeface="+mn-cs"/>
            </a:rPr>
            <a:t>each labor hour for testing costs $15</a:t>
          </a:r>
          <a:r>
            <a:rPr lang="en-US" sz="1100">
              <a:solidFill>
                <a:schemeClr val="dk1"/>
              </a:solidFill>
              <a:effectLst/>
              <a:latin typeface="+mn-lt"/>
              <a:ea typeface="+mn-ea"/>
              <a:cs typeface="+mn-cs"/>
            </a:rPr>
            <a:t>.  </a:t>
          </a:r>
          <a:r>
            <a:rPr lang="en-US" sz="1100">
              <a:solidFill>
                <a:srgbClr val="7030A0"/>
              </a:solidFill>
              <a:effectLst/>
              <a:latin typeface="+mn-lt"/>
              <a:ea typeface="+mn-ea"/>
              <a:cs typeface="+mn-cs"/>
            </a:rPr>
            <a:t>Each Basic requires five hours for assembling and one hour for testing.  Each XP requires six hours for assembling and two hours for testing</a:t>
          </a:r>
          <a:r>
            <a:rPr lang="en-US" sz="1100">
              <a:solidFill>
                <a:schemeClr val="dk1"/>
              </a:solidFill>
              <a:effectLst/>
              <a:latin typeface="+mn-lt"/>
              <a:ea typeface="+mn-ea"/>
              <a:cs typeface="+mn-cs"/>
            </a:rPr>
            <a:t>. PC Tech wants to know how many of each model it should produce (assemble and test) to maximize its net profit, but </a:t>
          </a:r>
          <a:r>
            <a:rPr lang="en-US" sz="1100">
              <a:solidFill>
                <a:srgbClr val="7030A0"/>
              </a:solidFill>
              <a:effectLst/>
              <a:latin typeface="+mn-lt"/>
              <a:ea typeface="+mn-ea"/>
              <a:cs typeface="+mn-cs"/>
            </a:rPr>
            <a:t>it cannot use more labor hours that are available, and it does not want to produce more than it can sell. </a:t>
          </a:r>
          <a:endParaRPr lang="en-US">
            <a:solidFill>
              <a:srgbClr val="7030A0"/>
            </a:solidFill>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6</xdr:row>
      <xdr:rowOff>180975</xdr:rowOff>
    </xdr:from>
    <xdr:to>
      <xdr:col>22</xdr:col>
      <xdr:colOff>9525</xdr:colOff>
      <xdr:row>20</xdr:row>
      <xdr:rowOff>38100</xdr:rowOff>
    </xdr:to>
    <xdr:sp macro="" textlink="">
      <xdr:nvSpPr>
        <xdr:cNvPr id="2" name="TextBox 1">
          <a:extLst>
            <a:ext uri="{FF2B5EF4-FFF2-40B4-BE49-F238E27FC236}">
              <a16:creationId xmlns:a16="http://schemas.microsoft.com/office/drawing/2014/main" id="{027A4203-227F-F638-A2B2-4A39D8A43C5B}"/>
            </a:ext>
          </a:extLst>
        </xdr:cNvPr>
        <xdr:cNvSpPr txBox="1"/>
      </xdr:nvSpPr>
      <xdr:spPr>
        <a:xfrm>
          <a:off x="7781925" y="1019175"/>
          <a:ext cx="6096000" cy="2143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Tectona Furniture Corporation manufactures outdoor furniture. Their two main products are benches and tables, both made of teak wood.</a:t>
          </a:r>
          <a:br>
            <a:rPr lang="en-US"/>
          </a:br>
          <a:endParaRPr lang="en-US"/>
        </a:p>
        <a:p>
          <a:r>
            <a:rPr lang="en-US"/>
            <a:t>The firm has two main resources:  its carpenters (labor force) and a supply of teak for use in the furniture. During the next production cycle, 1,250 hours of labor are available under a union agreement. The firm also has a stock of 3,600 board feet of teak lumber. Each bench that Tectona produces requires 4 labor hours and 9 board feet of teak; each picnic table takes 6 labor hours and 36 board feet of teak. Completed benches will yield a profit of $12 each, and tables will result in a profit of $20 each.</a:t>
          </a:r>
          <a:br>
            <a:rPr lang="en-US"/>
          </a:br>
          <a:endParaRPr lang="en-US"/>
        </a:p>
        <a:p>
          <a:r>
            <a:rPr lang="en-US"/>
            <a:t>As a consultant for Tectona Furniture Corporation, you are tasked with creating a spreadsheet model to help the company obtain the maximum profit during the next production cycle.</a:t>
          </a:r>
        </a:p>
        <a:p>
          <a:endParaRPr lang="en-US" sz="1100"/>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2-07T17:31:42.742"/>
    </inkml:context>
    <inkml:brush xml:id="br0">
      <inkml:brushProperty name="width" value="0.05" units="cm"/>
      <inkml:brushProperty name="height" value="0.05" units="cm"/>
    </inkml:brush>
  </inkml:definitions>
  <inkml:trace contextRef="#ctx0" brushRef="#br0">2250 30 24575,'46'-10'0,"-6"0"0,62 2 0,141 7 0,103 25 0,-312-21 0,37 3 0,1 4 0,-1 3 0,129 40 0,-173-41 0,-1 1 0,-1 1 0,43 31 0,14 9 0,-17-13 0,-2 3 0,-1 3 0,-3 3 0,-2 2 0,55 65 0,68 94 0,-141-162 0,-2 1 0,-2 2 0,44 89 0,-27-34 0,40 123 0,-39-90 0,-17-42 0,-5 2 0,26 137 0,11 210 0,-31-181 0,-18-150 0,-3-30 0,-5 0 0,2 117 0,-12 22 0,-4 104 0,1-307 0,-1 0 0,-1 1 0,-1-1 0,-1-1 0,-10 27 0,-53 102 0,15-36 0,31-71 0,-1 0 0,-2-1 0,-53 64 0,14-18 0,43-61 0,-1 0 0,-50 43 0,-14 16 0,67-66 0,0 0 0,-1-2 0,-1 0 0,-41 25 0,-107 49 0,78-46 0,-142 73 0,-49 13 0,170-73 0,-156 89 0,-30 31 0,267-164 0,1-1 0,-2-2 0,-37 9 0,-45 16 0,85-25 0,0-2 0,-1-1 0,0-2 0,-1-1 0,0-1 0,0-2 0,-44-1 0,44-2-1365,5 0-5461</inkml:trace>
  <inkml:trace contextRef="#ctx0" brushRef="#br0" timeOffset="1657.96">2409 5348 24575,'-4'2'0,"1"0"0,0 0 0,0 1 0,0 0 0,0-1 0,1 1 0,-1 0 0,1 0 0,0 1 0,0-1 0,0 0 0,-2 5 0,-6 7 0,-27 27 0,-51 46 0,1-3 0,46-42 0,14-16 0,1 1 0,1 1 0,2 1 0,-35 58 0,57-86 0,0-1 0,0 0 0,0 1 0,0-1 0,1 1 0,-1-1 0,0 1 0,1-1 0,-1 1 0,1-1 0,0 1 0,0 0 0,-1-1 0,1 1 0,0 0 0,0-1 0,0 1 0,1-1 0,-1 1 0,0 0 0,1-1 0,-1 1 0,1-1 0,-1 1 0,1-1 0,0 1 0,-1-1 0,1 1 0,0-1 0,0 0 0,0 1 0,0-1 0,0 0 0,1 0 0,-1 0 0,0 0 0,1 0 0,-1 0 0,0 0 0,1 0 0,-1 0 0,1-1 0,-1 1 0,1-1 0,2 1 0,9 3 0,1-1 0,0-1 0,0-1 0,23 1 0,-5-1 0,215 15 0,-152-12 0,26 9 0,37 0 0,-128-13-1365,-4-1-5461</inkml:trace>
  <inkml:trace contextRef="#ctx0" brushRef="#br0" timeOffset="16739.3">1 1882 24575,'46'0'0,"151"5"0,-165-2 0,-1 2 0,1 0 0,-1 3 0,36 13 0,-42-11 0,-1 1 0,0 2 0,-1 0 0,35 27 0,-37-27 0,-1-1 0,31 12 0,-31-15 0,0 1 0,-1 0 0,26 19 0,-40-25 0,0 1 0,0-1 0,0 1 0,-1 0 0,0 0 0,0 1 0,0-1 0,0 1 0,-1 0 0,0 0 0,0 0 0,-1 0 0,1 0 0,-1 1 0,1 9 0,1 21 0,-2 1 0,-1-1 0,-6 58 0,4-90 0,0 0 0,0 0 0,0 0 0,0 0 0,-1 0 0,0 0 0,0-1 0,0 1 0,-1-1 0,1 1 0,-1-1 0,0 0 0,-7 7 0,-1-1 0,0 0 0,-1-1 0,-18 10 0,17-11 0,1 1 0,0 0 0,-14 13 0,-3 7 0,14-16 0,1 1 0,1 1 0,0 0 0,-19 30 0,29-41 0,1 1 0,0-1 0,0 1 0,0-1 0,1 1 0,0 0 0,0-1 0,0 1 0,0 0 0,1 0 0,-1 0 0,1 0 0,0 0 0,1 0 0,-1 0 0,1 0 0,0-1 0,1 1 0,-1 0 0,1-1 0,0 1 0,0 0 0,0-1 0,5 7 0,-3-6 0,0 0 0,1 0 0,0 0 0,0-1 0,1 0 0,-1 0 0,1 0 0,0 0 0,0-1 0,0 0 0,0 0 0,1-1 0,-1 0 0,1 0 0,-1 0 0,13 0 0,8 2 0,0-2 0,46-2 0,-82 10 0,-1 0 0,0-1 0,0 0 0,-15 9 0,10-9 0,1 2 0,0 0 0,0 0 0,1 2 0,1-1 0,-20 26 0,29-35 0,1 1 0,0-1 0,0 0 0,0 1 0,0 0 0,1-1 0,-1 1 0,1 0 0,0 0 0,0-1 0,1 1 0,-1 0 0,1 0 0,-1 0 0,1 0 0,0 0 0,1 0 0,-1 0 0,1 0 0,0 0 0,0 0 0,0 0 0,0-1 0,1 1 0,-1 0 0,1-1 0,0 1 0,0-1 0,1 0 0,-1 0 0,0 1 0,1-1 0,0-1 0,0 1 0,0 0 0,4 2 0,7 6 0,0 0 0,0 1 0,-1 0 0,-1 1 0,0 1 0,-1 0 0,-1 0 0,0 1 0,15 32 0,-13-22 0,-2 0 0,-1 1 0,-1 0 0,-2 1 0,0 0 0,-2 0 0,2 37 0,-6-55 0,0 0 0,0 0 0,-1 1 0,0-1 0,-1 0 0,0 0 0,0-1 0,-1 1 0,0 0 0,-1-1 0,0 1 0,0-1 0,-1 0 0,0-1 0,0 1 0,0-1 0,-1 0 0,-1 0 0,1-1 0,-1 0 0,0 0 0,0 0 0,-1-1 0,0 0 0,-11 5 0,-18 5 0,-1-1 0,-1-2 0,-53 9 0,-32 10 0,62-9 0,45-15 0,0 0 0,-1-2 0,0 0 0,-32 5 0,-75-8-379,102-3-607,-5 1-5840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2-07T17:32:05.693"/>
    </inkml:context>
    <inkml:brush xml:id="br0">
      <inkml:brushProperty name="width" value="0.05" units="cm"/>
      <inkml:brushProperty name="height" value="0.05" units="cm"/>
    </inkml:brush>
  </inkml:definitions>
  <inkml:trace contextRef="#ctx0" brushRef="#br0">1 136 24575,'214'0'0,"0"-10"0,307-53 0,-396 40 0,1 5 0,179-3 0,1002 44 0,-573 28 0,92 28 0,-456-37 0,-146-13 0,396 61 0,-412-60 0,-136-22 0,105 24 0,-132-17 0,0 2 0,70 38 0,-37-17 0,78 43 0,-4 7 0,-3 6 0,238 199 0,-222-162 0,117 101 0,78 73 0,-87-78 0,-212-173 0,-3 3 0,78 98 0,-89-96 0,19 24 0,58 98 0,-61-77 0,-6 4 0,-4 2 0,45 134 0,-60-123 0,31 174 0,24 149 0,-85-403 0,-1 1 0,-3-1 0,-1 76 0,6 49 0,2-34 0,-6 160 0,-5-225 0,-2-12 0,-3-1 0,-2 1 0,-16 60 0,-55 158 0,76-265 0,-10 21 0,-2 0 0,0 0 0,-2-2 0,-1 0 0,-1-1 0,-29 32 0,-14 23 0,31-43 0,-2-1 0,-47 43 0,0-2 0,61-60 0,-2-2 0,0 0 0,-1-1 0,-25 14 0,-6 4 0,21-14 0,-1-1 0,0-2 0,-1-1 0,-37 11 0,-147 35 0,66-21 0,67-21 0,-1-4 0,-1-3 0,-107 0 0,25-1 0,-471 5 0,484-16 0,133-2 0,-1-1 0,1-1 0,0-1 0,1-1 0,-1-1 0,1 0 0,0-2 0,-26-15 0,-63-23 0,85 39 0,-132-52 0,140 52 0,0-1 0,0-1 0,1 0 0,0-1 0,1 0 0,-22-23 0,35 32 0,0 0 0,0 0 0,0 0 0,0 0 0,-1 0 0,1 0 0,0 0 0,-1 1 0,1-1 0,-1 1 0,0 0 0,1 0 0,-1 0 0,0 0 0,0 0 0,1 1 0,-4-1 0,3 1 0,0 1 0,0-1 0,0 1 0,1 0 0,-1 0 0,0 0 0,1 1 0,-1-1 0,1 1 0,-1-1 0,1 1 0,0 0 0,-1 0 0,1 0 0,0 0 0,0 0 0,-2 3 0,-201 226 0,173-193 0,21-27 0,19-26 0,19-26 0,56-65 0,22-28 0,-78 95 0,2 1 0,43-43 0,-49 59 0,0 2 0,1 1 0,49-30 0,-57 41 0,0 0 0,1 0 0,-1 2 0,2 0 0,-1 1 0,1 0 0,0 2 0,18-2 0,-14 4 0,-1 1 0,1 1 0,0 0 0,-1 2 0,0 1 0,39 11 0,-3 6 0,60 30 0,-51-21 0,-32-15-1365,-4-3-5461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2-07T17:32:17.066"/>
    </inkml:context>
    <inkml:brush xml:id="br0">
      <inkml:brushProperty name="width" value="0.05" units="cm"/>
      <inkml:brushProperty name="height" value="0.05" units="cm"/>
    </inkml:brush>
  </inkml:definitions>
  <inkml:trace contextRef="#ctx0" brushRef="#br0">109 112 24575,'-2'13'0,"0"1"0,-1-1 0,0 0 0,0 1 0,-2-2 0,0 1 0,-10 19 0,-15 44 0,22-45 0,-1-2 0,2-1 0,1 1 0,2 0 0,-2 34 0,7 74 0,-1-203 0,16-127 0,-8 148 0,4-21 0,7-129 0,-19 191 0,0 0 0,0 1 0,0-1 0,0 0 0,1 0 0,0 0 0,0 1 0,0-1 0,0 1 0,0-1 0,1 0 0,0 1 0,0 0 0,0 0 0,0-1 0,0 1 0,0 0 0,4-3 0,-2 3 0,0 1 0,1-1 0,-1 1 0,1-1 0,-1 1 0,1 1 0,0-1 0,0 1 0,0 0 0,0 0 0,0 0 0,0 0 0,7 1 0,34 1 0,0 1 0,0 3 0,73 17 0,-69-12 0,1-1 0,80 2 0,-112-11-105,-5-1-9,0 1-1,0 0 1,0 1-1,0 0 1,0 1-1,0 1 0,0 0 1,-1 1-1,0 0 1,20 10-1,-15-5-6711</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C0E7-09F0-44F4-BA52-55D40A33F92B}">
  <dimension ref="A1:N20"/>
  <sheetViews>
    <sheetView workbookViewId="0">
      <selection activeCell="A4" sqref="A4:C4"/>
    </sheetView>
  </sheetViews>
  <sheetFormatPr defaultRowHeight="15" x14ac:dyDescent="0.25"/>
  <cols>
    <col min="1" max="1" width="17.7109375" style="5" bestFit="1" customWidth="1"/>
    <col min="2" max="2" width="14" bestFit="1" customWidth="1"/>
    <col min="3" max="3" width="11.42578125" bestFit="1" customWidth="1"/>
    <col min="4" max="4" width="15.140625" bestFit="1" customWidth="1"/>
    <col min="5" max="5" width="12.85546875" bestFit="1" customWidth="1"/>
    <col min="8" max="8" width="10.5703125" bestFit="1" customWidth="1"/>
  </cols>
  <sheetData>
    <row r="1" spans="1:14" x14ac:dyDescent="0.25">
      <c r="B1" s="3" t="s">
        <v>1</v>
      </c>
      <c r="C1" s="3" t="s">
        <v>2</v>
      </c>
    </row>
    <row r="2" spans="1:14" x14ac:dyDescent="0.25">
      <c r="A2" s="5" t="s">
        <v>0</v>
      </c>
      <c r="B2" s="13">
        <v>600</v>
      </c>
      <c r="C2" s="13">
        <v>1200</v>
      </c>
    </row>
    <row r="3" spans="1:14" x14ac:dyDescent="0.25">
      <c r="A3" s="5" t="s">
        <v>22</v>
      </c>
      <c r="B3" s="4">
        <v>300</v>
      </c>
      <c r="C3" s="4">
        <v>400</v>
      </c>
    </row>
    <row r="4" spans="1:14" x14ac:dyDescent="0.25">
      <c r="A4" s="25" t="s">
        <v>21</v>
      </c>
      <c r="B4" s="26">
        <v>150</v>
      </c>
      <c r="C4" s="26">
        <v>225</v>
      </c>
    </row>
    <row r="5" spans="1:14" x14ac:dyDescent="0.25">
      <c r="A5" s="25" t="s">
        <v>12</v>
      </c>
      <c r="B5" s="29">
        <v>5</v>
      </c>
      <c r="C5" s="29">
        <v>6</v>
      </c>
    </row>
    <row r="6" spans="1:14" x14ac:dyDescent="0.25">
      <c r="A6" s="25" t="s">
        <v>13</v>
      </c>
      <c r="B6" s="29">
        <v>1</v>
      </c>
      <c r="C6" s="29">
        <v>2</v>
      </c>
    </row>
    <row r="8" spans="1:14" x14ac:dyDescent="0.25">
      <c r="A8" s="25" t="s">
        <v>8</v>
      </c>
      <c r="B8" s="26"/>
    </row>
    <row r="9" spans="1:14" x14ac:dyDescent="0.25">
      <c r="A9" s="27" t="s">
        <v>9</v>
      </c>
      <c r="B9" s="28">
        <f>SUMPRODUCT(B2:C2,B5:C5)</f>
        <v>10200</v>
      </c>
    </row>
    <row r="10" spans="1:14" x14ac:dyDescent="0.25">
      <c r="A10" s="27" t="s">
        <v>11</v>
      </c>
      <c r="B10" s="28">
        <f>SUMPRODUCT(B2:C2,B6:C6)</f>
        <v>3000</v>
      </c>
    </row>
    <row r="12" spans="1:14" x14ac:dyDescent="0.25">
      <c r="A12" s="5" t="s">
        <v>7</v>
      </c>
      <c r="B12" s="3"/>
      <c r="C12" s="3"/>
    </row>
    <row r="13" spans="1:14" x14ac:dyDescent="0.25">
      <c r="A13" s="6" t="s">
        <v>4</v>
      </c>
      <c r="B13" s="4">
        <v>11</v>
      </c>
      <c r="C13" t="s">
        <v>6</v>
      </c>
    </row>
    <row r="14" spans="1:14" x14ac:dyDescent="0.25">
      <c r="A14" s="6" t="s">
        <v>5</v>
      </c>
      <c r="B14" s="4">
        <v>15</v>
      </c>
      <c r="C14" t="s">
        <v>6</v>
      </c>
    </row>
    <row r="16" spans="1:14" x14ac:dyDescent="0.25">
      <c r="A16" s="5" t="s">
        <v>45</v>
      </c>
      <c r="N16" t="s">
        <v>19</v>
      </c>
    </row>
    <row r="17" spans="1:6" x14ac:dyDescent="0.25">
      <c r="A17" s="9"/>
      <c r="B17" s="10" t="s">
        <v>1</v>
      </c>
      <c r="C17" s="10" t="s">
        <v>2</v>
      </c>
      <c r="D17" s="10" t="s">
        <v>16</v>
      </c>
      <c r="E17" s="10" t="s">
        <v>17</v>
      </c>
      <c r="F17" s="10" t="s">
        <v>18</v>
      </c>
    </row>
    <row r="18" spans="1:6" x14ac:dyDescent="0.25">
      <c r="A18" s="9" t="s">
        <v>14</v>
      </c>
      <c r="B18" s="11">
        <v>5</v>
      </c>
      <c r="C18" s="11">
        <v>6</v>
      </c>
      <c r="D18" s="10">
        <f>SUMPRODUCT(B2:C2,B5:C5)</f>
        <v>10200</v>
      </c>
      <c r="E18" s="10" t="s">
        <v>20</v>
      </c>
      <c r="F18" s="12">
        <f>B9</f>
        <v>10200</v>
      </c>
    </row>
    <row r="19" spans="1:6" x14ac:dyDescent="0.25">
      <c r="A19" s="9" t="s">
        <v>15</v>
      </c>
      <c r="B19" s="11">
        <v>1</v>
      </c>
      <c r="C19" s="11">
        <v>2</v>
      </c>
      <c r="D19" s="10">
        <f>SUMPRODUCT(B2:C2,B6:C6)</f>
        <v>3000</v>
      </c>
      <c r="E19" s="10" t="s">
        <v>20</v>
      </c>
      <c r="F19" s="12">
        <f>B10</f>
        <v>3000</v>
      </c>
    </row>
    <row r="20" spans="1:6" x14ac:dyDescent="0.25">
      <c r="B20"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1CCD0-EBF5-4D52-BAF3-A76AB8D3C42C}">
  <dimension ref="A1:O22"/>
  <sheetViews>
    <sheetView workbookViewId="0">
      <selection activeCell="C15" sqref="C15"/>
    </sheetView>
  </sheetViews>
  <sheetFormatPr defaultRowHeight="15" x14ac:dyDescent="0.25"/>
  <cols>
    <col min="1" max="1" width="17.28515625" bestFit="1" customWidth="1"/>
    <col min="4" max="4" width="13.85546875" customWidth="1"/>
    <col min="15" max="15" width="20.7109375" bestFit="1" customWidth="1"/>
  </cols>
  <sheetData>
    <row r="1" spans="1:15" x14ac:dyDescent="0.25">
      <c r="B1" t="s">
        <v>28</v>
      </c>
      <c r="C1" t="s">
        <v>29</v>
      </c>
      <c r="I1" t="s">
        <v>43</v>
      </c>
    </row>
    <row r="2" spans="1:15" x14ac:dyDescent="0.25">
      <c r="A2" s="5" t="s">
        <v>26</v>
      </c>
      <c r="B2" s="17">
        <v>560</v>
      </c>
      <c r="C2" s="17">
        <v>1200</v>
      </c>
      <c r="D2" t="s">
        <v>30</v>
      </c>
      <c r="I2" t="s">
        <v>44</v>
      </c>
    </row>
    <row r="3" spans="1:15" x14ac:dyDescent="0.25">
      <c r="A3" s="5"/>
    </row>
    <row r="4" spans="1:15" x14ac:dyDescent="0.25">
      <c r="A4" s="5" t="s">
        <v>33</v>
      </c>
      <c r="D4" t="s">
        <v>35</v>
      </c>
    </row>
    <row r="5" spans="1:15" x14ac:dyDescent="0.25">
      <c r="A5" s="5" t="s">
        <v>22</v>
      </c>
      <c r="B5" s="2">
        <v>300</v>
      </c>
      <c r="C5" s="2">
        <v>450</v>
      </c>
      <c r="D5" s="2">
        <f>SUMPRODUCT(B2:C2,B5:C5)</f>
        <v>708000</v>
      </c>
      <c r="E5" t="str">
        <f ca="1">_xlfn.FORMULATEXT(D5)</f>
        <v>=SUMPRODUCT(B2:C2,B5:C5)</v>
      </c>
    </row>
    <row r="6" spans="1:15" x14ac:dyDescent="0.25">
      <c r="A6" s="5" t="s">
        <v>36</v>
      </c>
    </row>
    <row r="7" spans="1:15" x14ac:dyDescent="0.25">
      <c r="A7" s="6" t="s">
        <v>37</v>
      </c>
      <c r="B7" s="2">
        <v>150</v>
      </c>
      <c r="C7" s="2">
        <v>225</v>
      </c>
      <c r="D7" s="2">
        <f>SUMPRODUCT($B$2:$C$2,B7:C7)</f>
        <v>354000</v>
      </c>
      <c r="E7" t="str">
        <f ca="1">_xlfn.FORMULATEXT(D7)</f>
        <v>=SUMPRODUCT($B$2:$C$2,B7:C7)</v>
      </c>
    </row>
    <row r="8" spans="1:15" x14ac:dyDescent="0.25">
      <c r="A8" s="6" t="s">
        <v>39</v>
      </c>
      <c r="B8">
        <v>5</v>
      </c>
      <c r="C8">
        <v>6</v>
      </c>
      <c r="D8" s="19">
        <f>SUMPRODUCT($B$2:$C$2,B8:C8)*J10</f>
        <v>110000</v>
      </c>
      <c r="E8" t="str">
        <f t="shared" ref="E8:E9" ca="1" si="0">_xlfn.FORMULATEXT(D8)</f>
        <v>=SUMPRODUCT($B$2:$C$2,B8:C8)*J10</v>
      </c>
    </row>
    <row r="9" spans="1:15" x14ac:dyDescent="0.25">
      <c r="A9" s="6" t="s">
        <v>40</v>
      </c>
      <c r="B9">
        <v>1</v>
      </c>
      <c r="C9">
        <v>2</v>
      </c>
      <c r="D9" s="19">
        <f>SUMPRODUCT($B$2:$C$2,B9:C9)*J11</f>
        <v>44400</v>
      </c>
      <c r="E9" t="str">
        <f t="shared" ca="1" si="0"/>
        <v>=SUMPRODUCT($B$2:$C$2,B9:C9)*J11</v>
      </c>
    </row>
    <row r="10" spans="1:15" x14ac:dyDescent="0.25">
      <c r="A10" s="5" t="s">
        <v>34</v>
      </c>
      <c r="D10" s="20">
        <f>D5-(D7+D8+D9)</f>
        <v>199600</v>
      </c>
      <c r="E10" t="str">
        <f ca="1">_xlfn.FORMULATEXT(D10)</f>
        <v>=D5-(D7+D8+D9)</v>
      </c>
      <c r="J10" s="18">
        <v>11</v>
      </c>
      <c r="K10" t="s">
        <v>41</v>
      </c>
    </row>
    <row r="11" spans="1:15" x14ac:dyDescent="0.25">
      <c r="A11" s="5"/>
      <c r="J11" s="18">
        <v>15</v>
      </c>
      <c r="K11" t="s">
        <v>42</v>
      </c>
    </row>
    <row r="13" spans="1:15" x14ac:dyDescent="0.25">
      <c r="A13" s="7" t="s">
        <v>27</v>
      </c>
      <c r="B13" s="8"/>
      <c r="C13" s="8"/>
      <c r="D13" s="8" t="s">
        <v>16</v>
      </c>
      <c r="E13" s="8" t="s">
        <v>17</v>
      </c>
      <c r="F13" s="8" t="s">
        <v>18</v>
      </c>
      <c r="G13" t="str">
        <f ca="1">_xlfn.FORMULATEXT(D14)</f>
        <v>=SUMPRODUCT($B$2:$C$2,B14:C14)</v>
      </c>
    </row>
    <row r="14" spans="1:15" x14ac:dyDescent="0.25">
      <c r="A14" s="8" t="s">
        <v>31</v>
      </c>
      <c r="B14" s="10">
        <v>1</v>
      </c>
      <c r="C14" s="10"/>
      <c r="D14" s="10">
        <f>SUMPRODUCT($B$2:$C$2,B14:C14)</f>
        <v>560</v>
      </c>
      <c r="E14" s="10" t="s">
        <v>20</v>
      </c>
      <c r="F14" s="10">
        <v>600</v>
      </c>
      <c r="G14" t="str">
        <f ca="1">_xlfn.FORMULATEXT(D15)</f>
        <v>=SUMPRODUCT($B$2:$C$2,B15:C15)</v>
      </c>
    </row>
    <row r="15" spans="1:15" x14ac:dyDescent="0.25">
      <c r="A15" s="8" t="s">
        <v>32</v>
      </c>
      <c r="B15" s="10"/>
      <c r="C15" s="10">
        <v>1</v>
      </c>
      <c r="D15" s="10">
        <f>SUMPRODUCT($B$2:$C$2,B15:C15)</f>
        <v>1200</v>
      </c>
      <c r="E15" s="10" t="s">
        <v>20</v>
      </c>
      <c r="F15" s="10">
        <v>1200</v>
      </c>
    </row>
    <row r="16" spans="1:15" x14ac:dyDescent="0.25">
      <c r="A16" s="8" t="s">
        <v>38</v>
      </c>
      <c r="B16" s="10">
        <v>5</v>
      </c>
      <c r="C16" s="10">
        <v>6</v>
      </c>
      <c r="D16" s="10">
        <f t="shared" ref="D16:D17" si="1">SUMPRODUCT($B$2:$C$2,B16:C16)</f>
        <v>10000</v>
      </c>
      <c r="E16" s="10" t="s">
        <v>20</v>
      </c>
      <c r="F16" s="10">
        <v>10000</v>
      </c>
      <c r="O16" s="14" t="s">
        <v>23</v>
      </c>
    </row>
    <row r="17" spans="1:15" x14ac:dyDescent="0.25">
      <c r="A17" s="21" t="s">
        <v>10</v>
      </c>
      <c r="B17" s="22">
        <v>1</v>
      </c>
      <c r="C17" s="22">
        <v>2</v>
      </c>
      <c r="D17" s="22">
        <f t="shared" si="1"/>
        <v>2960</v>
      </c>
      <c r="E17" s="22" t="s">
        <v>20</v>
      </c>
      <c r="F17" s="22">
        <v>3000</v>
      </c>
      <c r="O17" s="15" t="s">
        <v>24</v>
      </c>
    </row>
    <row r="18" spans="1:15" x14ac:dyDescent="0.25">
      <c r="A18" s="23"/>
      <c r="B18" s="24"/>
      <c r="C18" s="24"/>
      <c r="D18" s="24"/>
      <c r="E18" s="24"/>
      <c r="F18" s="24"/>
      <c r="O18" s="16" t="s">
        <v>25</v>
      </c>
    </row>
    <row r="19" spans="1:15" x14ac:dyDescent="0.25">
      <c r="B19" s="3"/>
      <c r="C19" s="3"/>
      <c r="D19" s="3"/>
      <c r="E19" s="3"/>
      <c r="F19" s="3"/>
    </row>
    <row r="20" spans="1:15" x14ac:dyDescent="0.25">
      <c r="B20" s="3"/>
      <c r="C20" s="3"/>
      <c r="D20" s="3"/>
      <c r="E20" s="3"/>
      <c r="F20" s="3"/>
    </row>
    <row r="21" spans="1:15" x14ac:dyDescent="0.25">
      <c r="B21" s="3"/>
      <c r="C21" s="3"/>
      <c r="D21" s="3"/>
      <c r="E21" s="3"/>
      <c r="F21" s="3"/>
    </row>
    <row r="22" spans="1:15" x14ac:dyDescent="0.25">
      <c r="B22" s="3"/>
      <c r="C22" s="3"/>
      <c r="D22" s="3"/>
      <c r="E22" s="3"/>
      <c r="F22"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EE16-300B-472E-BEEA-C987FE15B9A1}">
  <dimension ref="A1:I23"/>
  <sheetViews>
    <sheetView tabSelected="1" topLeftCell="A3" workbookViewId="0">
      <selection activeCell="H15" sqref="H15"/>
    </sheetView>
  </sheetViews>
  <sheetFormatPr defaultRowHeight="15" x14ac:dyDescent="0.25"/>
  <cols>
    <col min="1" max="1" width="23.140625" bestFit="1" customWidth="1"/>
    <col min="2" max="2" width="11.85546875" customWidth="1"/>
    <col min="3" max="3" width="10.28515625" customWidth="1"/>
    <col min="9" max="9" width="9.85546875" bestFit="1" customWidth="1"/>
  </cols>
  <sheetData>
    <row r="1" spans="1:9" ht="20.25" thickBot="1" x14ac:dyDescent="0.35">
      <c r="A1" s="31" t="s">
        <v>46</v>
      </c>
      <c r="B1" s="31"/>
    </row>
    <row r="2" spans="1:9" ht="15.75" thickTop="1" x14ac:dyDescent="0.25">
      <c r="B2" t="s">
        <v>47</v>
      </c>
      <c r="C2" t="s">
        <v>48</v>
      </c>
    </row>
    <row r="3" spans="1:9" x14ac:dyDescent="0.25">
      <c r="A3" s="5" t="s">
        <v>26</v>
      </c>
      <c r="B3" s="17">
        <v>260</v>
      </c>
      <c r="C3" s="17">
        <v>35</v>
      </c>
    </row>
    <row r="5" spans="1:9" x14ac:dyDescent="0.25">
      <c r="A5" s="5" t="s">
        <v>33</v>
      </c>
      <c r="D5" t="s">
        <v>35</v>
      </c>
    </row>
    <row r="6" spans="1:9" x14ac:dyDescent="0.25">
      <c r="A6" s="5" t="s">
        <v>50</v>
      </c>
      <c r="B6" s="1">
        <v>12</v>
      </c>
      <c r="C6" s="1">
        <v>20</v>
      </c>
      <c r="D6" s="30">
        <f>SUMPRODUCT($B$3:$C$3,B6:C6)</f>
        <v>3820</v>
      </c>
    </row>
    <row r="7" spans="1:9" x14ac:dyDescent="0.25">
      <c r="A7" s="5" t="s">
        <v>36</v>
      </c>
      <c r="H7" t="s">
        <v>53</v>
      </c>
      <c r="I7" t="s">
        <v>55</v>
      </c>
    </row>
    <row r="8" spans="1:9" x14ac:dyDescent="0.25">
      <c r="A8" s="6" t="s">
        <v>3</v>
      </c>
      <c r="B8">
        <v>4</v>
      </c>
      <c r="C8">
        <v>6</v>
      </c>
      <c r="D8">
        <f>SUMPRODUCT($B$3:$C$3,B8:C8)</f>
        <v>1250</v>
      </c>
      <c r="H8" t="s">
        <v>54</v>
      </c>
      <c r="I8" t="s">
        <v>56</v>
      </c>
    </row>
    <row r="9" spans="1:9" x14ac:dyDescent="0.25">
      <c r="A9" s="6" t="s">
        <v>49</v>
      </c>
      <c r="B9">
        <v>9</v>
      </c>
      <c r="C9">
        <v>36</v>
      </c>
      <c r="D9">
        <f>SUMPRODUCT($B$3:$C$3,B9:C9)</f>
        <v>3600</v>
      </c>
    </row>
    <row r="10" spans="1:9" x14ac:dyDescent="0.25">
      <c r="A10" s="5" t="s">
        <v>34</v>
      </c>
    </row>
    <row r="13" spans="1:9" x14ac:dyDescent="0.25">
      <c r="A13" s="8" t="s">
        <v>27</v>
      </c>
      <c r="B13" s="8"/>
      <c r="C13" s="8"/>
      <c r="D13" s="8" t="s">
        <v>16</v>
      </c>
      <c r="E13" s="8" t="s">
        <v>17</v>
      </c>
      <c r="F13" s="8" t="s">
        <v>18</v>
      </c>
    </row>
    <row r="14" spans="1:9" x14ac:dyDescent="0.25">
      <c r="A14" s="10" t="s">
        <v>51</v>
      </c>
      <c r="B14" s="10">
        <v>4</v>
      </c>
      <c r="C14" s="10">
        <v>6</v>
      </c>
      <c r="D14" s="8">
        <f>SUMPRODUCT($B$3:$C$3,B14:C14)</f>
        <v>1250</v>
      </c>
      <c r="E14" s="10" t="s">
        <v>20</v>
      </c>
      <c r="F14" s="10">
        <v>1250</v>
      </c>
    </row>
    <row r="15" spans="1:9" x14ac:dyDescent="0.25">
      <c r="A15" s="10" t="s">
        <v>52</v>
      </c>
      <c r="B15" s="10">
        <v>9</v>
      </c>
      <c r="C15" s="10">
        <v>36</v>
      </c>
      <c r="D15" s="8">
        <f>SUMPRODUCT($B$3:$C$3,B15:C15)</f>
        <v>3600</v>
      </c>
      <c r="E15" s="10" t="s">
        <v>20</v>
      </c>
      <c r="F15" s="10">
        <v>3600</v>
      </c>
    </row>
    <row r="16" spans="1:9" x14ac:dyDescent="0.25">
      <c r="A16" s="10"/>
      <c r="B16" s="10"/>
      <c r="C16" s="10"/>
      <c r="D16" s="10"/>
      <c r="E16" s="10"/>
      <c r="F16" s="10"/>
    </row>
    <row r="17" spans="1:6" x14ac:dyDescent="0.25">
      <c r="A17" s="10"/>
      <c r="B17" s="10"/>
      <c r="C17" s="10"/>
      <c r="D17" s="10"/>
      <c r="E17" s="10"/>
      <c r="F17" s="10"/>
    </row>
    <row r="18" spans="1:6" x14ac:dyDescent="0.25">
      <c r="A18" s="10"/>
      <c r="B18" s="10"/>
      <c r="C18" s="10"/>
      <c r="D18" s="10"/>
      <c r="E18" s="10"/>
      <c r="F18" s="10"/>
    </row>
    <row r="19" spans="1:6" x14ac:dyDescent="0.25">
      <c r="A19" s="10"/>
      <c r="B19" s="10"/>
      <c r="C19" s="10"/>
      <c r="D19" s="10"/>
      <c r="E19" s="10"/>
      <c r="F19" s="10"/>
    </row>
    <row r="20" spans="1:6" x14ac:dyDescent="0.25">
      <c r="A20" s="10"/>
      <c r="B20" s="10"/>
      <c r="C20" s="10"/>
      <c r="D20" s="10"/>
      <c r="E20" s="10"/>
      <c r="F20" s="10"/>
    </row>
    <row r="21" spans="1:6" x14ac:dyDescent="0.25">
      <c r="A21" s="10"/>
      <c r="B21" s="10"/>
      <c r="C21" s="10"/>
      <c r="D21" s="10"/>
      <c r="E21" s="10"/>
      <c r="F21" s="10"/>
    </row>
    <row r="22" spans="1:6" x14ac:dyDescent="0.25">
      <c r="A22" s="10"/>
      <c r="B22" s="10"/>
      <c r="C22" s="10"/>
      <c r="D22" s="10"/>
      <c r="E22" s="10"/>
      <c r="F22" s="10"/>
    </row>
    <row r="23" spans="1:6" x14ac:dyDescent="0.25">
      <c r="A23" s="10"/>
      <c r="B23" s="10"/>
      <c r="C23" s="10"/>
      <c r="D23" s="10"/>
      <c r="E23" s="10"/>
      <c r="F23" s="10"/>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D</dc:creator>
  <cp:lastModifiedBy>D D</cp:lastModifiedBy>
  <dcterms:created xsi:type="dcterms:W3CDTF">2023-12-06T19:50:35Z</dcterms:created>
  <dcterms:modified xsi:type="dcterms:W3CDTF">2024-01-25T17:42:32Z</dcterms:modified>
</cp:coreProperties>
</file>