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athew\Desktop\"/>
    </mc:Choice>
  </mc:AlternateContent>
  <xr:revisionPtr revIDLastSave="0" documentId="13_ncr:1_{A66DDC26-8318-4807-8038-E5EE773633EC}" xr6:coauthVersionLast="47" xr6:coauthVersionMax="47" xr10:uidLastSave="{00000000-0000-0000-0000-000000000000}"/>
  <bookViews>
    <workbookView xWindow="-120" yWindow="-120" windowWidth="20730" windowHeight="11160" activeTab="1" xr2:uid="{D9BE74AD-4997-4C32-B545-6787DA738357}"/>
  </bookViews>
  <sheets>
    <sheet name="Visuals" sheetId="10" r:id="rId1"/>
    <sheet name="Visual2" sheetId="11" r:id="rId2"/>
    <sheet name="Output Actual A" sheetId="1" r:id="rId3"/>
    <sheet name="Output Actual B" sheetId="4" r:id="rId4"/>
    <sheet name="Output Actual C" sheetId="5" r:id="rId5"/>
    <sheet name="Output Worst A" sheetId="2" r:id="rId6"/>
    <sheet name="Output Worst B" sheetId="6" r:id="rId7"/>
    <sheet name="Output Worst C" sheetId="7" r:id="rId8"/>
    <sheet name="Output best A" sheetId="3" r:id="rId9"/>
    <sheet name="Output Best B" sheetId="8" r:id="rId10"/>
    <sheet name="Output Best C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9" l="1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" i="9"/>
  <c r="K2" i="9"/>
  <c r="L13" i="8"/>
  <c r="L12" i="8"/>
  <c r="L11" i="8"/>
  <c r="L10" i="8"/>
  <c r="L9" i="8"/>
  <c r="L8" i="8"/>
  <c r="L7" i="8"/>
  <c r="L6" i="8"/>
  <c r="L5" i="8"/>
  <c r="L4" i="8"/>
  <c r="L3" i="8"/>
  <c r="L2" i="8"/>
  <c r="K13" i="8"/>
  <c r="K12" i="8"/>
  <c r="K11" i="8"/>
  <c r="K10" i="8"/>
  <c r="K9" i="8"/>
  <c r="K8" i="8"/>
  <c r="K7" i="8"/>
  <c r="K6" i="8"/>
  <c r="K5" i="8"/>
  <c r="K4" i="8"/>
  <c r="K3" i="8"/>
  <c r="K2" i="8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" i="7"/>
  <c r="K2" i="7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<sst xmlns="http://schemas.openxmlformats.org/spreadsheetml/2006/main" count="324" uniqueCount="43">
  <si>
    <t>State</t>
  </si>
  <si>
    <t>Month</t>
  </si>
  <si>
    <t>No of FTE</t>
  </si>
  <si>
    <t>Demand</t>
  </si>
  <si>
    <t>No of outsource app</t>
  </si>
  <si>
    <t>No of FTE processed App</t>
  </si>
  <si>
    <t>Estimated Cost</t>
  </si>
  <si>
    <t>percent outsourced app</t>
  </si>
  <si>
    <t>average cost per application</t>
  </si>
  <si>
    <t>Estimated Cost in mn $</t>
  </si>
  <si>
    <t>Percentage of Outsourced Application</t>
  </si>
  <si>
    <t>Percentage of fte processed Application</t>
  </si>
  <si>
    <t>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</si>
  <si>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</si>
  <si>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</si>
  <si>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</si>
  <si>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</si>
  <si>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</si>
  <si>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</si>
  <si>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</si>
  <si>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</si>
  <si>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</si>
  <si>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</si>
  <si>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</si>
  <si>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</si>
  <si>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</t>
  </si>
  <si>
    <t>C</t>
  </si>
  <si>
    <t>No of FTE worst</t>
  </si>
  <si>
    <t>No of outsource app worst</t>
  </si>
  <si>
    <t>No of FTE processed App worst</t>
  </si>
  <si>
    <t>Estimated Cost worst</t>
  </si>
  <si>
    <t>percent outsourced app worst</t>
  </si>
  <si>
    <t>Estimated Cost in mn $ worst</t>
  </si>
  <si>
    <t>Percentage of FTE processed application</t>
  </si>
  <si>
    <t>No of FTE best</t>
  </si>
  <si>
    <t>No of outsource app best</t>
  </si>
  <si>
    <t>No of FTE processed App best</t>
  </si>
  <si>
    <t>Estimated Cost best</t>
  </si>
  <si>
    <t>percent outsourced app best</t>
  </si>
  <si>
    <t>cost per application best</t>
  </si>
  <si>
    <t>Estimated Cost in mn $ best</t>
  </si>
  <si>
    <t>Worst Case average cost per application worst</t>
  </si>
  <si>
    <t>Worst average cost per application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</si>
</sst>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State A Actual Percentage Of Outsourced Application Processed vs Percentage</a:t>
            </a:r>
            <a:r>
              <a:rPr lang="en-US" baseline="0"/>
              <a:t> of FTE Processed Application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'Output Actual A'!$K$1</c:f>
              <c:strCache>
                <c:ptCount val="1"/>
                <c:pt idx="0">
                  <c:v>Percentage of Outsourced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6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463-4298-A93C-E0D06EE8953A}"/>
                </c:ext>
              </c:extLst>
            </c:dLbl>
            <c:dLbl>
              <c:idx val="1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463-4298-A93C-E0D06EE8953A}"/>
                </c:ext>
              </c:extLst>
            </c:dLbl>
            <c:dLbl>
              <c:idx val="1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463-4298-A93C-E0D06EE89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Actual A'!$B$2:$B$13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Actual A'!$K$2:$K$13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29.996250468691414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29.995331465919701</c:v>
                </c:pt>
                <c:pt idx="11">
                  <c:v>29.982635539262976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63-4298-A93C-E0D06EE8953A}"/>
            </c:ext>
          </c:extLst>
        </c:ser>
        <c:ser>
          <c:idx val="1"/>
          <c:order val="1"/>
          <c:tx>
            <c:strRef>
              <c:f>'Output Actual A'!$L$1</c:f>
              <c:strCache>
                <c:ptCount val="1"/>
                <c:pt idx="0">
                  <c:v>Percentage of fte processed Application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Actual A'!$B$2:$B$13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Actual A'!$L$2:$L$13</c:f>
              <c:numCache>
                <c:formatCode>General</c:formatCode>
                <c:ptCount val="12"/>
                <c:pt idx="0">
                  <c:v>99.980916030534345</c:v>
                </c:pt>
                <c:pt idx="1">
                  <c:v>99.979499794997949</c:v>
                </c:pt>
                <c:pt idx="2">
                  <c:v>100</c:v>
                </c:pt>
                <c:pt idx="3">
                  <c:v>100</c:v>
                </c:pt>
                <c:pt idx="4">
                  <c:v>99.949799196787154</c:v>
                </c:pt>
                <c:pt idx="5">
                  <c:v>100</c:v>
                </c:pt>
                <c:pt idx="6">
                  <c:v>70.003749531308586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69.981325863678805</c:v>
                </c:pt>
                <c:pt idx="11">
                  <c:v>69.998070615473665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63-4298-A93C-E0D06EE895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063295776"/>
        <c:axId val="2002096112"/>
        <c:axId val="1441334288"/>
      </c:bar3DChart>
      <c:catAx>
        <c:axId val="10632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96112"/>
        <c:crosses val="autoZero"/>
        <c:auto val="1"/>
        <c:lblAlgn val="ctr"/>
        <c:lblOffset val="100"/>
        <c:noMultiLvlLbl val="0"/>
      </c:catAx>
      <c:valAx>
        <c:axId val="2002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95776"/>
        <c:crosses val="autoZero"/>
        <c:crossBetween val="between"/>
      </c:valAx>
      <c:serAx>
        <c:axId val="144133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96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State B Actual Percentage Of Outsourced Application Processed vs Percentage of FTE Processed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'Output Actual B'!$K$1</c:f>
              <c:strCache>
                <c:ptCount val="1"/>
                <c:pt idx="0">
                  <c:v>Percentage of Outsourced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Actual B'!$B$2:$B$13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Actual B'!$K$2:$K$13</c:f>
              <c:numCache>
                <c:formatCode>General</c:formatCode>
                <c:ptCount val="12"/>
                <c:pt idx="0">
                  <c:v>0</c:v>
                </c:pt>
                <c:pt idx="1">
                  <c:v>39.992389649923901</c:v>
                </c:pt>
                <c:pt idx="2">
                  <c:v>39.979825151311367</c:v>
                </c:pt>
                <c:pt idx="3">
                  <c:v>0</c:v>
                </c:pt>
                <c:pt idx="4">
                  <c:v>0</c:v>
                </c:pt>
                <c:pt idx="5">
                  <c:v>39.974578964092785</c:v>
                </c:pt>
                <c:pt idx="6">
                  <c:v>39.990634511823927</c:v>
                </c:pt>
                <c:pt idx="7">
                  <c:v>40</c:v>
                </c:pt>
                <c:pt idx="8">
                  <c:v>0</c:v>
                </c:pt>
                <c:pt idx="9">
                  <c:v>40</c:v>
                </c:pt>
                <c:pt idx="10">
                  <c:v>39.974497927956648</c:v>
                </c:pt>
                <c:pt idx="11">
                  <c:v>39.981074047788027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4-47AB-BD3B-F6B92B45FF12}"/>
            </c:ext>
          </c:extLst>
        </c:ser>
        <c:ser>
          <c:idx val="1"/>
          <c:order val="1"/>
          <c:tx>
            <c:strRef>
              <c:f>'Output Actual B'!$L$1</c:f>
              <c:strCache>
                <c:ptCount val="1"/>
                <c:pt idx="0">
                  <c:v>Percentage of fte processed Application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Actual B'!$B$2:$B$13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Actual B'!$L$2:$L$13</c:f>
              <c:numCache>
                <c:formatCode>General</c:formatCode>
                <c:ptCount val="12"/>
                <c:pt idx="0">
                  <c:v>100</c:v>
                </c:pt>
                <c:pt idx="1">
                  <c:v>60.007610350076099</c:v>
                </c:pt>
                <c:pt idx="2">
                  <c:v>60.020174848688633</c:v>
                </c:pt>
                <c:pt idx="3">
                  <c:v>100</c:v>
                </c:pt>
                <c:pt idx="4">
                  <c:v>100</c:v>
                </c:pt>
                <c:pt idx="5">
                  <c:v>59.993644741023203</c:v>
                </c:pt>
                <c:pt idx="6">
                  <c:v>60.009365488176073</c:v>
                </c:pt>
                <c:pt idx="7">
                  <c:v>60</c:v>
                </c:pt>
                <c:pt idx="8">
                  <c:v>100</c:v>
                </c:pt>
                <c:pt idx="9">
                  <c:v>59.975932611311677</c:v>
                </c:pt>
                <c:pt idx="10">
                  <c:v>60.025502072043359</c:v>
                </c:pt>
                <c:pt idx="11">
                  <c:v>60.018925952211966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4-47AB-BD3B-F6B92B45FF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2095280"/>
        <c:axId val="2002093616"/>
        <c:axId val="1060582224"/>
      </c:bar3DChart>
      <c:catAx>
        <c:axId val="20020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93616"/>
        <c:crosses val="autoZero"/>
        <c:auto val="1"/>
        <c:lblAlgn val="ctr"/>
        <c:lblOffset val="100"/>
        <c:noMultiLvlLbl val="0"/>
      </c:catAx>
      <c:valAx>
        <c:axId val="2002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95280"/>
        <c:crosses val="autoZero"/>
        <c:crossBetween val="between"/>
      </c:valAx>
      <c:serAx>
        <c:axId val="106058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93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State C Actual Percentage Of Outsourced Application Processed vs Percentage of FTE Processed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833778129885403E-2"/>
          <c:y val="0.14896445162435568"/>
          <c:w val="0.72779152822229864"/>
          <c:h val="0.76462467162884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'Output Actual C'!$K$1</c:f>
              <c:strCache>
                <c:ptCount val="1"/>
                <c:pt idx="0">
                  <c:v>Percentage of Outsourced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Actual C'!$B$2:$B$13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Actual C'!$K$2:$K$13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B-47F5-9EF0-F2F85632D9EB}"/>
            </c:ext>
          </c:extLst>
        </c:ser>
        <c:ser>
          <c:idx val="1"/>
          <c:order val="1"/>
          <c:tx>
            <c:strRef>
              <c:f>'Output Actual C'!$L$1</c:f>
              <c:strCache>
                <c:ptCount val="1"/>
                <c:pt idx="0">
                  <c:v>Percentage of fte processed Application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Actual C'!$B$2:$B$13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Actual C'!$L$2:$L$13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99.959935897435898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B-47F5-9EF0-F2F85632D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66497456"/>
        <c:axId val="2066490800"/>
        <c:axId val="40033760"/>
      </c:bar3DChart>
      <c:catAx>
        <c:axId val="20664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90800"/>
        <c:crosses val="autoZero"/>
        <c:auto val="1"/>
        <c:lblAlgn val="ctr"/>
        <c:lblOffset val="100"/>
        <c:noMultiLvlLbl val="0"/>
      </c:catAx>
      <c:valAx>
        <c:axId val="20664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97456"/>
        <c:crosses val="autoZero"/>
        <c:crossBetween val="between"/>
      </c:valAx>
      <c:serAx>
        <c:axId val="4003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9080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20309558337423"/>
          <c:y val="0.90563407330483459"/>
          <c:w val="0.39440673072550775"/>
          <c:h val="8.1461219322106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State A Worst Percentage Of Outsourced Application Processed vs Percentage of FTE Processed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078574034256429E-2"/>
          <c:y val="0.21734688002709338"/>
          <c:w val="0.61036804821153079"/>
          <c:h val="0.5687802566345873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'Output Worst A'!$K$1</c:f>
              <c:strCache>
                <c:ptCount val="1"/>
                <c:pt idx="0">
                  <c:v>Percentage of FTE processed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Worst A'!$B$2:$B$13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Worst A'!$K$2:$K$13</c:f>
              <c:numCache>
                <c:formatCode>General</c:formatCode>
                <c:ptCount val="12"/>
                <c:pt idx="0">
                  <c:v>99.980916030534345</c:v>
                </c:pt>
                <c:pt idx="1">
                  <c:v>70.008200082000812</c:v>
                </c:pt>
                <c:pt idx="2">
                  <c:v>100</c:v>
                </c:pt>
                <c:pt idx="3">
                  <c:v>100</c:v>
                </c:pt>
                <c:pt idx="4">
                  <c:v>99.949799196787154</c:v>
                </c:pt>
                <c:pt idx="5">
                  <c:v>70.021978021978029</c:v>
                </c:pt>
                <c:pt idx="6">
                  <c:v>69.985001874765658</c:v>
                </c:pt>
                <c:pt idx="7">
                  <c:v>70.008899436369035</c:v>
                </c:pt>
                <c:pt idx="8">
                  <c:v>99.973397180101088</c:v>
                </c:pt>
                <c:pt idx="9">
                  <c:v>69.99149900821763</c:v>
                </c:pt>
                <c:pt idx="10">
                  <c:v>69.981325863678805</c:v>
                </c:pt>
                <c:pt idx="11">
                  <c:v>69.998070615473665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406F-BDE1-96876AF69BEC}"/>
            </c:ext>
          </c:extLst>
        </c:ser>
        <c:ser>
          <c:idx val="1"/>
          <c:order val="1"/>
          <c:tx>
            <c:strRef>
              <c:f>'Output Worst A'!$L$1</c:f>
              <c:strCache>
                <c:ptCount val="1"/>
                <c:pt idx="0">
                  <c:v>Percentage of Outsourced Application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Worst A'!$B$2:$B$13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Worst A'!$L$2:$L$13</c:f>
              <c:numCache>
                <c:formatCode>General</c:formatCode>
                <c:ptCount val="12"/>
                <c:pt idx="0">
                  <c:v>0</c:v>
                </c:pt>
                <c:pt idx="1">
                  <c:v>29.991799917999177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29.978021978021978</c:v>
                </c:pt>
                <c:pt idx="6">
                  <c:v>29.996250468691414</c:v>
                </c:pt>
                <c:pt idx="7">
                  <c:v>29.991100563630969</c:v>
                </c:pt>
                <c:pt idx="8">
                  <c:v>0</c:v>
                </c:pt>
                <c:pt idx="9">
                  <c:v>29.980164352507792</c:v>
                </c:pt>
                <c:pt idx="10">
                  <c:v>29.995331465919701</c:v>
                </c:pt>
                <c:pt idx="11">
                  <c:v>29.982635539262976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F-406F-BDE1-96876AF69B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4311920"/>
        <c:axId val="2074309424"/>
        <c:axId val="1060590576"/>
      </c:bar3DChart>
      <c:catAx>
        <c:axId val="20743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09424"/>
        <c:crosses val="autoZero"/>
        <c:auto val="1"/>
        <c:lblAlgn val="ctr"/>
        <c:lblOffset val="100"/>
        <c:noMultiLvlLbl val="0"/>
      </c:catAx>
      <c:valAx>
        <c:axId val="20743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11920"/>
        <c:crosses val="autoZero"/>
        <c:crossBetween val="between"/>
      </c:valAx>
      <c:serAx>
        <c:axId val="106059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094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State B Worst Percentage Of Outsourced Application Processed vs Percentage of FTE Processed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'Output Worst B'!$K$1</c:f>
              <c:strCache>
                <c:ptCount val="1"/>
                <c:pt idx="0">
                  <c:v>Percentage of FTE processed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Worst B'!$B$2:$B$13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Worst B'!$K$2:$K$13</c:f>
              <c:numCache>
                <c:formatCode>General</c:formatCode>
                <c:ptCount val="12"/>
                <c:pt idx="0">
                  <c:v>60.016237061091935</c:v>
                </c:pt>
                <c:pt idx="1">
                  <c:v>60.007610350076099</c:v>
                </c:pt>
                <c:pt idx="2">
                  <c:v>60.020174848688633</c:v>
                </c:pt>
                <c:pt idx="3">
                  <c:v>60.008554319931562</c:v>
                </c:pt>
                <c:pt idx="4">
                  <c:v>59.975124378109456</c:v>
                </c:pt>
                <c:pt idx="5">
                  <c:v>60.025421035907215</c:v>
                </c:pt>
                <c:pt idx="6">
                  <c:v>60.009365488176073</c:v>
                </c:pt>
                <c:pt idx="7">
                  <c:v>60</c:v>
                </c:pt>
                <c:pt idx="8">
                  <c:v>60.017710870046493</c:v>
                </c:pt>
                <c:pt idx="9">
                  <c:v>60</c:v>
                </c:pt>
                <c:pt idx="10">
                  <c:v>59.993624481989158</c:v>
                </c:pt>
                <c:pt idx="11">
                  <c:v>59.99526851194701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3-4270-B2B2-51F3C8BCC2C0}"/>
            </c:ext>
          </c:extLst>
        </c:ser>
        <c:ser>
          <c:idx val="1"/>
          <c:order val="1"/>
          <c:tx>
            <c:strRef>
              <c:f>'Output Worst B'!$L$1</c:f>
              <c:strCache>
                <c:ptCount val="1"/>
                <c:pt idx="0">
                  <c:v>Percentage of Outsourced Application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Worst B'!$B$2:$B$13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Worst B'!$L$2:$L$13</c:f>
              <c:numCache>
                <c:formatCode>General</c:formatCode>
                <c:ptCount val="12"/>
                <c:pt idx="0">
                  <c:v>39.983762938908058</c:v>
                </c:pt>
                <c:pt idx="1">
                  <c:v>39.992389649923901</c:v>
                </c:pt>
                <c:pt idx="2">
                  <c:v>39.979825151311367</c:v>
                </c:pt>
                <c:pt idx="3">
                  <c:v>39.991445680068431</c:v>
                </c:pt>
                <c:pt idx="4">
                  <c:v>40</c:v>
                </c:pt>
                <c:pt idx="5">
                  <c:v>39.974578964092785</c:v>
                </c:pt>
                <c:pt idx="6">
                  <c:v>39.990634511823927</c:v>
                </c:pt>
                <c:pt idx="7">
                  <c:v>40</c:v>
                </c:pt>
                <c:pt idx="8">
                  <c:v>39.982289129953507</c:v>
                </c:pt>
                <c:pt idx="9">
                  <c:v>40</c:v>
                </c:pt>
                <c:pt idx="10">
                  <c:v>39.974497927956648</c:v>
                </c:pt>
                <c:pt idx="11">
                  <c:v>39.981074047788027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3-4270-B2B2-51F3C8BCC2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583152"/>
        <c:axId val="207583568"/>
        <c:axId val="1347680112"/>
      </c:bar3DChart>
      <c:catAx>
        <c:axId val="2075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3568"/>
        <c:crosses val="autoZero"/>
        <c:auto val="1"/>
        <c:lblAlgn val="ctr"/>
        <c:lblOffset val="100"/>
        <c:noMultiLvlLbl val="0"/>
      </c:catAx>
      <c:valAx>
        <c:axId val="207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3152"/>
        <c:crosses val="autoZero"/>
        <c:crossBetween val="between"/>
      </c:valAx>
      <c:serAx>
        <c:axId val="134768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3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State C Worst Percentage Of Outsourced Application Processed vs Percentage of FTE Processed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'Output Worst C'!$K$1</c:f>
              <c:strCache>
                <c:ptCount val="1"/>
                <c:pt idx="0">
                  <c:v>Percentage of FTE processed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Worst C'!$B$2:$B$13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Worst C'!$K$2:$K$13</c:f>
              <c:numCache>
                <c:formatCode>General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99.950738916256157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99.891540130151839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0-4E5D-83F1-9030868D0B1E}"/>
            </c:ext>
          </c:extLst>
        </c:ser>
        <c:ser>
          <c:idx val="1"/>
          <c:order val="1"/>
          <c:tx>
            <c:strRef>
              <c:f>'Output Worst C'!$L$1</c:f>
              <c:strCache>
                <c:ptCount val="1"/>
                <c:pt idx="0">
                  <c:v>Percentage of Outsourced Application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Worst C'!$B$2:$B$13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Worst C'!$L$2:$L$13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0-4E5D-83F1-9030868D0B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309440"/>
        <c:axId val="102315680"/>
        <c:axId val="1995866992"/>
      </c:bar3DChart>
      <c:catAx>
        <c:axId val="1023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5680"/>
        <c:crosses val="autoZero"/>
        <c:auto val="1"/>
        <c:lblAlgn val="ctr"/>
        <c:lblOffset val="100"/>
        <c:noMultiLvlLbl val="0"/>
      </c:catAx>
      <c:valAx>
        <c:axId val="1023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440"/>
        <c:crosses val="autoZero"/>
        <c:crossBetween val="between"/>
      </c:valAx>
      <c:serAx>
        <c:axId val="199586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5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State A Best Percentage Of Outsourced Application Processed vs Percentage of FTE Processed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75150394519899E-2"/>
          <c:y val="0.17171296296296298"/>
          <c:w val="0.62345804902309843"/>
          <c:h val="0.7447189911084847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'Output best A'!$K$1</c:f>
              <c:strCache>
                <c:ptCount val="1"/>
                <c:pt idx="0">
                  <c:v>Percentage of FTE processed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'Output best A'!$B$2:$B$37</c15:sqref>
                  </c15:fullRef>
                </c:ext>
              </c:extLst>
              <c:f>'Output best A'!$B$2:$B$13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best A'!$K$2:$K$37</c15:sqref>
                  </c15:fullRef>
                </c:ext>
              </c:extLst>
              <c:f>'Output best A'!$K$2:$K$13</c:f>
              <c:numCache>
                <c:formatCode>General</c:formatCode>
                <c:ptCount val="12"/>
                <c:pt idx="0">
                  <c:v>100</c:v>
                </c:pt>
                <c:pt idx="1">
                  <c:v>99.979499794997949</c:v>
                </c:pt>
                <c:pt idx="2">
                  <c:v>100</c:v>
                </c:pt>
                <c:pt idx="3">
                  <c:v>100</c:v>
                </c:pt>
                <c:pt idx="4">
                  <c:v>99.949799196787154</c:v>
                </c:pt>
                <c:pt idx="5">
                  <c:v>100</c:v>
                </c:pt>
                <c:pt idx="6">
                  <c:v>100</c:v>
                </c:pt>
                <c:pt idx="7">
                  <c:v>99.970335212103237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0-43E8-B092-E63E79854E9A}"/>
            </c:ext>
          </c:extLst>
        </c:ser>
        <c:ser>
          <c:idx val="1"/>
          <c:order val="1"/>
          <c:tx>
            <c:strRef>
              <c:f>'Output best A'!$L$1</c:f>
              <c:strCache>
                <c:ptCount val="1"/>
                <c:pt idx="0">
                  <c:v>Percentage of Outsourced Application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'Output best A'!$B$2:$B$37</c15:sqref>
                  </c15:fullRef>
                </c:ext>
              </c:extLst>
              <c:f>'Output best A'!$B$2:$B$13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best A'!$L$2:$L$37</c15:sqref>
                  </c15:fullRef>
                </c:ext>
              </c:extLst>
              <c:f>'Output best A'!$L$2:$L$13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0-43E8-B092-E63E79854E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5114928"/>
        <c:axId val="115127408"/>
        <c:axId val="116434624"/>
      </c:bar3DChart>
      <c:catAx>
        <c:axId val="1151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7408"/>
        <c:crosses val="autoZero"/>
        <c:auto val="1"/>
        <c:lblAlgn val="ctr"/>
        <c:lblOffset val="100"/>
        <c:noMultiLvlLbl val="0"/>
      </c:catAx>
      <c:valAx>
        <c:axId val="1151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4928"/>
        <c:crosses val="autoZero"/>
        <c:crossBetween val="between"/>
      </c:valAx>
      <c:serAx>
        <c:axId val="11643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74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State B Best Percentage Of Outsourced Application Processed vs Percentage of FTE Processed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'Output Best B'!$K$1</c:f>
              <c:strCache>
                <c:ptCount val="1"/>
                <c:pt idx="0">
                  <c:v>Percentage of FTE processed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Best B'!$B$2:$B$13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Best B'!$K$2:$K$13</c:f>
              <c:numCache>
                <c:formatCode>General</c:formatCode>
                <c:ptCount val="12"/>
                <c:pt idx="0">
                  <c:v>99.979703673635072</c:v>
                </c:pt>
                <c:pt idx="1">
                  <c:v>99.961948249619482</c:v>
                </c:pt>
                <c:pt idx="2">
                  <c:v>100</c:v>
                </c:pt>
                <c:pt idx="3">
                  <c:v>99.957228400342174</c:v>
                </c:pt>
                <c:pt idx="4">
                  <c:v>99.975124378109442</c:v>
                </c:pt>
                <c:pt idx="5">
                  <c:v>100</c:v>
                </c:pt>
                <c:pt idx="6">
                  <c:v>59.985951767735891</c:v>
                </c:pt>
                <c:pt idx="7">
                  <c:v>100</c:v>
                </c:pt>
                <c:pt idx="8">
                  <c:v>99.977861412441882</c:v>
                </c:pt>
                <c:pt idx="9">
                  <c:v>100</c:v>
                </c:pt>
                <c:pt idx="10">
                  <c:v>60.025502072043359</c:v>
                </c:pt>
                <c:pt idx="11">
                  <c:v>60.018925952211966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E-40B3-BC8F-7492AD7E88B1}"/>
            </c:ext>
          </c:extLst>
        </c:ser>
        <c:ser>
          <c:idx val="1"/>
          <c:order val="1"/>
          <c:tx>
            <c:strRef>
              <c:f>'Output Best B'!$L$1</c:f>
              <c:strCache>
                <c:ptCount val="1"/>
                <c:pt idx="0">
                  <c:v>Percentage of Outsourced Application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Best B'!$B$2:$B$13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Best B'!$L$2:$L$13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39.990634511823927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39.974497927956648</c:v>
                </c:pt>
                <c:pt idx="11">
                  <c:v>39.981074047788027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E-40B3-BC8F-7492AD7E8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0151744"/>
        <c:axId val="310166304"/>
        <c:axId val="2075672208"/>
      </c:bar3DChart>
      <c:catAx>
        <c:axId val="3101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66304"/>
        <c:crosses val="autoZero"/>
        <c:auto val="1"/>
        <c:lblAlgn val="ctr"/>
        <c:lblOffset val="100"/>
        <c:noMultiLvlLbl val="0"/>
      </c:catAx>
      <c:valAx>
        <c:axId val="3101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51744"/>
        <c:crosses val="autoZero"/>
        <c:crossBetween val="between"/>
      </c:valAx>
      <c:serAx>
        <c:axId val="207567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66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State C Best Percentage Of Outsourced Application Processed vs Percentage of FTE Processed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'Output Best C'!$K$1</c:f>
              <c:strCache>
                <c:ptCount val="1"/>
                <c:pt idx="0">
                  <c:v>Percentage of FTE processed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Best C'!$B$2:$B$13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Best C'!$K$2:$K$13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99.959935897435898</c:v>
                </c:pt>
                <c:pt idx="8">
                  <c:v>99.891540130151839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8-4808-9761-A99B47D011F3}"/>
            </c:ext>
          </c:extLst>
        </c:ser>
        <c:ser>
          <c:idx val="1"/>
          <c:order val="1"/>
          <c:tx>
            <c:strRef>
              <c:f>'Output Best C'!$L$1</c:f>
              <c:strCache>
                <c:ptCount val="1"/>
                <c:pt idx="0">
                  <c:v>Percentage of Outsourced Application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'Output Best C'!$B$2:$B$13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'Output Best C'!$L$2:$L$13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8-4808-9761-A99B47D011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599792"/>
        <c:axId val="207597712"/>
        <c:axId val="217750384"/>
      </c:bar3DChart>
      <c:catAx>
        <c:axId val="2075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7712"/>
        <c:crosses val="autoZero"/>
        <c:auto val="1"/>
        <c:lblAlgn val="ctr"/>
        <c:lblOffset val="100"/>
        <c:noMultiLvlLbl val="0"/>
      </c:catAx>
      <c:valAx>
        <c:axId val="2075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9792"/>
        <c:crosses val="autoZero"/>
        <c:crossBetween val="between"/>
      </c:valAx>
      <c:serAx>
        <c:axId val="2177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77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534761</xdr:colOff>
      <xdr:row>22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93927-D55B-48E8-B40A-95375BBC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81643</xdr:rowOff>
    </xdr:from>
    <xdr:to>
      <xdr:col>20</xdr:col>
      <xdr:colOff>503464</xdr:colOff>
      <xdr:row>47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42CD97-F3BC-4296-B4B9-BF7E3A385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149680</xdr:rowOff>
    </xdr:from>
    <xdr:to>
      <xdr:col>20</xdr:col>
      <xdr:colOff>530678</xdr:colOff>
      <xdr:row>79</xdr:row>
      <xdr:rowOff>149002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6E211-DE55-4FF4-9FC7-6A708CEDA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20</xdr:col>
      <xdr:colOff>544285</xdr:colOff>
      <xdr:row>113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262DD-F756-429F-9F5A-591D74851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20</xdr:col>
      <xdr:colOff>571499</xdr:colOff>
      <xdr:row>139</xdr:row>
      <xdr:rowOff>27214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504996-F22A-49E6-9458-0BFB129D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-1</xdr:rowOff>
    </xdr:from>
    <xdr:to>
      <xdr:col>20</xdr:col>
      <xdr:colOff>547687</xdr:colOff>
      <xdr:row>164</xdr:row>
      <xdr:rowOff>71436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534862-A47B-40F6-B8D1-6315C6BCA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20</xdr:col>
      <xdr:colOff>457200</xdr:colOff>
      <xdr:row>198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F5508-0D43-4AEE-BBD7-BA40003B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201</xdr:row>
      <xdr:rowOff>0</xdr:rowOff>
    </xdr:from>
    <xdr:to>
      <xdr:col>20</xdr:col>
      <xdr:colOff>588817</xdr:colOff>
      <xdr:row>229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E9B176-F210-4165-A101-4427DBE3F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231</xdr:row>
      <xdr:rowOff>0</xdr:rowOff>
    </xdr:from>
    <xdr:to>
      <xdr:col>21</xdr:col>
      <xdr:colOff>17318</xdr:colOff>
      <xdr:row>255</xdr:row>
      <xdr:rowOff>17318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92A4ED-BCCD-492B-9419-898864511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446628</xdr:colOff>
      <xdr:row>24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BA860-8B3C-4B38-BE05-24ADF23D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71428" cy="4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</xdr:row>
      <xdr:rowOff>4774</xdr:rowOff>
    </xdr:from>
    <xdr:to>
      <xdr:col>13</xdr:col>
      <xdr:colOff>514351</xdr:colOff>
      <xdr:row>50</xdr:row>
      <xdr:rowOff>189905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C519C1-6385-4D87-94C4-EBBC162E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957774"/>
          <a:ext cx="8439150" cy="47571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168556</xdr:rowOff>
    </xdr:from>
    <xdr:to>
      <xdr:col>13</xdr:col>
      <xdr:colOff>542925</xdr:colOff>
      <xdr:row>76</xdr:row>
      <xdr:rowOff>151809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12C644-5406-4B60-B36E-16FA23E2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884056"/>
          <a:ext cx="8467725" cy="4745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6670-74F9-42D1-B46E-B955D4C22F7F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FB82-F2E0-4590-91DA-CD27ABFC2C08}">
  <dimension ref="A1:L13"/>
  <sheetViews>
    <sheetView topLeftCell="A10" workbookViewId="0">
      <selection activeCell="K20" sqref="K20"/>
    </sheetView>
  </sheetViews>
  <sheetFormatPr defaultRowHeight="15" x14ac:dyDescent="0.25"/>
  <cols>
    <col min="10" max="10" width="29.140625" customWidth="1"/>
    <col min="11" max="11" width="35" customWidth="1"/>
    <col min="12" max="12" width="43" customWidth="1"/>
  </cols>
  <sheetData>
    <row r="1" spans="1:12" x14ac:dyDescent="0.25">
      <c r="A1" s="1" t="s">
        <v>0</v>
      </c>
      <c r="B1" s="1" t="s">
        <v>1</v>
      </c>
      <c r="C1" s="1" t="s">
        <v>34</v>
      </c>
      <c r="D1" s="1" t="s">
        <v>3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2" t="s">
        <v>33</v>
      </c>
      <c r="L1" s="2" t="s">
        <v>10</v>
      </c>
    </row>
    <row r="2" spans="1:12" x14ac:dyDescent="0.25">
      <c r="A2" t="s">
        <v>25</v>
      </c>
      <c r="B2" t="s">
        <v>13</v>
      </c>
      <c r="C2">
        <v>136.9</v>
      </c>
      <c r="D2">
        <v>4927</v>
      </c>
      <c r="E2">
        <v>0</v>
      </c>
      <c r="F2">
        <v>4926</v>
      </c>
      <c r="G2">
        <v>627280.092592592</v>
      </c>
      <c r="H2">
        <v>0</v>
      </c>
      <c r="I2">
        <v>127.3</v>
      </c>
      <c r="J2">
        <v>0.6</v>
      </c>
      <c r="K2">
        <f>(F2/D2)*100</f>
        <v>99.979703673635072</v>
      </c>
      <c r="L2">
        <f>('Output Best B'!E2/'Output Best B'!D2)*100</f>
        <v>0</v>
      </c>
    </row>
    <row r="3" spans="1:12" x14ac:dyDescent="0.25">
      <c r="A3" t="s">
        <v>25</v>
      </c>
      <c r="B3" t="s">
        <v>14</v>
      </c>
      <c r="C3">
        <v>77.3</v>
      </c>
      <c r="D3">
        <v>2628</v>
      </c>
      <c r="E3">
        <v>0</v>
      </c>
      <c r="F3">
        <v>2627</v>
      </c>
      <c r="G3">
        <v>354264.70588235278</v>
      </c>
      <c r="H3">
        <v>0</v>
      </c>
      <c r="I3">
        <v>134.80000000000001</v>
      </c>
      <c r="J3">
        <v>0.4</v>
      </c>
      <c r="K3">
        <f>(F3/D3)*100</f>
        <v>99.961948249619482</v>
      </c>
      <c r="L3">
        <f>('Output Best B'!E3/'Output Best B'!D3)*100</f>
        <v>0</v>
      </c>
    </row>
    <row r="4" spans="1:12" x14ac:dyDescent="0.25">
      <c r="A4" t="s">
        <v>25</v>
      </c>
      <c r="B4" t="s">
        <v>15</v>
      </c>
      <c r="C4">
        <v>92.9</v>
      </c>
      <c r="D4">
        <v>2974</v>
      </c>
      <c r="E4">
        <v>0</v>
      </c>
      <c r="F4">
        <v>2974</v>
      </c>
      <c r="G4">
        <v>425963.54166666663</v>
      </c>
      <c r="H4">
        <v>0</v>
      </c>
      <c r="I4">
        <v>143.19999999999999</v>
      </c>
      <c r="J4">
        <v>0.4</v>
      </c>
      <c r="K4">
        <f>(F4/D4)*100</f>
        <v>100</v>
      </c>
      <c r="L4">
        <f>('Output Best B'!E4/'Output Best B'!D4)*100</f>
        <v>0</v>
      </c>
    </row>
    <row r="5" spans="1:12" x14ac:dyDescent="0.25">
      <c r="A5" t="s">
        <v>25</v>
      </c>
      <c r="B5" t="s">
        <v>16</v>
      </c>
      <c r="C5">
        <v>68.8</v>
      </c>
      <c r="D5">
        <v>2338</v>
      </c>
      <c r="E5">
        <v>0</v>
      </c>
      <c r="F5">
        <v>2337</v>
      </c>
      <c r="G5">
        <v>315171.56862745079</v>
      </c>
      <c r="H5">
        <v>0</v>
      </c>
      <c r="I5">
        <v>134.80000000000001</v>
      </c>
      <c r="J5">
        <v>0.3</v>
      </c>
      <c r="K5">
        <f>(F5/D5)*100</f>
        <v>99.957228400342174</v>
      </c>
      <c r="L5">
        <f>('Output Best B'!E5/'Output Best B'!D5)*100</f>
        <v>0</v>
      </c>
    </row>
    <row r="6" spans="1:12" x14ac:dyDescent="0.25">
      <c r="A6" t="s">
        <v>25</v>
      </c>
      <c r="B6" t="s">
        <v>17</v>
      </c>
      <c r="C6">
        <v>118.2</v>
      </c>
      <c r="D6">
        <v>4020</v>
      </c>
      <c r="E6">
        <v>0</v>
      </c>
      <c r="F6">
        <v>4019</v>
      </c>
      <c r="G6">
        <v>541911.76470588206</v>
      </c>
      <c r="H6">
        <v>0</v>
      </c>
      <c r="I6">
        <v>134.80000000000001</v>
      </c>
      <c r="J6">
        <v>0.5</v>
      </c>
      <c r="K6">
        <f>(F6/D6)*100</f>
        <v>99.975124378109442</v>
      </c>
      <c r="L6">
        <f>('Output Best B'!E6/'Output Best B'!D6)*100</f>
        <v>0</v>
      </c>
    </row>
    <row r="7" spans="1:12" x14ac:dyDescent="0.25">
      <c r="A7" t="s">
        <v>25</v>
      </c>
      <c r="B7" t="s">
        <v>18</v>
      </c>
      <c r="C7">
        <v>98.3</v>
      </c>
      <c r="D7">
        <v>3147</v>
      </c>
      <c r="E7">
        <v>0</v>
      </c>
      <c r="F7">
        <v>3147</v>
      </c>
      <c r="G7">
        <v>450742.18749999988</v>
      </c>
      <c r="H7">
        <v>0</v>
      </c>
      <c r="I7">
        <v>143.19999999999999</v>
      </c>
      <c r="J7">
        <v>0.5</v>
      </c>
      <c r="K7">
        <f>(F7/D7)*100</f>
        <v>100</v>
      </c>
      <c r="L7">
        <f>('Output Best B'!E7/'Output Best B'!D7)*100</f>
        <v>0</v>
      </c>
    </row>
    <row r="8" spans="1:12" x14ac:dyDescent="0.25">
      <c r="A8" t="s">
        <v>25</v>
      </c>
      <c r="B8" t="s">
        <v>19</v>
      </c>
      <c r="C8">
        <v>85.4</v>
      </c>
      <c r="D8">
        <v>4271</v>
      </c>
      <c r="E8">
        <v>1708</v>
      </c>
      <c r="F8">
        <v>2562</v>
      </c>
      <c r="G8">
        <v>647769.44444444426</v>
      </c>
      <c r="H8">
        <v>40</v>
      </c>
      <c r="I8">
        <v>151.69999999999999</v>
      </c>
      <c r="J8">
        <v>0.6</v>
      </c>
      <c r="K8">
        <f>(F8/D8)*100</f>
        <v>59.985951767735891</v>
      </c>
      <c r="L8">
        <f>('Output Best B'!E8/'Output Best B'!D8)*100</f>
        <v>39.990634511823927</v>
      </c>
    </row>
    <row r="9" spans="1:12" x14ac:dyDescent="0.25">
      <c r="A9" t="s">
        <v>25</v>
      </c>
      <c r="B9" t="s">
        <v>20</v>
      </c>
      <c r="C9">
        <v>77.099999999999994</v>
      </c>
      <c r="D9">
        <v>2620</v>
      </c>
      <c r="E9">
        <v>0</v>
      </c>
      <c r="F9">
        <v>2620</v>
      </c>
      <c r="G9">
        <v>353186.27450980397</v>
      </c>
      <c r="H9">
        <v>0</v>
      </c>
      <c r="I9">
        <v>134.80000000000001</v>
      </c>
      <c r="J9">
        <v>0.4</v>
      </c>
      <c r="K9">
        <f>(F9/D9)*100</f>
        <v>100</v>
      </c>
      <c r="L9">
        <f>('Output Best B'!E9/'Output Best B'!D9)*100</f>
        <v>0</v>
      </c>
    </row>
    <row r="10" spans="1:12" x14ac:dyDescent="0.25">
      <c r="A10" t="s">
        <v>25</v>
      </c>
      <c r="B10" t="s">
        <v>21</v>
      </c>
      <c r="C10">
        <v>125.5</v>
      </c>
      <c r="D10">
        <v>4517</v>
      </c>
      <c r="E10">
        <v>0</v>
      </c>
      <c r="F10">
        <v>4516</v>
      </c>
      <c r="G10">
        <v>575081.01851851749</v>
      </c>
      <c r="H10">
        <v>0</v>
      </c>
      <c r="I10">
        <v>127.3</v>
      </c>
      <c r="J10">
        <v>0.6</v>
      </c>
      <c r="K10">
        <f>(F10/D10)*100</f>
        <v>99.977861412441882</v>
      </c>
      <c r="L10">
        <f>('Output Best B'!E10/'Output Best B'!D10)*100</f>
        <v>0</v>
      </c>
    </row>
    <row r="11" spans="1:12" x14ac:dyDescent="0.25">
      <c r="A11" t="s">
        <v>25</v>
      </c>
      <c r="B11" t="s">
        <v>22</v>
      </c>
      <c r="C11">
        <v>129.80000000000001</v>
      </c>
      <c r="D11">
        <v>4155</v>
      </c>
      <c r="E11">
        <v>0</v>
      </c>
      <c r="F11">
        <v>4155</v>
      </c>
      <c r="G11">
        <v>595117.1875</v>
      </c>
      <c r="H11">
        <v>0</v>
      </c>
      <c r="I11">
        <v>143.19999999999999</v>
      </c>
      <c r="J11">
        <v>0.6</v>
      </c>
      <c r="K11">
        <f>(F11/D11)*100</f>
        <v>100</v>
      </c>
      <c r="L11">
        <f>('Output Best B'!E11/'Output Best B'!D11)*100</f>
        <v>0</v>
      </c>
    </row>
    <row r="12" spans="1:12" x14ac:dyDescent="0.25">
      <c r="A12" t="s">
        <v>25</v>
      </c>
      <c r="B12" t="s">
        <v>23</v>
      </c>
      <c r="C12">
        <v>62.8</v>
      </c>
      <c r="D12">
        <v>3137</v>
      </c>
      <c r="E12">
        <v>1254</v>
      </c>
      <c r="F12">
        <v>1883</v>
      </c>
      <c r="G12">
        <v>475780.55555555568</v>
      </c>
      <c r="H12">
        <v>40</v>
      </c>
      <c r="I12">
        <v>151.69999999999999</v>
      </c>
      <c r="J12">
        <v>0.5</v>
      </c>
      <c r="K12">
        <f>(F12/D12)*100</f>
        <v>60.025502072043359</v>
      </c>
      <c r="L12">
        <f>('Output Best B'!E12/'Output Best B'!D12)*100</f>
        <v>39.974497927956648</v>
      </c>
    </row>
    <row r="13" spans="1:12" x14ac:dyDescent="0.25">
      <c r="A13" t="s">
        <v>25</v>
      </c>
      <c r="B13" t="s">
        <v>24</v>
      </c>
      <c r="C13">
        <v>90.6</v>
      </c>
      <c r="D13">
        <v>4227</v>
      </c>
      <c r="E13">
        <v>1690</v>
      </c>
      <c r="F13">
        <v>2537</v>
      </c>
      <c r="G13">
        <v>668782.73809523834</v>
      </c>
      <c r="H13">
        <v>40</v>
      </c>
      <c r="I13">
        <v>158.19999999999999</v>
      </c>
      <c r="J13">
        <v>0.7</v>
      </c>
      <c r="K13">
        <f>(F13/D13)*100</f>
        <v>60.018925952211966</v>
      </c>
      <c r="L13">
        <f>('Output Best B'!E13/'Output Best B'!D13)*100</f>
        <v>39.981074047788027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5E88-ABEB-45DE-A991-59B14D26810D}">
  <dimension ref="A1:L13"/>
  <sheetViews>
    <sheetView workbookViewId="0">
      <selection activeCell="H34" sqref="H34"/>
    </sheetView>
  </sheetViews>
  <sheetFormatPr defaultRowHeight="15" x14ac:dyDescent="0.25"/>
  <cols>
    <col min="2" max="2" width="23.7109375" customWidth="1"/>
    <col min="3" max="3" width="21.140625" customWidth="1"/>
    <col min="8" max="8" width="38.42578125" customWidth="1"/>
    <col min="9" max="9" width="28.7109375" customWidth="1"/>
    <col min="10" max="10" width="35" customWidth="1"/>
    <col min="11" max="11" width="41.7109375" customWidth="1"/>
    <col min="12" max="12" width="40.7109375" customWidth="1"/>
  </cols>
  <sheetData>
    <row r="1" spans="1:12" x14ac:dyDescent="0.25">
      <c r="A1" s="1" t="s">
        <v>0</v>
      </c>
      <c r="B1" s="1" t="s">
        <v>1</v>
      </c>
      <c r="C1" s="1" t="s">
        <v>34</v>
      </c>
      <c r="D1" s="1" t="s">
        <v>3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2" t="s">
        <v>33</v>
      </c>
      <c r="L1" s="2" t="s">
        <v>10</v>
      </c>
    </row>
    <row r="2" spans="1:12" x14ac:dyDescent="0.25">
      <c r="A2" t="s">
        <v>26</v>
      </c>
      <c r="B2" t="s">
        <v>13</v>
      </c>
      <c r="C2">
        <v>32.299999999999997</v>
      </c>
      <c r="D2">
        <v>1162</v>
      </c>
      <c r="E2">
        <v>0</v>
      </c>
      <c r="F2">
        <v>1162</v>
      </c>
      <c r="G2">
        <v>142560.18518518531</v>
      </c>
      <c r="H2">
        <v>0</v>
      </c>
      <c r="I2">
        <v>122.7</v>
      </c>
      <c r="J2">
        <v>0.1</v>
      </c>
      <c r="K2">
        <f>(F2/D2)*100</f>
        <v>100</v>
      </c>
      <c r="L2">
        <f>(E2/D2)*100</f>
        <v>0</v>
      </c>
    </row>
    <row r="3" spans="1:12" x14ac:dyDescent="0.25">
      <c r="A3" t="s">
        <v>26</v>
      </c>
      <c r="B3" t="s">
        <v>14</v>
      </c>
      <c r="C3">
        <v>57.9</v>
      </c>
      <c r="D3">
        <v>1967</v>
      </c>
      <c r="E3">
        <v>0</v>
      </c>
      <c r="F3">
        <v>1967</v>
      </c>
      <c r="G3">
        <v>255517.15686274521</v>
      </c>
      <c r="H3">
        <v>0</v>
      </c>
      <c r="I3">
        <v>129.9</v>
      </c>
      <c r="J3">
        <v>0.3</v>
      </c>
      <c r="K3">
        <f>(F3/D3)*100</f>
        <v>100</v>
      </c>
      <c r="L3">
        <f>(E3/D3)*100</f>
        <v>0</v>
      </c>
    </row>
    <row r="4" spans="1:12" x14ac:dyDescent="0.25">
      <c r="A4" t="s">
        <v>26</v>
      </c>
      <c r="B4" t="s">
        <v>15</v>
      </c>
      <c r="C4">
        <v>59.3</v>
      </c>
      <c r="D4">
        <v>1898</v>
      </c>
      <c r="E4">
        <v>0</v>
      </c>
      <c r="F4">
        <v>1898</v>
      </c>
      <c r="G4">
        <v>261963.54166666669</v>
      </c>
      <c r="H4">
        <v>0</v>
      </c>
      <c r="I4">
        <v>138</v>
      </c>
      <c r="J4">
        <v>0.3</v>
      </c>
      <c r="K4">
        <f>(F4/D4)*100</f>
        <v>100</v>
      </c>
      <c r="L4">
        <f>(E4/D4)*100</f>
        <v>0</v>
      </c>
    </row>
    <row r="5" spans="1:12" x14ac:dyDescent="0.25">
      <c r="A5" t="s">
        <v>26</v>
      </c>
      <c r="B5" t="s">
        <v>16</v>
      </c>
      <c r="C5">
        <v>66.5</v>
      </c>
      <c r="D5">
        <v>2261</v>
      </c>
      <c r="E5">
        <v>0</v>
      </c>
      <c r="F5">
        <v>2261</v>
      </c>
      <c r="G5">
        <v>293708.33333333337</v>
      </c>
      <c r="H5">
        <v>0</v>
      </c>
      <c r="I5">
        <v>129.9</v>
      </c>
      <c r="J5">
        <v>0.3</v>
      </c>
      <c r="K5">
        <f>(F5/D5)*100</f>
        <v>100</v>
      </c>
      <c r="L5">
        <f>(E5/D5)*100</f>
        <v>0</v>
      </c>
    </row>
    <row r="6" spans="1:12" x14ac:dyDescent="0.25">
      <c r="A6" t="s">
        <v>26</v>
      </c>
      <c r="B6" t="s">
        <v>17</v>
      </c>
      <c r="C6">
        <v>59.7</v>
      </c>
      <c r="D6">
        <v>2030</v>
      </c>
      <c r="E6">
        <v>0</v>
      </c>
      <c r="F6">
        <v>2030</v>
      </c>
      <c r="G6">
        <v>263700.98039215698</v>
      </c>
      <c r="H6">
        <v>0</v>
      </c>
      <c r="I6">
        <v>129.9</v>
      </c>
      <c r="J6">
        <v>0.3</v>
      </c>
      <c r="K6">
        <f>(F6/D6)*100</f>
        <v>100</v>
      </c>
      <c r="L6">
        <f>(E6/D6)*100</f>
        <v>0</v>
      </c>
    </row>
    <row r="7" spans="1:12" x14ac:dyDescent="0.25">
      <c r="A7" t="s">
        <v>26</v>
      </c>
      <c r="B7" t="s">
        <v>18</v>
      </c>
      <c r="C7">
        <v>51.3</v>
      </c>
      <c r="D7">
        <v>1642</v>
      </c>
      <c r="E7">
        <v>0</v>
      </c>
      <c r="F7">
        <v>1642</v>
      </c>
      <c r="G7">
        <v>226630.20833333331</v>
      </c>
      <c r="H7">
        <v>0</v>
      </c>
      <c r="I7">
        <v>138</v>
      </c>
      <c r="J7">
        <v>0.2</v>
      </c>
      <c r="K7">
        <f>(F7/D7)*100</f>
        <v>100</v>
      </c>
      <c r="L7">
        <f>(E7/D7)*100</f>
        <v>0</v>
      </c>
    </row>
    <row r="8" spans="1:12" x14ac:dyDescent="0.25">
      <c r="A8" t="s">
        <v>26</v>
      </c>
      <c r="B8" t="s">
        <v>19</v>
      </c>
      <c r="C8">
        <v>83</v>
      </c>
      <c r="D8">
        <v>2489</v>
      </c>
      <c r="E8">
        <v>0</v>
      </c>
      <c r="F8">
        <v>2489</v>
      </c>
      <c r="G8">
        <v>366436.1111111113</v>
      </c>
      <c r="H8">
        <v>0</v>
      </c>
      <c r="I8">
        <v>147.19999999999999</v>
      </c>
      <c r="J8">
        <v>0.4</v>
      </c>
      <c r="K8">
        <f>(F8/D8)*100</f>
        <v>100</v>
      </c>
      <c r="L8">
        <f>(E8/D8)*100</f>
        <v>0</v>
      </c>
    </row>
    <row r="9" spans="1:12" x14ac:dyDescent="0.25">
      <c r="A9" t="s">
        <v>26</v>
      </c>
      <c r="B9" t="s">
        <v>20</v>
      </c>
      <c r="C9">
        <v>73.400000000000006</v>
      </c>
      <c r="D9">
        <v>2496</v>
      </c>
      <c r="E9">
        <v>0</v>
      </c>
      <c r="F9">
        <v>2495</v>
      </c>
      <c r="G9">
        <v>324235.29411764687</v>
      </c>
      <c r="H9">
        <v>0</v>
      </c>
      <c r="I9">
        <v>129.9</v>
      </c>
      <c r="J9">
        <v>0.3</v>
      </c>
      <c r="K9">
        <f>(F9/D9)*100</f>
        <v>99.959935897435898</v>
      </c>
      <c r="L9">
        <f>(E9/D9)*100</f>
        <v>0</v>
      </c>
    </row>
    <row r="10" spans="1:12" x14ac:dyDescent="0.25">
      <c r="A10" t="s">
        <v>26</v>
      </c>
      <c r="B10" t="s">
        <v>21</v>
      </c>
      <c r="C10">
        <v>25.6</v>
      </c>
      <c r="D10">
        <v>922</v>
      </c>
      <c r="E10">
        <v>0</v>
      </c>
      <c r="F10">
        <v>921</v>
      </c>
      <c r="G10">
        <v>113115.7407407407</v>
      </c>
      <c r="H10">
        <v>0</v>
      </c>
      <c r="I10">
        <v>122.7</v>
      </c>
      <c r="J10">
        <v>0.1</v>
      </c>
      <c r="K10">
        <f>(F10/D10)*100</f>
        <v>99.891540130151839</v>
      </c>
      <c r="L10">
        <f>(E10/D10)*100</f>
        <v>0</v>
      </c>
    </row>
    <row r="11" spans="1:12" x14ac:dyDescent="0.25">
      <c r="A11" t="s">
        <v>26</v>
      </c>
      <c r="B11" t="s">
        <v>22</v>
      </c>
      <c r="C11">
        <v>75.7</v>
      </c>
      <c r="D11">
        <v>2421</v>
      </c>
      <c r="E11">
        <v>0</v>
      </c>
      <c r="F11">
        <v>2421</v>
      </c>
      <c r="G11">
        <v>334148.4375</v>
      </c>
      <c r="H11">
        <v>0</v>
      </c>
      <c r="I11">
        <v>138</v>
      </c>
      <c r="J11">
        <v>0.3</v>
      </c>
      <c r="K11">
        <f>(F11/D11)*100</f>
        <v>100</v>
      </c>
      <c r="L11">
        <f>(E11/D11)*100</f>
        <v>0</v>
      </c>
    </row>
    <row r="12" spans="1:12" x14ac:dyDescent="0.25">
      <c r="A12" t="s">
        <v>26</v>
      </c>
      <c r="B12" t="s">
        <v>23</v>
      </c>
      <c r="C12">
        <v>32.1</v>
      </c>
      <c r="D12">
        <v>963</v>
      </c>
      <c r="E12">
        <v>0</v>
      </c>
      <c r="F12">
        <v>963</v>
      </c>
      <c r="G12">
        <v>141775</v>
      </c>
      <c r="H12">
        <v>0</v>
      </c>
      <c r="I12">
        <v>147.19999999999999</v>
      </c>
      <c r="J12">
        <v>0.1</v>
      </c>
      <c r="K12">
        <f>(F12/D12)*100</f>
        <v>100</v>
      </c>
      <c r="L12">
        <f>(E12/D12)*100</f>
        <v>0</v>
      </c>
    </row>
    <row r="13" spans="1:12" x14ac:dyDescent="0.25">
      <c r="A13" t="s">
        <v>26</v>
      </c>
      <c r="B13" t="s">
        <v>24</v>
      </c>
      <c r="C13">
        <v>71.400000000000006</v>
      </c>
      <c r="D13">
        <v>1998</v>
      </c>
      <c r="E13">
        <v>0</v>
      </c>
      <c r="F13">
        <v>1998</v>
      </c>
      <c r="G13">
        <v>315160.71428571449</v>
      </c>
      <c r="H13">
        <v>0</v>
      </c>
      <c r="I13">
        <v>157.69999999999999</v>
      </c>
      <c r="J13">
        <v>0.3</v>
      </c>
      <c r="K13">
        <f>(F13/D13)*100</f>
        <v>100</v>
      </c>
      <c r="L13">
        <f>(E13/D13)*100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5B3-32B4-406E-AF30-EFCE0BDE8D8B}">
  <dimension ref="A1"/>
  <sheetViews>
    <sheetView tabSelected="1" workbookViewId="0">
      <selection activeCell="Q15" sqref="Q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2085-1DB8-4AC9-B3D6-5C124877A0F3}">
  <dimension ref="A1:L13"/>
  <sheetViews>
    <sheetView zoomScaleNormal="100" workbookViewId="0">
      <selection activeCell="F22" sqref="F22"/>
    </sheetView>
  </sheetViews>
  <sheetFormatPr defaultRowHeight="15" x14ac:dyDescent="0.25"/>
  <cols>
    <col min="3" max="3" width="16.5703125" customWidth="1"/>
    <col min="4" max="4" width="17.85546875" customWidth="1"/>
    <col min="5" max="5" width="27.5703125" customWidth="1"/>
    <col min="6" max="6" width="27.42578125" customWidth="1"/>
    <col min="7" max="7" width="21.85546875" customWidth="1"/>
    <col min="8" max="8" width="30.5703125" customWidth="1"/>
    <col min="9" max="9" width="33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13</v>
      </c>
      <c r="C2">
        <v>161.69999999999999</v>
      </c>
      <c r="D2">
        <v>5240</v>
      </c>
      <c r="E2">
        <v>0</v>
      </c>
      <c r="F2">
        <v>5239</v>
      </c>
      <c r="G2">
        <v>808641.97530864005</v>
      </c>
      <c r="H2">
        <v>0</v>
      </c>
      <c r="I2">
        <v>154.32</v>
      </c>
      <c r="J2">
        <v>0.8</v>
      </c>
      <c r="K2">
        <f>(E2/D2)*100</f>
        <v>0</v>
      </c>
      <c r="L2">
        <f>(F2/D2)*100</f>
        <v>99.980916030534345</v>
      </c>
    </row>
    <row r="3" spans="1:12" x14ac:dyDescent="0.25">
      <c r="A3" t="s">
        <v>12</v>
      </c>
      <c r="B3" t="s">
        <v>14</v>
      </c>
      <c r="C3">
        <v>160.5</v>
      </c>
      <c r="D3">
        <v>4878</v>
      </c>
      <c r="E3">
        <v>0</v>
      </c>
      <c r="F3">
        <v>4877</v>
      </c>
      <c r="G3">
        <v>802302.63157894497</v>
      </c>
      <c r="H3">
        <v>0</v>
      </c>
      <c r="I3">
        <v>164.47</v>
      </c>
      <c r="J3">
        <v>0.8</v>
      </c>
      <c r="K3">
        <f>(E3/D3)*100</f>
        <v>0</v>
      </c>
      <c r="L3">
        <f>(F3/D3)*100</f>
        <v>99.979499794997949</v>
      </c>
    </row>
    <row r="4" spans="1:12" x14ac:dyDescent="0.25">
      <c r="A4" t="s">
        <v>12</v>
      </c>
      <c r="B4" t="s">
        <v>15</v>
      </c>
      <c r="C4">
        <v>198.1</v>
      </c>
      <c r="D4">
        <v>5942</v>
      </c>
      <c r="E4">
        <v>0</v>
      </c>
      <c r="F4">
        <v>5942</v>
      </c>
      <c r="G4">
        <v>990333.333333335</v>
      </c>
      <c r="H4">
        <v>0</v>
      </c>
      <c r="I4">
        <v>166.67</v>
      </c>
      <c r="J4">
        <v>1</v>
      </c>
      <c r="K4">
        <f>(E4/D4)*100</f>
        <v>0</v>
      </c>
      <c r="L4">
        <f>(F4/D4)*100</f>
        <v>100</v>
      </c>
    </row>
    <row r="5" spans="1:12" x14ac:dyDescent="0.25">
      <c r="A5" t="s">
        <v>12</v>
      </c>
      <c r="B5" t="s">
        <v>16</v>
      </c>
      <c r="C5">
        <v>71.8</v>
      </c>
      <c r="D5">
        <v>2297</v>
      </c>
      <c r="E5">
        <v>0</v>
      </c>
      <c r="F5">
        <v>2297</v>
      </c>
      <c r="G5">
        <v>358906.25</v>
      </c>
      <c r="H5">
        <v>0</v>
      </c>
      <c r="I5">
        <v>156.25</v>
      </c>
      <c r="J5">
        <v>0.4</v>
      </c>
      <c r="K5">
        <f>(E5/D5)*100</f>
        <v>0</v>
      </c>
      <c r="L5">
        <f>(F5/D5)*100</f>
        <v>100</v>
      </c>
    </row>
    <row r="6" spans="1:12" x14ac:dyDescent="0.25">
      <c r="A6" t="s">
        <v>12</v>
      </c>
      <c r="B6" t="s">
        <v>17</v>
      </c>
      <c r="C6">
        <v>63.8</v>
      </c>
      <c r="D6">
        <v>1992</v>
      </c>
      <c r="E6">
        <v>0</v>
      </c>
      <c r="F6">
        <v>1991</v>
      </c>
      <c r="G6">
        <v>319230.76923076902</v>
      </c>
      <c r="H6">
        <v>0</v>
      </c>
      <c r="I6">
        <v>160.26</v>
      </c>
      <c r="J6">
        <v>0.3</v>
      </c>
      <c r="K6">
        <f>(E6/D6)*100</f>
        <v>0</v>
      </c>
      <c r="L6">
        <f>(F6/D6)*100</f>
        <v>99.949799196787154</v>
      </c>
    </row>
    <row r="7" spans="1:12" x14ac:dyDescent="0.25">
      <c r="A7" t="s">
        <v>12</v>
      </c>
      <c r="B7" t="s">
        <v>18</v>
      </c>
      <c r="C7">
        <v>77.900000000000006</v>
      </c>
      <c r="D7">
        <v>2275</v>
      </c>
      <c r="E7">
        <v>0</v>
      </c>
      <c r="F7">
        <v>2275</v>
      </c>
      <c r="G7">
        <v>389554.79452054802</v>
      </c>
      <c r="H7">
        <v>0</v>
      </c>
      <c r="I7">
        <v>171.23</v>
      </c>
      <c r="J7">
        <v>0.4</v>
      </c>
      <c r="K7">
        <f>(E7/D7)*100</f>
        <v>0</v>
      </c>
      <c r="L7">
        <f>(F7/D7)*100</f>
        <v>100</v>
      </c>
    </row>
    <row r="8" spans="1:12" x14ac:dyDescent="0.25">
      <c r="A8" t="s">
        <v>12</v>
      </c>
      <c r="B8" t="s">
        <v>19</v>
      </c>
      <c r="C8">
        <v>137.30000000000001</v>
      </c>
      <c r="D8">
        <v>5334</v>
      </c>
      <c r="E8">
        <v>1600</v>
      </c>
      <c r="F8">
        <v>3734</v>
      </c>
      <c r="G8">
        <v>974397.05882352998</v>
      </c>
      <c r="H8">
        <v>30</v>
      </c>
      <c r="I8">
        <v>182.68</v>
      </c>
      <c r="J8">
        <v>1</v>
      </c>
      <c r="K8">
        <f>(E8/D8)*100</f>
        <v>29.996250468691414</v>
      </c>
      <c r="L8">
        <f>(F8/D8)*100</f>
        <v>70.003749531308586</v>
      </c>
    </row>
    <row r="9" spans="1:12" x14ac:dyDescent="0.25">
      <c r="A9" t="s">
        <v>12</v>
      </c>
      <c r="B9" t="s">
        <v>20</v>
      </c>
      <c r="C9">
        <v>110.9</v>
      </c>
      <c r="D9">
        <v>3371</v>
      </c>
      <c r="E9">
        <v>0</v>
      </c>
      <c r="F9">
        <v>3371</v>
      </c>
      <c r="G9">
        <v>554440.78947368509</v>
      </c>
      <c r="H9">
        <v>0</v>
      </c>
      <c r="I9">
        <v>164.47</v>
      </c>
      <c r="J9">
        <v>0.6</v>
      </c>
      <c r="K9">
        <f>(E9/D9)*100</f>
        <v>0</v>
      </c>
      <c r="L9">
        <f>(F9/D9)*100</f>
        <v>100</v>
      </c>
    </row>
    <row r="10" spans="1:12" x14ac:dyDescent="0.25">
      <c r="A10" t="s">
        <v>12</v>
      </c>
      <c r="B10" t="s">
        <v>21</v>
      </c>
      <c r="C10">
        <v>116</v>
      </c>
      <c r="D10">
        <v>3759</v>
      </c>
      <c r="E10">
        <v>0</v>
      </c>
      <c r="F10">
        <v>3759</v>
      </c>
      <c r="G10">
        <v>580092.59259259503</v>
      </c>
      <c r="H10">
        <v>0</v>
      </c>
      <c r="I10">
        <v>154.32</v>
      </c>
      <c r="J10">
        <v>0.6</v>
      </c>
      <c r="K10">
        <f>(E10/D10)*100</f>
        <v>0</v>
      </c>
      <c r="L10">
        <f>(F10/D10)*100</f>
        <v>100</v>
      </c>
    </row>
    <row r="11" spans="1:12" x14ac:dyDescent="0.25">
      <c r="A11" t="s">
        <v>12</v>
      </c>
      <c r="B11" t="s">
        <v>22</v>
      </c>
      <c r="C11">
        <v>120.9</v>
      </c>
      <c r="D11">
        <v>3529</v>
      </c>
      <c r="E11">
        <v>0</v>
      </c>
      <c r="F11">
        <v>3529</v>
      </c>
      <c r="G11">
        <v>604280.82191781001</v>
      </c>
      <c r="H11">
        <v>0</v>
      </c>
      <c r="I11">
        <v>171.23</v>
      </c>
      <c r="J11">
        <v>0.6</v>
      </c>
      <c r="K11">
        <f>(E11/D11)*100</f>
        <v>0</v>
      </c>
      <c r="L11">
        <f>(F11/D11)*100</f>
        <v>100</v>
      </c>
    </row>
    <row r="12" spans="1:12" x14ac:dyDescent="0.25">
      <c r="A12" t="s">
        <v>12</v>
      </c>
      <c r="B12" t="s">
        <v>23</v>
      </c>
      <c r="C12">
        <v>110.3</v>
      </c>
      <c r="D12">
        <v>4284</v>
      </c>
      <c r="E12">
        <v>1285</v>
      </c>
      <c r="F12">
        <v>2998</v>
      </c>
      <c r="G12">
        <v>782586.76470587996</v>
      </c>
      <c r="H12">
        <v>30</v>
      </c>
      <c r="I12">
        <v>182.68</v>
      </c>
      <c r="J12">
        <v>0.8</v>
      </c>
      <c r="K12">
        <f>(E12/D12)*100</f>
        <v>29.995331465919701</v>
      </c>
      <c r="L12">
        <f>(F12/D12)*100</f>
        <v>69.981325863678805</v>
      </c>
    </row>
    <row r="13" spans="1:12" x14ac:dyDescent="0.25">
      <c r="A13" t="s">
        <v>12</v>
      </c>
      <c r="B13" t="s">
        <v>24</v>
      </c>
      <c r="C13">
        <v>139.6</v>
      </c>
      <c r="D13">
        <v>5183</v>
      </c>
      <c r="E13">
        <v>1554</v>
      </c>
      <c r="F13">
        <v>3628</v>
      </c>
      <c r="G13">
        <v>977604.61538461503</v>
      </c>
      <c r="H13">
        <v>29.98</v>
      </c>
      <c r="I13">
        <v>188.62</v>
      </c>
      <c r="J13">
        <v>1</v>
      </c>
      <c r="K13">
        <f>(E13/D13)*100</f>
        <v>29.982635539262976</v>
      </c>
      <c r="L13">
        <f>(F13/D13)*100</f>
        <v>69.998070615473665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A6A5-72C8-456D-94A9-D099F1A9C7D4}">
  <dimension ref="A1:L13"/>
  <sheetViews>
    <sheetView workbookViewId="0">
      <selection activeCell="M18" sqref="M18"/>
    </sheetView>
  </sheetViews>
  <sheetFormatPr defaultRowHeight="15" x14ac:dyDescent="0.25"/>
  <cols>
    <col min="9" max="9" width="26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t="s">
        <v>25</v>
      </c>
      <c r="B2" t="s">
        <v>13</v>
      </c>
      <c r="C2">
        <v>152.1</v>
      </c>
      <c r="D2">
        <v>4927</v>
      </c>
      <c r="E2">
        <v>0</v>
      </c>
      <c r="F2">
        <v>4927</v>
      </c>
      <c r="G2">
        <v>696977.88065843668</v>
      </c>
      <c r="H2">
        <v>0</v>
      </c>
      <c r="I2">
        <v>141.46</v>
      </c>
      <c r="J2">
        <v>0.7</v>
      </c>
      <c r="K2">
        <f>(E2/D2)*100</f>
        <v>0</v>
      </c>
      <c r="L2">
        <f>(F2/D2)*100</f>
        <v>100</v>
      </c>
    </row>
    <row r="3" spans="1:12" x14ac:dyDescent="0.25">
      <c r="A3" t="s">
        <v>25</v>
      </c>
      <c r="B3" t="s">
        <v>14</v>
      </c>
      <c r="C3">
        <v>51.9</v>
      </c>
      <c r="D3">
        <v>2628</v>
      </c>
      <c r="E3">
        <v>1051</v>
      </c>
      <c r="F3">
        <v>1577</v>
      </c>
      <c r="G3">
        <v>395410.41666666663</v>
      </c>
      <c r="H3">
        <v>39.99</v>
      </c>
      <c r="I3">
        <v>150.46</v>
      </c>
      <c r="J3">
        <v>0.4</v>
      </c>
      <c r="K3">
        <f>(E3/D3)*100</f>
        <v>39.992389649923901</v>
      </c>
      <c r="L3">
        <f>(F3/D3)*100</f>
        <v>60.007610350076099</v>
      </c>
    </row>
    <row r="4" spans="1:12" x14ac:dyDescent="0.25">
      <c r="A4" t="s">
        <v>25</v>
      </c>
      <c r="B4" t="s">
        <v>15</v>
      </c>
      <c r="C4">
        <v>59.5</v>
      </c>
      <c r="D4">
        <v>2974</v>
      </c>
      <c r="E4">
        <v>1189</v>
      </c>
      <c r="F4">
        <v>1785</v>
      </c>
      <c r="G4">
        <v>451058.33333333331</v>
      </c>
      <c r="H4">
        <v>39.979999999999997</v>
      </c>
      <c r="I4">
        <v>151.66999999999999</v>
      </c>
      <c r="J4">
        <v>0.5</v>
      </c>
      <c r="K4">
        <f>(E4/D4)*100</f>
        <v>39.979825151311367</v>
      </c>
      <c r="L4">
        <f>(F4/D4)*100</f>
        <v>60.020174848688633</v>
      </c>
    </row>
    <row r="5" spans="1:12" x14ac:dyDescent="0.25">
      <c r="A5" t="s">
        <v>25</v>
      </c>
      <c r="B5" t="s">
        <v>16</v>
      </c>
      <c r="C5">
        <v>73.099999999999994</v>
      </c>
      <c r="D5">
        <v>2338</v>
      </c>
      <c r="E5">
        <v>0</v>
      </c>
      <c r="F5">
        <v>2338</v>
      </c>
      <c r="G5">
        <v>334869.79166666663</v>
      </c>
      <c r="H5">
        <v>0</v>
      </c>
      <c r="I5">
        <v>143.22999999999999</v>
      </c>
      <c r="J5">
        <v>0.3</v>
      </c>
      <c r="K5">
        <f>(E5/D5)*100</f>
        <v>0</v>
      </c>
      <c r="L5">
        <f>(F5/D5)*100</f>
        <v>100</v>
      </c>
    </row>
    <row r="6" spans="1:12" x14ac:dyDescent="0.25">
      <c r="A6" t="s">
        <v>25</v>
      </c>
      <c r="B6" t="s">
        <v>17</v>
      </c>
      <c r="C6">
        <v>128.80000000000001</v>
      </c>
      <c r="D6">
        <v>4020</v>
      </c>
      <c r="E6">
        <v>0</v>
      </c>
      <c r="F6">
        <v>4020</v>
      </c>
      <c r="G6">
        <v>590544.87179487245</v>
      </c>
      <c r="H6">
        <v>0</v>
      </c>
      <c r="I6">
        <v>146.9</v>
      </c>
      <c r="J6">
        <v>0.6</v>
      </c>
      <c r="K6">
        <f>(E6/D6)*100</f>
        <v>0</v>
      </c>
      <c r="L6">
        <f>(F6/D6)*100</f>
        <v>100</v>
      </c>
    </row>
    <row r="7" spans="1:12" x14ac:dyDescent="0.25">
      <c r="A7" t="s">
        <v>25</v>
      </c>
      <c r="B7" t="s">
        <v>18</v>
      </c>
      <c r="C7">
        <v>64.7</v>
      </c>
      <c r="D7">
        <v>3147</v>
      </c>
      <c r="E7">
        <v>1258</v>
      </c>
      <c r="F7">
        <v>1888</v>
      </c>
      <c r="G7">
        <v>485203.99543378991</v>
      </c>
      <c r="H7">
        <v>39.97</v>
      </c>
      <c r="I7">
        <v>154.18</v>
      </c>
      <c r="J7">
        <v>0.5</v>
      </c>
      <c r="K7">
        <f>(E7/D7)*100</f>
        <v>39.974578964092785</v>
      </c>
      <c r="L7">
        <f>(F7/D7)*100</f>
        <v>59.993644741023203</v>
      </c>
    </row>
    <row r="8" spans="1:12" x14ac:dyDescent="0.25">
      <c r="A8" t="s">
        <v>25</v>
      </c>
      <c r="B8" t="s">
        <v>19</v>
      </c>
      <c r="C8">
        <v>94.2</v>
      </c>
      <c r="D8">
        <v>4271</v>
      </c>
      <c r="E8">
        <v>1708</v>
      </c>
      <c r="F8">
        <v>2563</v>
      </c>
      <c r="G8">
        <v>688078.06372549012</v>
      </c>
      <c r="H8">
        <v>39.99</v>
      </c>
      <c r="I8">
        <v>161.1</v>
      </c>
      <c r="J8">
        <v>0.7</v>
      </c>
      <c r="K8">
        <f>(E8/D8)*100</f>
        <v>39.990634511823927</v>
      </c>
      <c r="L8">
        <f>(F8/D8)*100</f>
        <v>60.009365488176073</v>
      </c>
    </row>
    <row r="9" spans="1:12" x14ac:dyDescent="0.25">
      <c r="A9" t="s">
        <v>25</v>
      </c>
      <c r="B9" t="s">
        <v>20</v>
      </c>
      <c r="C9">
        <v>51.7</v>
      </c>
      <c r="D9">
        <v>2620</v>
      </c>
      <c r="E9">
        <v>1048</v>
      </c>
      <c r="F9">
        <v>1572</v>
      </c>
      <c r="G9">
        <v>394206.57894736849</v>
      </c>
      <c r="H9">
        <v>40</v>
      </c>
      <c r="I9">
        <v>150.46</v>
      </c>
      <c r="J9">
        <v>0.4</v>
      </c>
      <c r="K9">
        <f>(E9/D9)*100</f>
        <v>40</v>
      </c>
      <c r="L9">
        <f>(F9/D9)*100</f>
        <v>60</v>
      </c>
    </row>
    <row r="10" spans="1:12" x14ac:dyDescent="0.25">
      <c r="A10" t="s">
        <v>25</v>
      </c>
      <c r="B10" t="s">
        <v>21</v>
      </c>
      <c r="C10">
        <v>139.4</v>
      </c>
      <c r="D10">
        <v>4517</v>
      </c>
      <c r="E10">
        <v>0</v>
      </c>
      <c r="F10">
        <v>4517</v>
      </c>
      <c r="G10">
        <v>638978.90946502239</v>
      </c>
      <c r="H10">
        <v>0</v>
      </c>
      <c r="I10">
        <v>141.46</v>
      </c>
      <c r="J10">
        <v>0.6</v>
      </c>
      <c r="K10">
        <f>(E10/D10)*100</f>
        <v>0</v>
      </c>
      <c r="L10">
        <f>(F10/D10)*100</f>
        <v>100</v>
      </c>
    </row>
    <row r="11" spans="1:12" x14ac:dyDescent="0.25">
      <c r="A11" t="s">
        <v>25</v>
      </c>
      <c r="B11" t="s">
        <v>22</v>
      </c>
      <c r="C11">
        <v>85.4</v>
      </c>
      <c r="D11">
        <v>4155</v>
      </c>
      <c r="E11">
        <v>1662</v>
      </c>
      <c r="F11">
        <v>2492</v>
      </c>
      <c r="G11">
        <v>640609.93150684913</v>
      </c>
      <c r="H11">
        <v>40</v>
      </c>
      <c r="I11">
        <v>154.18</v>
      </c>
      <c r="J11">
        <v>0.6</v>
      </c>
      <c r="K11">
        <f>(E11/D11)*100</f>
        <v>40</v>
      </c>
      <c r="L11">
        <f>(F11/D11)*100</f>
        <v>59.975932611311677</v>
      </c>
    </row>
    <row r="12" spans="1:12" x14ac:dyDescent="0.25">
      <c r="A12" t="s">
        <v>25</v>
      </c>
      <c r="B12" t="s">
        <v>23</v>
      </c>
      <c r="C12">
        <v>69.2</v>
      </c>
      <c r="D12">
        <v>3137</v>
      </c>
      <c r="E12">
        <v>1254</v>
      </c>
      <c r="F12">
        <v>1883</v>
      </c>
      <c r="G12">
        <v>505394.73039215693</v>
      </c>
      <c r="H12">
        <v>39.97</v>
      </c>
      <c r="I12">
        <v>161.11000000000001</v>
      </c>
      <c r="J12">
        <v>0.5</v>
      </c>
      <c r="K12">
        <f>(E12/D12)*100</f>
        <v>39.974497927956648</v>
      </c>
      <c r="L12">
        <f>(F12/D12)*100</f>
        <v>60.025502072043359</v>
      </c>
    </row>
    <row r="13" spans="1:12" x14ac:dyDescent="0.25">
      <c r="A13" t="s">
        <v>25</v>
      </c>
      <c r="B13" t="s">
        <v>24</v>
      </c>
      <c r="C13">
        <v>97.6</v>
      </c>
      <c r="D13">
        <v>4227</v>
      </c>
      <c r="E13">
        <v>1690</v>
      </c>
      <c r="F13">
        <v>2537</v>
      </c>
      <c r="G13">
        <v>700727.56410256424</v>
      </c>
      <c r="H13">
        <v>39.979999999999997</v>
      </c>
      <c r="I13">
        <v>165.77</v>
      </c>
      <c r="J13">
        <v>0.7</v>
      </c>
      <c r="K13">
        <f>(E13/D13)*100</f>
        <v>39.981074047788027</v>
      </c>
      <c r="L13">
        <f>(F13/D13)*100</f>
        <v>60.018925952211966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4D2C-5964-4D7C-9E7C-879CF6A73804}">
  <dimension ref="A1:L13"/>
  <sheetViews>
    <sheetView zoomScaleNormal="100" workbookViewId="0">
      <selection activeCell="D20" sqref="D20"/>
    </sheetView>
  </sheetViews>
  <sheetFormatPr defaultRowHeight="15" x14ac:dyDescent="0.25"/>
  <cols>
    <col min="4" max="4" width="18.140625" customWidth="1"/>
    <col min="5" max="5" width="21.7109375" customWidth="1"/>
    <col min="6" max="6" width="25.7109375" customWidth="1"/>
    <col min="7" max="7" width="19.7109375" customWidth="1"/>
    <col min="8" max="8" width="25.42578125" customWidth="1"/>
    <col min="9" max="9" width="27.7109375" customWidth="1"/>
    <col min="10" max="10" width="40.42578125" customWidth="1"/>
    <col min="11" max="11" width="38.28515625" customWidth="1"/>
    <col min="12" max="12" width="43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t="s">
        <v>26</v>
      </c>
      <c r="B2" t="s">
        <v>13</v>
      </c>
      <c r="C2">
        <v>35.9</v>
      </c>
      <c r="D2">
        <v>1162</v>
      </c>
      <c r="E2">
        <v>0</v>
      </c>
      <c r="F2">
        <v>1162</v>
      </c>
      <c r="G2">
        <v>158400.2057613169</v>
      </c>
      <c r="H2">
        <v>0</v>
      </c>
      <c r="I2">
        <v>136.32</v>
      </c>
      <c r="J2">
        <v>0.2</v>
      </c>
      <c r="K2">
        <f>(E2/D2)*100</f>
        <v>0</v>
      </c>
      <c r="L2">
        <f>(F2/D2)*100</f>
        <v>100</v>
      </c>
    </row>
    <row r="3" spans="1:12" x14ac:dyDescent="0.25">
      <c r="A3" t="s">
        <v>26</v>
      </c>
      <c r="B3" t="s">
        <v>14</v>
      </c>
      <c r="C3">
        <v>64.7</v>
      </c>
      <c r="D3">
        <v>1967</v>
      </c>
      <c r="E3">
        <v>0</v>
      </c>
      <c r="F3">
        <v>1967</v>
      </c>
      <c r="G3">
        <v>285775.76754385978</v>
      </c>
      <c r="H3">
        <v>0</v>
      </c>
      <c r="I3">
        <v>145.29</v>
      </c>
      <c r="J3">
        <v>0.3</v>
      </c>
      <c r="K3">
        <f>(E3/D3)*100</f>
        <v>0</v>
      </c>
      <c r="L3">
        <f>(F3/D3)*100</f>
        <v>100</v>
      </c>
    </row>
    <row r="4" spans="1:12" x14ac:dyDescent="0.25">
      <c r="A4" t="s">
        <v>26</v>
      </c>
      <c r="B4" t="s">
        <v>15</v>
      </c>
      <c r="C4">
        <v>63.3</v>
      </c>
      <c r="D4">
        <v>1898</v>
      </c>
      <c r="E4">
        <v>0</v>
      </c>
      <c r="F4">
        <v>1898</v>
      </c>
      <c r="G4">
        <v>279427.77777777793</v>
      </c>
      <c r="H4">
        <v>0</v>
      </c>
      <c r="I4">
        <v>147.22</v>
      </c>
      <c r="J4">
        <v>0.3</v>
      </c>
      <c r="K4">
        <f>(E4/D4)*100</f>
        <v>0</v>
      </c>
      <c r="L4">
        <f>(F4/D4)*100</f>
        <v>100</v>
      </c>
    </row>
    <row r="5" spans="1:12" x14ac:dyDescent="0.25">
      <c r="A5" t="s">
        <v>26</v>
      </c>
      <c r="B5" t="s">
        <v>16</v>
      </c>
      <c r="C5">
        <v>70.7</v>
      </c>
      <c r="D5">
        <v>2261</v>
      </c>
      <c r="E5">
        <v>0</v>
      </c>
      <c r="F5">
        <v>2261</v>
      </c>
      <c r="G5">
        <v>312065.10416666669</v>
      </c>
      <c r="H5">
        <v>0</v>
      </c>
      <c r="I5">
        <v>138.02000000000001</v>
      </c>
      <c r="J5">
        <v>0.3</v>
      </c>
      <c r="K5">
        <f>(E5/D5)*100</f>
        <v>0</v>
      </c>
      <c r="L5">
        <f>(F5/D5)*100</f>
        <v>100</v>
      </c>
    </row>
    <row r="6" spans="1:12" x14ac:dyDescent="0.25">
      <c r="A6" t="s">
        <v>26</v>
      </c>
      <c r="B6" t="s">
        <v>17</v>
      </c>
      <c r="C6">
        <v>65.099999999999994</v>
      </c>
      <c r="D6">
        <v>2030</v>
      </c>
      <c r="E6">
        <v>0</v>
      </c>
      <c r="F6">
        <v>2030</v>
      </c>
      <c r="G6">
        <v>287366.45299145317</v>
      </c>
      <c r="H6">
        <v>0</v>
      </c>
      <c r="I6">
        <v>141.56</v>
      </c>
      <c r="J6">
        <v>0.3</v>
      </c>
      <c r="K6">
        <f>(E6/D6)*100</f>
        <v>0</v>
      </c>
      <c r="L6">
        <f>(F6/D6)*100</f>
        <v>100</v>
      </c>
    </row>
    <row r="7" spans="1:12" x14ac:dyDescent="0.25">
      <c r="A7" t="s">
        <v>26</v>
      </c>
      <c r="B7" t="s">
        <v>18</v>
      </c>
      <c r="C7">
        <v>56.2</v>
      </c>
      <c r="D7">
        <v>1642</v>
      </c>
      <c r="E7">
        <v>0</v>
      </c>
      <c r="F7">
        <v>1642</v>
      </c>
      <c r="G7">
        <v>248361.8721461189</v>
      </c>
      <c r="H7">
        <v>0</v>
      </c>
      <c r="I7">
        <v>151.26</v>
      </c>
      <c r="J7">
        <v>0.2</v>
      </c>
      <c r="K7">
        <f>(E7/D7)*100</f>
        <v>0</v>
      </c>
      <c r="L7">
        <f>(F7/D7)*100</f>
        <v>100</v>
      </c>
    </row>
    <row r="8" spans="1:12" x14ac:dyDescent="0.25">
      <c r="A8" t="s">
        <v>26</v>
      </c>
      <c r="B8" t="s">
        <v>19</v>
      </c>
      <c r="C8">
        <v>0</v>
      </c>
      <c r="D8">
        <v>2489</v>
      </c>
      <c r="E8">
        <v>2489</v>
      </c>
      <c r="F8">
        <v>0</v>
      </c>
      <c r="G8">
        <v>398240</v>
      </c>
      <c r="H8">
        <v>100</v>
      </c>
      <c r="I8">
        <v>160</v>
      </c>
      <c r="J8">
        <v>0.4</v>
      </c>
      <c r="K8">
        <f>(E8/D8)*100</f>
        <v>100</v>
      </c>
      <c r="L8">
        <f>(F8/D8)*100</f>
        <v>0</v>
      </c>
    </row>
    <row r="9" spans="1:12" x14ac:dyDescent="0.25">
      <c r="A9" t="s">
        <v>26</v>
      </c>
      <c r="B9" t="s">
        <v>20</v>
      </c>
      <c r="C9">
        <v>82.1</v>
      </c>
      <c r="D9">
        <v>2496</v>
      </c>
      <c r="E9">
        <v>0</v>
      </c>
      <c r="F9">
        <v>2495</v>
      </c>
      <c r="G9">
        <v>362631.57894736831</v>
      </c>
      <c r="H9">
        <v>0</v>
      </c>
      <c r="I9">
        <v>145.29</v>
      </c>
      <c r="J9">
        <v>0.4</v>
      </c>
      <c r="K9">
        <f>(E9/D9)*100</f>
        <v>0</v>
      </c>
      <c r="L9">
        <f>(F9/D9)*100</f>
        <v>99.959935897435898</v>
      </c>
    </row>
    <row r="10" spans="1:12" x14ac:dyDescent="0.25">
      <c r="A10" t="s">
        <v>26</v>
      </c>
      <c r="B10" t="s">
        <v>21</v>
      </c>
      <c r="C10">
        <v>28.5</v>
      </c>
      <c r="D10">
        <v>922</v>
      </c>
      <c r="E10">
        <v>0</v>
      </c>
      <c r="F10">
        <v>922</v>
      </c>
      <c r="G10">
        <v>125684.15637860091</v>
      </c>
      <c r="H10">
        <v>0</v>
      </c>
      <c r="I10">
        <v>136.32</v>
      </c>
      <c r="J10">
        <v>0.1</v>
      </c>
      <c r="K10">
        <f>(E10/D10)*100</f>
        <v>0</v>
      </c>
      <c r="L10">
        <f>(F10/D10)*100</f>
        <v>100</v>
      </c>
    </row>
    <row r="11" spans="1:12" x14ac:dyDescent="0.25">
      <c r="A11" t="s">
        <v>26</v>
      </c>
      <c r="B11" t="s">
        <v>22</v>
      </c>
      <c r="C11">
        <v>82.9</v>
      </c>
      <c r="D11">
        <v>2421</v>
      </c>
      <c r="E11">
        <v>0</v>
      </c>
      <c r="F11">
        <v>2421</v>
      </c>
      <c r="G11">
        <v>366190.06849315081</v>
      </c>
      <c r="H11">
        <v>0</v>
      </c>
      <c r="I11">
        <v>151.26</v>
      </c>
      <c r="J11">
        <v>0.4</v>
      </c>
      <c r="K11">
        <f>(E11/D11)*100</f>
        <v>0</v>
      </c>
      <c r="L11">
        <f>(F11/D11)*100</f>
        <v>100</v>
      </c>
    </row>
    <row r="12" spans="1:12" x14ac:dyDescent="0.25">
      <c r="A12" t="s">
        <v>26</v>
      </c>
      <c r="B12" t="s">
        <v>23</v>
      </c>
      <c r="C12">
        <v>0</v>
      </c>
      <c r="D12">
        <v>963</v>
      </c>
      <c r="E12">
        <v>963</v>
      </c>
      <c r="F12">
        <v>0</v>
      </c>
      <c r="G12">
        <v>154080</v>
      </c>
      <c r="H12">
        <v>100</v>
      </c>
      <c r="I12">
        <v>160</v>
      </c>
      <c r="J12">
        <v>0.2</v>
      </c>
      <c r="K12">
        <f>(E12/D12)*100</f>
        <v>100</v>
      </c>
      <c r="L12">
        <f>(F12/D12)*100</f>
        <v>0</v>
      </c>
    </row>
    <row r="13" spans="1:12" x14ac:dyDescent="0.25">
      <c r="A13" t="s">
        <v>26</v>
      </c>
      <c r="B13" t="s">
        <v>24</v>
      </c>
      <c r="C13">
        <v>0</v>
      </c>
      <c r="D13">
        <v>1998</v>
      </c>
      <c r="E13">
        <v>1998</v>
      </c>
      <c r="F13">
        <v>0</v>
      </c>
      <c r="G13">
        <v>319680</v>
      </c>
      <c r="H13">
        <v>100</v>
      </c>
      <c r="I13">
        <v>160</v>
      </c>
      <c r="J13">
        <v>0.3</v>
      </c>
      <c r="K13">
        <f>(E13/D13)*100</f>
        <v>100</v>
      </c>
      <c r="L13">
        <f>(F13/D13)*100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1535-41C1-405C-97F2-042F7691B85B}">
  <dimension ref="A1:L13"/>
  <sheetViews>
    <sheetView zoomScaleNormal="100" workbookViewId="0">
      <selection activeCell="I1" activeCellId="3" sqref="M33 B1:B1048576 I2:I1048576 I1"/>
    </sheetView>
  </sheetViews>
  <sheetFormatPr defaultRowHeight="15" x14ac:dyDescent="0.25"/>
  <cols>
    <col min="6" max="6" width="29.28515625" customWidth="1"/>
    <col min="7" max="7" width="19.85546875" bestFit="1" customWidth="1"/>
    <col min="8" max="8" width="25.140625" customWidth="1"/>
    <col min="9" max="9" width="32.85546875" customWidth="1"/>
    <col min="10" max="10" width="22.28515625" customWidth="1"/>
  </cols>
  <sheetData>
    <row r="1" spans="1:12" x14ac:dyDescent="0.25">
      <c r="A1" s="1" t="s">
        <v>0</v>
      </c>
      <c r="B1" s="1" t="s">
        <v>1</v>
      </c>
      <c r="C1" s="1" t="s">
        <v>27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3" t="s">
        <v>41</v>
      </c>
      <c r="J1" s="1" t="s">
        <v>32</v>
      </c>
      <c r="K1" s="2" t="s">
        <v>33</v>
      </c>
      <c r="L1" s="2" t="s">
        <v>10</v>
      </c>
    </row>
    <row r="2" spans="1:12" x14ac:dyDescent="0.25">
      <c r="A2" t="s">
        <v>12</v>
      </c>
      <c r="B2" t="s">
        <v>13</v>
      </c>
      <c r="C2">
        <v>187.1</v>
      </c>
      <c r="D2">
        <v>5240</v>
      </c>
      <c r="E2">
        <v>0</v>
      </c>
      <c r="F2">
        <v>5239</v>
      </c>
      <c r="G2">
        <v>935714.28571428498</v>
      </c>
      <c r="H2">
        <v>0</v>
      </c>
      <c r="I2">
        <v>178.6</v>
      </c>
      <c r="J2">
        <v>0.9</v>
      </c>
      <c r="K2">
        <f>(F2/D2)*100</f>
        <v>99.980916030534345</v>
      </c>
      <c r="L2">
        <f>(E2/D2)*100</f>
        <v>0</v>
      </c>
    </row>
    <row r="3" spans="1:12" x14ac:dyDescent="0.25">
      <c r="A3" t="s">
        <v>12</v>
      </c>
      <c r="B3" t="s">
        <v>14</v>
      </c>
      <c r="C3">
        <v>131.30000000000001</v>
      </c>
      <c r="D3">
        <v>4878</v>
      </c>
      <c r="E3">
        <v>1463</v>
      </c>
      <c r="F3">
        <v>3415</v>
      </c>
      <c r="G3">
        <v>920070.76923077006</v>
      </c>
      <c r="H3">
        <v>30</v>
      </c>
      <c r="I3">
        <v>188.6</v>
      </c>
      <c r="J3">
        <v>0.9</v>
      </c>
      <c r="K3">
        <f>(F3/D3)*100</f>
        <v>70.008200082000812</v>
      </c>
      <c r="L3">
        <f>(E3/D3)*100</f>
        <v>29.991799917999177</v>
      </c>
    </row>
    <row r="4" spans="1:12" x14ac:dyDescent="0.25">
      <c r="A4" t="s">
        <v>12</v>
      </c>
      <c r="B4" t="s">
        <v>15</v>
      </c>
      <c r="C4">
        <v>212.2</v>
      </c>
      <c r="D4">
        <v>5942</v>
      </c>
      <c r="E4">
        <v>0</v>
      </c>
      <c r="F4">
        <v>5942</v>
      </c>
      <c r="G4">
        <v>1061071.42857143</v>
      </c>
      <c r="H4">
        <v>0</v>
      </c>
      <c r="I4">
        <v>178.6</v>
      </c>
      <c r="J4">
        <v>1.1000000000000001</v>
      </c>
      <c r="K4">
        <f>(F4/D4)*100</f>
        <v>100</v>
      </c>
      <c r="L4">
        <f>(E4/D4)*100</f>
        <v>0</v>
      </c>
    </row>
    <row r="5" spans="1:12" x14ac:dyDescent="0.25">
      <c r="A5" t="s">
        <v>12</v>
      </c>
      <c r="B5" t="s">
        <v>16</v>
      </c>
      <c r="C5">
        <v>76.599999999999994</v>
      </c>
      <c r="D5">
        <v>2297</v>
      </c>
      <c r="E5">
        <v>0</v>
      </c>
      <c r="F5">
        <v>2297</v>
      </c>
      <c r="G5">
        <v>382833.33333333349</v>
      </c>
      <c r="H5">
        <v>0</v>
      </c>
      <c r="I5">
        <v>166.7</v>
      </c>
      <c r="J5">
        <v>0.4</v>
      </c>
      <c r="K5">
        <f>(F5/D5)*100</f>
        <v>100</v>
      </c>
      <c r="L5">
        <f>(E5/D5)*100</f>
        <v>0</v>
      </c>
    </row>
    <row r="6" spans="1:12" x14ac:dyDescent="0.25">
      <c r="A6" t="s">
        <v>12</v>
      </c>
      <c r="B6" t="s">
        <v>17</v>
      </c>
      <c r="C6">
        <v>71.099999999999994</v>
      </c>
      <c r="D6">
        <v>1992</v>
      </c>
      <c r="E6">
        <v>0</v>
      </c>
      <c r="F6">
        <v>1991</v>
      </c>
      <c r="G6">
        <v>355714.28571428551</v>
      </c>
      <c r="H6">
        <v>0</v>
      </c>
      <c r="I6">
        <v>178.6</v>
      </c>
      <c r="J6">
        <v>0.4</v>
      </c>
      <c r="K6">
        <f>(F6/D6)*100</f>
        <v>99.949799196787154</v>
      </c>
      <c r="L6">
        <f>(E6/D6)*100</f>
        <v>0</v>
      </c>
    </row>
    <row r="7" spans="1:12" x14ac:dyDescent="0.25">
      <c r="A7" t="s">
        <v>12</v>
      </c>
      <c r="B7" t="s">
        <v>18</v>
      </c>
      <c r="C7">
        <v>61.3</v>
      </c>
      <c r="D7">
        <v>2275</v>
      </c>
      <c r="E7">
        <v>682</v>
      </c>
      <c r="F7">
        <v>1593</v>
      </c>
      <c r="G7">
        <v>429106.15384615399</v>
      </c>
      <c r="H7">
        <v>30</v>
      </c>
      <c r="I7">
        <v>188.6</v>
      </c>
      <c r="J7">
        <v>0.4</v>
      </c>
      <c r="K7">
        <f>(F7/D7)*100</f>
        <v>70.021978021978029</v>
      </c>
      <c r="L7">
        <f>(E7/D7)*100</f>
        <v>29.978021978021978</v>
      </c>
    </row>
    <row r="8" spans="1:12" x14ac:dyDescent="0.25">
      <c r="A8" t="s">
        <v>12</v>
      </c>
      <c r="B8" t="s">
        <v>19</v>
      </c>
      <c r="C8">
        <v>155.6</v>
      </c>
      <c r="D8">
        <v>5334</v>
      </c>
      <c r="E8">
        <v>1600</v>
      </c>
      <c r="F8">
        <v>3733</v>
      </c>
      <c r="G8">
        <v>1065916.6666666651</v>
      </c>
      <c r="H8">
        <v>30</v>
      </c>
      <c r="I8">
        <v>199.8</v>
      </c>
      <c r="J8">
        <v>1.1000000000000001</v>
      </c>
      <c r="K8">
        <f>(F8/D8)*100</f>
        <v>69.985001874765658</v>
      </c>
      <c r="L8">
        <f>(E8/D8)*100</f>
        <v>29.996250468691414</v>
      </c>
    </row>
    <row r="9" spans="1:12" x14ac:dyDescent="0.25">
      <c r="A9" t="s">
        <v>12</v>
      </c>
      <c r="B9" t="s">
        <v>20</v>
      </c>
      <c r="C9">
        <v>90.8</v>
      </c>
      <c r="D9">
        <v>3371</v>
      </c>
      <c r="E9">
        <v>1011</v>
      </c>
      <c r="F9">
        <v>2360</v>
      </c>
      <c r="G9">
        <v>635826.15384615399</v>
      </c>
      <c r="H9">
        <v>30</v>
      </c>
      <c r="I9">
        <v>188.6</v>
      </c>
      <c r="J9">
        <v>0.6</v>
      </c>
      <c r="K9">
        <f>(F9/D9)*100</f>
        <v>70.008899436369035</v>
      </c>
      <c r="L9">
        <f>(E9/D9)*100</f>
        <v>29.991100563630969</v>
      </c>
    </row>
    <row r="10" spans="1:12" x14ac:dyDescent="0.25">
      <c r="A10" t="s">
        <v>12</v>
      </c>
      <c r="B10" t="s">
        <v>21</v>
      </c>
      <c r="C10">
        <v>134.19999999999999</v>
      </c>
      <c r="D10">
        <v>3759</v>
      </c>
      <c r="E10">
        <v>0</v>
      </c>
      <c r="F10">
        <v>3758</v>
      </c>
      <c r="G10">
        <v>671250</v>
      </c>
      <c r="H10">
        <v>0</v>
      </c>
      <c r="I10">
        <v>178.6</v>
      </c>
      <c r="J10">
        <v>0.7</v>
      </c>
      <c r="K10">
        <f>(F10/D10)*100</f>
        <v>99.973397180101088</v>
      </c>
      <c r="L10">
        <f>(E10/D10)*100</f>
        <v>0</v>
      </c>
    </row>
    <row r="11" spans="1:12" x14ac:dyDescent="0.25">
      <c r="A11" t="s">
        <v>12</v>
      </c>
      <c r="B11" t="s">
        <v>22</v>
      </c>
      <c r="C11">
        <v>95</v>
      </c>
      <c r="D11">
        <v>3529</v>
      </c>
      <c r="E11">
        <v>1058</v>
      </c>
      <c r="F11">
        <v>2470</v>
      </c>
      <c r="G11">
        <v>665632.30769230751</v>
      </c>
      <c r="H11">
        <v>30</v>
      </c>
      <c r="I11">
        <v>188.6</v>
      </c>
      <c r="J11">
        <v>0.7</v>
      </c>
      <c r="K11">
        <f>(F11/D11)*100</f>
        <v>69.99149900821763</v>
      </c>
      <c r="L11">
        <f>(E11/D11)*100</f>
        <v>29.980164352507792</v>
      </c>
    </row>
    <row r="12" spans="1:12" x14ac:dyDescent="0.25">
      <c r="A12" t="s">
        <v>12</v>
      </c>
      <c r="B12" t="s">
        <v>23</v>
      </c>
      <c r="C12">
        <v>125</v>
      </c>
      <c r="D12">
        <v>4284</v>
      </c>
      <c r="E12">
        <v>1285</v>
      </c>
      <c r="F12">
        <v>2998</v>
      </c>
      <c r="G12">
        <v>856091.666666665</v>
      </c>
      <c r="H12">
        <v>30</v>
      </c>
      <c r="I12">
        <v>199.8</v>
      </c>
      <c r="J12">
        <v>0.9</v>
      </c>
      <c r="K12">
        <f>(F12/D12)*100</f>
        <v>69.981325863678805</v>
      </c>
      <c r="L12">
        <f>(E12/D12)*100</f>
        <v>29.995331465919701</v>
      </c>
    </row>
    <row r="13" spans="1:12" x14ac:dyDescent="0.25">
      <c r="A13" t="s">
        <v>12</v>
      </c>
      <c r="B13" t="s">
        <v>24</v>
      </c>
      <c r="C13">
        <v>151.19999999999999</v>
      </c>
      <c r="D13">
        <v>5183</v>
      </c>
      <c r="E13">
        <v>1554</v>
      </c>
      <c r="F13">
        <v>3628</v>
      </c>
      <c r="G13">
        <v>1035761.666666665</v>
      </c>
      <c r="H13">
        <v>30</v>
      </c>
      <c r="I13">
        <v>199.8</v>
      </c>
      <c r="J13">
        <v>1</v>
      </c>
      <c r="K13">
        <f>(F13/D13)*100</f>
        <v>69.998070615473665</v>
      </c>
      <c r="L13">
        <f>(E13/D13)*100</f>
        <v>29.982635539262976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681E-52E5-45B5-9D97-A292A8C03B19}">
  <dimension ref="A1:L13"/>
  <sheetViews>
    <sheetView topLeftCell="B1" zoomScaleNormal="100" workbookViewId="0">
      <selection activeCell="I1" activeCellId="2" sqref="I1 B1:B1048576 I1:I1048576"/>
    </sheetView>
  </sheetViews>
  <sheetFormatPr defaultRowHeight="15" x14ac:dyDescent="0.25"/>
  <cols>
    <col min="9" max="9" width="35.28515625" customWidth="1"/>
  </cols>
  <sheetData>
    <row r="1" spans="1:12" x14ac:dyDescent="0.25">
      <c r="A1" s="1" t="s">
        <v>0</v>
      </c>
      <c r="B1" s="1" t="s">
        <v>1</v>
      </c>
      <c r="C1" s="1" t="s">
        <v>27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3" t="s">
        <v>42</v>
      </c>
      <c r="J1" s="1" t="s">
        <v>32</v>
      </c>
      <c r="K1" s="2" t="s">
        <v>33</v>
      </c>
      <c r="L1" s="2" t="s">
        <v>10</v>
      </c>
    </row>
    <row r="2" spans="1:12" x14ac:dyDescent="0.25">
      <c r="A2" t="s">
        <v>25</v>
      </c>
      <c r="B2" t="s">
        <v>13</v>
      </c>
      <c r="C2">
        <v>105.6</v>
      </c>
      <c r="D2">
        <v>4927</v>
      </c>
      <c r="E2">
        <v>1970</v>
      </c>
      <c r="F2">
        <v>2957</v>
      </c>
      <c r="G2">
        <v>779532.7380952388</v>
      </c>
      <c r="H2">
        <v>40</v>
      </c>
      <c r="I2">
        <v>158.19999999999999</v>
      </c>
      <c r="J2">
        <v>0.8</v>
      </c>
      <c r="K2">
        <f>(F2/D2)*100</f>
        <v>60.016237061091935</v>
      </c>
      <c r="L2">
        <f>(E2/D2)*100</f>
        <v>39.983762938908058</v>
      </c>
    </row>
    <row r="3" spans="1:12" x14ac:dyDescent="0.25">
      <c r="A3" t="s">
        <v>25</v>
      </c>
      <c r="B3" t="s">
        <v>14</v>
      </c>
      <c r="C3">
        <v>60.7</v>
      </c>
      <c r="D3">
        <v>2628</v>
      </c>
      <c r="E3">
        <v>1051</v>
      </c>
      <c r="F3">
        <v>1577</v>
      </c>
      <c r="G3">
        <v>435646.79487179511</v>
      </c>
      <c r="H3">
        <v>40</v>
      </c>
      <c r="I3">
        <v>165.8</v>
      </c>
      <c r="J3">
        <v>0.4</v>
      </c>
      <c r="K3">
        <f>(F3/D3)*100</f>
        <v>60.007610350076099</v>
      </c>
      <c r="L3">
        <f>(E3/D3)*100</f>
        <v>39.992389649923901</v>
      </c>
    </row>
    <row r="4" spans="1:12" x14ac:dyDescent="0.25">
      <c r="A4" t="s">
        <v>25</v>
      </c>
      <c r="B4" t="s">
        <v>15</v>
      </c>
      <c r="C4">
        <v>63.8</v>
      </c>
      <c r="D4">
        <v>2974</v>
      </c>
      <c r="E4">
        <v>1189</v>
      </c>
      <c r="F4">
        <v>1785</v>
      </c>
      <c r="G4">
        <v>470537.5</v>
      </c>
      <c r="H4">
        <v>40</v>
      </c>
      <c r="I4">
        <v>158.19999999999999</v>
      </c>
      <c r="J4">
        <v>0.5</v>
      </c>
      <c r="K4">
        <f>(F4/D4)*100</f>
        <v>60.020174848688633</v>
      </c>
      <c r="L4">
        <f>(E4/D4)*100</f>
        <v>39.979825151311367</v>
      </c>
    </row>
    <row r="5" spans="1:12" x14ac:dyDescent="0.25">
      <c r="A5" t="s">
        <v>25</v>
      </c>
      <c r="B5" t="s">
        <v>16</v>
      </c>
      <c r="C5">
        <v>46.8</v>
      </c>
      <c r="D5">
        <v>2338</v>
      </c>
      <c r="E5">
        <v>935</v>
      </c>
      <c r="F5">
        <v>1403</v>
      </c>
      <c r="G5">
        <v>354597.22222222242</v>
      </c>
      <c r="H5">
        <v>40</v>
      </c>
      <c r="I5">
        <v>151.69999999999999</v>
      </c>
      <c r="J5">
        <v>0.4</v>
      </c>
      <c r="K5">
        <f>(F5/D5)*100</f>
        <v>60.008554319931562</v>
      </c>
      <c r="L5">
        <f>(E5/D5)*100</f>
        <v>39.991445680068431</v>
      </c>
    </row>
    <row r="6" spans="1:12" x14ac:dyDescent="0.25">
      <c r="A6" t="s">
        <v>25</v>
      </c>
      <c r="B6" t="s">
        <v>17</v>
      </c>
      <c r="C6">
        <v>86.1</v>
      </c>
      <c r="D6">
        <v>4020</v>
      </c>
      <c r="E6">
        <v>1608</v>
      </c>
      <c r="F6">
        <v>2411</v>
      </c>
      <c r="G6">
        <v>636021.42857142841</v>
      </c>
      <c r="H6">
        <v>40</v>
      </c>
      <c r="I6">
        <v>158.19999999999999</v>
      </c>
      <c r="J6">
        <v>0.6</v>
      </c>
      <c r="K6">
        <f>(F6/D6)*100</f>
        <v>59.975124378109456</v>
      </c>
      <c r="L6">
        <f>(E6/D6)*100</f>
        <v>40</v>
      </c>
    </row>
    <row r="7" spans="1:12" x14ac:dyDescent="0.25">
      <c r="A7" t="s">
        <v>25</v>
      </c>
      <c r="B7" t="s">
        <v>18</v>
      </c>
      <c r="C7">
        <v>72.7</v>
      </c>
      <c r="D7">
        <v>3147</v>
      </c>
      <c r="E7">
        <v>1258</v>
      </c>
      <c r="F7">
        <v>1889</v>
      </c>
      <c r="G7">
        <v>521696.79487179499</v>
      </c>
      <c r="H7">
        <v>40</v>
      </c>
      <c r="I7">
        <v>165.8</v>
      </c>
      <c r="J7">
        <v>0.5</v>
      </c>
      <c r="K7">
        <f>(F7/D7)*100</f>
        <v>60.025421035907215</v>
      </c>
      <c r="L7">
        <f>(E7/D7)*100</f>
        <v>39.974578964092785</v>
      </c>
    </row>
    <row r="8" spans="1:12" x14ac:dyDescent="0.25">
      <c r="A8" t="s">
        <v>25</v>
      </c>
      <c r="B8" t="s">
        <v>19</v>
      </c>
      <c r="C8">
        <v>106.8</v>
      </c>
      <c r="D8">
        <v>4271</v>
      </c>
      <c r="E8">
        <v>1708</v>
      </c>
      <c r="F8">
        <v>2563</v>
      </c>
      <c r="G8">
        <v>745661.80555555702</v>
      </c>
      <c r="H8">
        <v>40</v>
      </c>
      <c r="I8">
        <v>174.6</v>
      </c>
      <c r="J8">
        <v>0.7</v>
      </c>
      <c r="K8">
        <f>(F8/D8)*100</f>
        <v>60.009365488176073</v>
      </c>
      <c r="L8">
        <f>(E8/D8)*100</f>
        <v>39.990634511823927</v>
      </c>
    </row>
    <row r="9" spans="1:12" x14ac:dyDescent="0.25">
      <c r="A9" t="s">
        <v>25</v>
      </c>
      <c r="B9" t="s">
        <v>20</v>
      </c>
      <c r="C9">
        <v>60.5</v>
      </c>
      <c r="D9">
        <v>2620</v>
      </c>
      <c r="E9">
        <v>1048</v>
      </c>
      <c r="F9">
        <v>1572</v>
      </c>
      <c r="G9">
        <v>434315.3846153848</v>
      </c>
      <c r="H9">
        <v>40</v>
      </c>
      <c r="I9">
        <v>165.8</v>
      </c>
      <c r="J9">
        <v>0.4</v>
      </c>
      <c r="K9">
        <f>(F9/D9)*100</f>
        <v>60</v>
      </c>
      <c r="L9">
        <f>(E9/D9)*100</f>
        <v>40</v>
      </c>
    </row>
    <row r="10" spans="1:12" x14ac:dyDescent="0.25">
      <c r="A10" t="s">
        <v>25</v>
      </c>
      <c r="B10" t="s">
        <v>21</v>
      </c>
      <c r="C10">
        <v>96.8</v>
      </c>
      <c r="D10">
        <v>4517</v>
      </c>
      <c r="E10">
        <v>1806</v>
      </c>
      <c r="F10">
        <v>2711</v>
      </c>
      <c r="G10">
        <v>714664.88095238106</v>
      </c>
      <c r="H10">
        <v>40</v>
      </c>
      <c r="I10">
        <v>158.19999999999999</v>
      </c>
      <c r="J10">
        <v>0.7</v>
      </c>
      <c r="K10">
        <f>(F10/D10)*100</f>
        <v>60.017710870046493</v>
      </c>
      <c r="L10">
        <f>(E10/D10)*100</f>
        <v>39.982289129953507</v>
      </c>
    </row>
    <row r="11" spans="1:12" x14ac:dyDescent="0.25">
      <c r="A11" t="s">
        <v>25</v>
      </c>
      <c r="B11" t="s">
        <v>22</v>
      </c>
      <c r="C11">
        <v>95.9</v>
      </c>
      <c r="D11">
        <v>4155</v>
      </c>
      <c r="E11">
        <v>1662</v>
      </c>
      <c r="F11">
        <v>2493</v>
      </c>
      <c r="G11">
        <v>688771.15384615387</v>
      </c>
      <c r="H11">
        <v>40</v>
      </c>
      <c r="I11">
        <v>165.8</v>
      </c>
      <c r="J11">
        <v>0.7</v>
      </c>
      <c r="K11">
        <f>(F11/D11)*100</f>
        <v>60</v>
      </c>
      <c r="L11">
        <f>(E11/D11)*100</f>
        <v>40</v>
      </c>
    </row>
    <row r="12" spans="1:12" x14ac:dyDescent="0.25">
      <c r="A12" t="s">
        <v>25</v>
      </c>
      <c r="B12" t="s">
        <v>23</v>
      </c>
      <c r="C12">
        <v>78.5</v>
      </c>
      <c r="D12">
        <v>3137</v>
      </c>
      <c r="E12">
        <v>1254</v>
      </c>
      <c r="F12">
        <v>1882</v>
      </c>
      <c r="G12">
        <v>547700.69444444426</v>
      </c>
      <c r="H12">
        <v>40</v>
      </c>
      <c r="I12">
        <v>174.6</v>
      </c>
      <c r="J12">
        <v>0.5</v>
      </c>
      <c r="K12">
        <f>(F12/D12)*100</f>
        <v>59.993624481989158</v>
      </c>
      <c r="L12">
        <f>(E12/D12)*100</f>
        <v>39.974497927956648</v>
      </c>
    </row>
    <row r="13" spans="1:12" x14ac:dyDescent="0.25">
      <c r="A13" t="s">
        <v>25</v>
      </c>
      <c r="B13" t="s">
        <v>24</v>
      </c>
      <c r="C13">
        <v>105.7</v>
      </c>
      <c r="D13">
        <v>4227</v>
      </c>
      <c r="E13">
        <v>1690</v>
      </c>
      <c r="F13">
        <v>2536</v>
      </c>
      <c r="G13">
        <v>737996.52777777624</v>
      </c>
      <c r="H13">
        <v>40</v>
      </c>
      <c r="I13">
        <v>174.6</v>
      </c>
      <c r="J13">
        <v>0.7</v>
      </c>
      <c r="K13">
        <f>(F13/D13)*100</f>
        <v>59.99526851194701</v>
      </c>
      <c r="L13">
        <f>(E13/D13)*100</f>
        <v>39.981074047788027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DE02-8E55-4CC6-98B6-2EA37442C501}">
  <dimension ref="A1:L13"/>
  <sheetViews>
    <sheetView workbookViewId="0">
      <selection activeCell="I1" activeCellId="2" sqref="I1 B1:B1048576 I1:I1048576"/>
    </sheetView>
  </sheetViews>
  <sheetFormatPr defaultRowHeight="15" x14ac:dyDescent="0.25"/>
  <cols>
    <col min="12" max="12" width="43.85546875" customWidth="1"/>
  </cols>
  <sheetData>
    <row r="1" spans="1:12" x14ac:dyDescent="0.25">
      <c r="A1" s="1" t="s">
        <v>0</v>
      </c>
      <c r="B1" s="1" t="s">
        <v>1</v>
      </c>
      <c r="C1" s="1" t="s">
        <v>27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3" t="s">
        <v>42</v>
      </c>
      <c r="J1" s="1" t="s">
        <v>32</v>
      </c>
      <c r="K1" s="2" t="s">
        <v>33</v>
      </c>
      <c r="L1" s="2" t="s">
        <v>10</v>
      </c>
    </row>
    <row r="2" spans="1:12" x14ac:dyDescent="0.25">
      <c r="A2" t="s">
        <v>26</v>
      </c>
      <c r="B2" t="s">
        <v>13</v>
      </c>
      <c r="C2">
        <v>41.5</v>
      </c>
      <c r="D2">
        <v>1162</v>
      </c>
      <c r="E2">
        <v>0</v>
      </c>
      <c r="F2">
        <v>1162</v>
      </c>
      <c r="G2">
        <v>183291.66666666669</v>
      </c>
      <c r="H2">
        <v>0</v>
      </c>
      <c r="I2">
        <v>157.69999999999999</v>
      </c>
      <c r="J2">
        <v>0.2</v>
      </c>
      <c r="K2">
        <f>(F2/D2)*100</f>
        <v>100</v>
      </c>
      <c r="L2">
        <f>(E2/D2)*100</f>
        <v>0</v>
      </c>
    </row>
    <row r="3" spans="1:12" x14ac:dyDescent="0.25">
      <c r="A3" t="s">
        <v>26</v>
      </c>
      <c r="B3" t="s">
        <v>14</v>
      </c>
      <c r="C3">
        <v>0</v>
      </c>
      <c r="D3">
        <v>1967</v>
      </c>
      <c r="E3">
        <v>1967</v>
      </c>
      <c r="F3">
        <v>0</v>
      </c>
      <c r="G3">
        <v>314720</v>
      </c>
      <c r="H3">
        <v>100</v>
      </c>
      <c r="I3">
        <v>160</v>
      </c>
      <c r="J3">
        <v>0.3</v>
      </c>
      <c r="K3">
        <f>(F3/D3)*100</f>
        <v>0</v>
      </c>
      <c r="L3">
        <f>(E3/D3)*100</f>
        <v>100</v>
      </c>
    </row>
    <row r="4" spans="1:12" x14ac:dyDescent="0.25">
      <c r="A4" t="s">
        <v>26</v>
      </c>
      <c r="B4" t="s">
        <v>15</v>
      </c>
      <c r="C4">
        <v>67.8</v>
      </c>
      <c r="D4">
        <v>1898</v>
      </c>
      <c r="E4">
        <v>0</v>
      </c>
      <c r="F4">
        <v>1898</v>
      </c>
      <c r="G4">
        <v>299386.90476190491</v>
      </c>
      <c r="H4">
        <v>0</v>
      </c>
      <c r="I4">
        <v>157.69999999999999</v>
      </c>
      <c r="J4">
        <v>0.3</v>
      </c>
      <c r="K4">
        <f>(F4/D4)*100</f>
        <v>100</v>
      </c>
      <c r="L4">
        <f>(E4/D4)*100</f>
        <v>0</v>
      </c>
    </row>
    <row r="5" spans="1:12" x14ac:dyDescent="0.25">
      <c r="A5" t="s">
        <v>26</v>
      </c>
      <c r="B5" t="s">
        <v>16</v>
      </c>
      <c r="C5">
        <v>75.400000000000006</v>
      </c>
      <c r="D5">
        <v>2261</v>
      </c>
      <c r="E5">
        <v>0</v>
      </c>
      <c r="F5">
        <v>2261</v>
      </c>
      <c r="G5">
        <v>332869.44444444461</v>
      </c>
      <c r="H5">
        <v>0</v>
      </c>
      <c r="I5">
        <v>147.19999999999999</v>
      </c>
      <c r="J5">
        <v>0.3</v>
      </c>
      <c r="K5">
        <f>(F5/D5)*100</f>
        <v>100</v>
      </c>
      <c r="L5">
        <f>(E5/D5)*100</f>
        <v>0</v>
      </c>
    </row>
    <row r="6" spans="1:12" x14ac:dyDescent="0.25">
      <c r="A6" t="s">
        <v>26</v>
      </c>
      <c r="B6" t="s">
        <v>17</v>
      </c>
      <c r="C6">
        <v>72.5</v>
      </c>
      <c r="D6">
        <v>2030</v>
      </c>
      <c r="E6">
        <v>0</v>
      </c>
      <c r="F6">
        <v>2029</v>
      </c>
      <c r="G6">
        <v>320208.33333333337</v>
      </c>
      <c r="H6">
        <v>0</v>
      </c>
      <c r="I6">
        <v>157.69999999999999</v>
      </c>
      <c r="J6">
        <v>0.3</v>
      </c>
      <c r="K6">
        <f>(F6/D6)*100</f>
        <v>99.950738916256157</v>
      </c>
      <c r="L6">
        <f>(E6/D6)*100</f>
        <v>0</v>
      </c>
    </row>
    <row r="7" spans="1:12" x14ac:dyDescent="0.25">
      <c r="A7" t="s">
        <v>26</v>
      </c>
      <c r="B7" t="s">
        <v>18</v>
      </c>
      <c r="C7">
        <v>0</v>
      </c>
      <c r="D7">
        <v>1642</v>
      </c>
      <c r="E7">
        <v>1642</v>
      </c>
      <c r="F7">
        <v>0</v>
      </c>
      <c r="G7">
        <v>262720</v>
      </c>
      <c r="H7">
        <v>100</v>
      </c>
      <c r="I7">
        <v>160</v>
      </c>
      <c r="J7">
        <v>0.3</v>
      </c>
      <c r="K7">
        <f>(F7/D7)*100</f>
        <v>0</v>
      </c>
      <c r="L7">
        <f>(E7/D7)*100</f>
        <v>100</v>
      </c>
    </row>
    <row r="8" spans="1:12" x14ac:dyDescent="0.25">
      <c r="A8" t="s">
        <v>26</v>
      </c>
      <c r="B8" t="s">
        <v>19</v>
      </c>
      <c r="C8">
        <v>0</v>
      </c>
      <c r="D8">
        <v>2489</v>
      </c>
      <c r="E8">
        <v>2489</v>
      </c>
      <c r="F8">
        <v>0</v>
      </c>
      <c r="G8">
        <v>398240</v>
      </c>
      <c r="H8">
        <v>100</v>
      </c>
      <c r="I8">
        <v>160</v>
      </c>
      <c r="J8">
        <v>0.4</v>
      </c>
      <c r="K8">
        <f>(F8/D8)*100</f>
        <v>0</v>
      </c>
      <c r="L8">
        <f>(E8/D8)*100</f>
        <v>100</v>
      </c>
    </row>
    <row r="9" spans="1:12" x14ac:dyDescent="0.25">
      <c r="A9" t="s">
        <v>26</v>
      </c>
      <c r="B9" t="s">
        <v>20</v>
      </c>
      <c r="C9">
        <v>0</v>
      </c>
      <c r="D9">
        <v>2496</v>
      </c>
      <c r="E9">
        <v>2496</v>
      </c>
      <c r="F9">
        <v>0</v>
      </c>
      <c r="G9">
        <v>399360</v>
      </c>
      <c r="H9">
        <v>100</v>
      </c>
      <c r="I9">
        <v>160</v>
      </c>
      <c r="J9">
        <v>0.4</v>
      </c>
      <c r="K9">
        <f>(F9/D9)*100</f>
        <v>0</v>
      </c>
      <c r="L9">
        <f>(E9/D9)*100</f>
        <v>100</v>
      </c>
    </row>
    <row r="10" spans="1:12" x14ac:dyDescent="0.25">
      <c r="A10" t="s">
        <v>26</v>
      </c>
      <c r="B10" t="s">
        <v>21</v>
      </c>
      <c r="C10">
        <v>32.9</v>
      </c>
      <c r="D10">
        <v>922</v>
      </c>
      <c r="E10">
        <v>0</v>
      </c>
      <c r="F10">
        <v>921</v>
      </c>
      <c r="G10">
        <v>145434.5238095237</v>
      </c>
      <c r="H10">
        <v>0</v>
      </c>
      <c r="I10">
        <v>157.69999999999999</v>
      </c>
      <c r="J10">
        <v>0.1</v>
      </c>
      <c r="K10">
        <f>(F10/D10)*100</f>
        <v>99.891540130151839</v>
      </c>
      <c r="L10">
        <f>(E10/D10)*100</f>
        <v>0</v>
      </c>
    </row>
    <row r="11" spans="1:12" x14ac:dyDescent="0.25">
      <c r="A11" t="s">
        <v>26</v>
      </c>
      <c r="B11" t="s">
        <v>22</v>
      </c>
      <c r="C11">
        <v>0</v>
      </c>
      <c r="D11">
        <v>2421</v>
      </c>
      <c r="E11">
        <v>2421</v>
      </c>
      <c r="F11">
        <v>0</v>
      </c>
      <c r="G11">
        <v>387360</v>
      </c>
      <c r="H11">
        <v>100</v>
      </c>
      <c r="I11">
        <v>160</v>
      </c>
      <c r="J11">
        <v>0.4</v>
      </c>
      <c r="K11">
        <f>(F11/D11)*100</f>
        <v>0</v>
      </c>
      <c r="L11">
        <f>(E11/D11)*100</f>
        <v>100</v>
      </c>
    </row>
    <row r="12" spans="1:12" x14ac:dyDescent="0.25">
      <c r="A12" t="s">
        <v>26</v>
      </c>
      <c r="B12" t="s">
        <v>23</v>
      </c>
      <c r="C12">
        <v>0</v>
      </c>
      <c r="D12">
        <v>963</v>
      </c>
      <c r="E12">
        <v>963</v>
      </c>
      <c r="F12">
        <v>0</v>
      </c>
      <c r="G12">
        <v>154080</v>
      </c>
      <c r="H12">
        <v>100</v>
      </c>
      <c r="I12">
        <v>160</v>
      </c>
      <c r="J12">
        <v>0.2</v>
      </c>
      <c r="K12">
        <f>(F12/D12)*100</f>
        <v>0</v>
      </c>
      <c r="L12">
        <f>(E12/D12)*100</f>
        <v>100</v>
      </c>
    </row>
    <row r="13" spans="1:12" x14ac:dyDescent="0.25">
      <c r="A13" t="s">
        <v>26</v>
      </c>
      <c r="B13" t="s">
        <v>24</v>
      </c>
      <c r="C13">
        <v>0</v>
      </c>
      <c r="D13">
        <v>1998</v>
      </c>
      <c r="E13">
        <v>1998</v>
      </c>
      <c r="F13">
        <v>0</v>
      </c>
      <c r="G13">
        <v>319680</v>
      </c>
      <c r="H13">
        <v>100</v>
      </c>
      <c r="I13">
        <v>160</v>
      </c>
      <c r="J13">
        <v>0.3</v>
      </c>
      <c r="K13">
        <f>(F13/D13)*100</f>
        <v>0</v>
      </c>
      <c r="L13">
        <f>(E13/D13)*100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1CFC-238D-497D-AE2A-7C59DE4C33AD}">
  <dimension ref="A1:L13"/>
  <sheetViews>
    <sheetView topLeftCell="H1" zoomScaleNormal="100" workbookViewId="0">
      <selection activeCell="L41" sqref="L41:L42"/>
    </sheetView>
  </sheetViews>
  <sheetFormatPr defaultRowHeight="15" x14ac:dyDescent="0.25"/>
  <cols>
    <col min="10" max="10" width="35.140625" customWidth="1"/>
    <col min="11" max="11" width="49.85546875" customWidth="1"/>
    <col min="12" max="12" width="38.42578125" customWidth="1"/>
  </cols>
  <sheetData>
    <row r="1" spans="1:12" x14ac:dyDescent="0.25">
      <c r="A1" s="1" t="s">
        <v>0</v>
      </c>
      <c r="B1" s="1" t="s">
        <v>1</v>
      </c>
      <c r="C1" s="1" t="s">
        <v>34</v>
      </c>
      <c r="D1" s="1" t="s">
        <v>3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2" t="s">
        <v>33</v>
      </c>
      <c r="L1" s="2" t="s">
        <v>10</v>
      </c>
    </row>
    <row r="2" spans="1:12" x14ac:dyDescent="0.25">
      <c r="A2" t="s">
        <v>12</v>
      </c>
      <c r="B2" t="s">
        <v>13</v>
      </c>
      <c r="C2">
        <v>145.6</v>
      </c>
      <c r="D2">
        <v>5240</v>
      </c>
      <c r="E2">
        <v>0</v>
      </c>
      <c r="F2">
        <v>5240</v>
      </c>
      <c r="G2">
        <v>727777.77777777996</v>
      </c>
      <c r="H2">
        <v>0</v>
      </c>
      <c r="I2">
        <v>138.9</v>
      </c>
      <c r="J2">
        <v>0.7</v>
      </c>
      <c r="K2">
        <f>(F2/D2)*100</f>
        <v>100</v>
      </c>
      <c r="L2">
        <f>(E2/D2)*100</f>
        <v>0</v>
      </c>
    </row>
    <row r="3" spans="1:12" x14ac:dyDescent="0.25">
      <c r="A3" t="s">
        <v>12</v>
      </c>
      <c r="B3" t="s">
        <v>14</v>
      </c>
      <c r="C3">
        <v>143.5</v>
      </c>
      <c r="D3">
        <v>4878</v>
      </c>
      <c r="E3">
        <v>0</v>
      </c>
      <c r="F3">
        <v>4877</v>
      </c>
      <c r="G3">
        <v>717352.94117647002</v>
      </c>
      <c r="H3">
        <v>0</v>
      </c>
      <c r="I3">
        <v>147.1</v>
      </c>
      <c r="J3">
        <v>0.7</v>
      </c>
      <c r="K3">
        <f>(F3/D3)*100</f>
        <v>99.979499794997949</v>
      </c>
      <c r="L3">
        <f>(E3/D3)*100</f>
        <v>0</v>
      </c>
    </row>
    <row r="4" spans="1:12" x14ac:dyDescent="0.25">
      <c r="A4" t="s">
        <v>12</v>
      </c>
      <c r="B4" t="s">
        <v>15</v>
      </c>
      <c r="C4">
        <v>185.7</v>
      </c>
      <c r="D4">
        <v>5942</v>
      </c>
      <c r="E4">
        <v>0</v>
      </c>
      <c r="F4">
        <v>5942</v>
      </c>
      <c r="G4">
        <v>928437.5</v>
      </c>
      <c r="H4">
        <v>0</v>
      </c>
      <c r="I4">
        <v>156.19999999999999</v>
      </c>
      <c r="J4">
        <v>0.9</v>
      </c>
      <c r="K4">
        <f>(F4/D4)*100</f>
        <v>100</v>
      </c>
      <c r="L4">
        <f>(E4/D4)*100</f>
        <v>0</v>
      </c>
    </row>
    <row r="5" spans="1:12" x14ac:dyDescent="0.25">
      <c r="A5" t="s">
        <v>12</v>
      </c>
      <c r="B5" t="s">
        <v>16</v>
      </c>
      <c r="C5">
        <v>67.599999999999994</v>
      </c>
      <c r="D5">
        <v>2297</v>
      </c>
      <c r="E5">
        <v>0</v>
      </c>
      <c r="F5">
        <v>2297</v>
      </c>
      <c r="G5">
        <v>337794.11764705903</v>
      </c>
      <c r="H5">
        <v>0</v>
      </c>
      <c r="I5">
        <v>147.1</v>
      </c>
      <c r="J5">
        <v>0.3</v>
      </c>
      <c r="K5">
        <f>(F5/D5)*100</f>
        <v>100</v>
      </c>
      <c r="L5">
        <f>(E5/D5)*100</f>
        <v>0</v>
      </c>
    </row>
    <row r="6" spans="1:12" x14ac:dyDescent="0.25">
      <c r="A6" t="s">
        <v>12</v>
      </c>
      <c r="B6" t="s">
        <v>17</v>
      </c>
      <c r="C6">
        <v>58.6</v>
      </c>
      <c r="D6">
        <v>1992</v>
      </c>
      <c r="E6">
        <v>0</v>
      </c>
      <c r="F6">
        <v>1991</v>
      </c>
      <c r="G6">
        <v>292941.17647058802</v>
      </c>
      <c r="H6">
        <v>0</v>
      </c>
      <c r="I6">
        <v>147.1</v>
      </c>
      <c r="J6">
        <v>0.3</v>
      </c>
      <c r="K6">
        <f>(F6/D6)*100</f>
        <v>99.949799196787154</v>
      </c>
      <c r="L6">
        <f>(E6/D6)*100</f>
        <v>0</v>
      </c>
    </row>
    <row r="7" spans="1:12" x14ac:dyDescent="0.25">
      <c r="A7" t="s">
        <v>12</v>
      </c>
      <c r="B7" t="s">
        <v>18</v>
      </c>
      <c r="C7">
        <v>71.099999999999994</v>
      </c>
      <c r="D7">
        <v>2275</v>
      </c>
      <c r="E7">
        <v>0</v>
      </c>
      <c r="F7">
        <v>2275</v>
      </c>
      <c r="G7">
        <v>355468.75</v>
      </c>
      <c r="H7">
        <v>0</v>
      </c>
      <c r="I7">
        <v>156.19999999999999</v>
      </c>
      <c r="J7">
        <v>0.4</v>
      </c>
      <c r="K7">
        <f>(F7/D7)*100</f>
        <v>100</v>
      </c>
      <c r="L7">
        <f>(E7/D7)*100</f>
        <v>0</v>
      </c>
    </row>
    <row r="8" spans="1:12" x14ac:dyDescent="0.25">
      <c r="A8" t="s">
        <v>12</v>
      </c>
      <c r="B8" t="s">
        <v>19</v>
      </c>
      <c r="C8">
        <v>177.8</v>
      </c>
      <c r="D8">
        <v>5334</v>
      </c>
      <c r="E8">
        <v>0</v>
      </c>
      <c r="F8">
        <v>5334</v>
      </c>
      <c r="G8">
        <v>889000</v>
      </c>
      <c r="H8">
        <v>0</v>
      </c>
      <c r="I8">
        <v>166.7</v>
      </c>
      <c r="J8">
        <v>0.9</v>
      </c>
      <c r="K8">
        <f>(F8/D8)*100</f>
        <v>100</v>
      </c>
      <c r="L8">
        <f>(E8/D8)*100</f>
        <v>0</v>
      </c>
    </row>
    <row r="9" spans="1:12" x14ac:dyDescent="0.25">
      <c r="A9" t="s">
        <v>12</v>
      </c>
      <c r="B9" t="s">
        <v>20</v>
      </c>
      <c r="C9">
        <v>99.1</v>
      </c>
      <c r="D9">
        <v>3371</v>
      </c>
      <c r="E9">
        <v>0</v>
      </c>
      <c r="F9">
        <v>3370</v>
      </c>
      <c r="G9">
        <v>495735.29411764699</v>
      </c>
      <c r="H9">
        <v>0</v>
      </c>
      <c r="I9">
        <v>147.1</v>
      </c>
      <c r="J9">
        <v>0.5</v>
      </c>
      <c r="K9">
        <f>(F9/D9)*100</f>
        <v>99.970335212103237</v>
      </c>
      <c r="L9">
        <f>(E9/D9)*100</f>
        <v>0</v>
      </c>
    </row>
    <row r="10" spans="1:12" x14ac:dyDescent="0.25">
      <c r="A10" t="s">
        <v>12</v>
      </c>
      <c r="B10" t="s">
        <v>21</v>
      </c>
      <c r="C10">
        <v>104.4</v>
      </c>
      <c r="D10">
        <v>3759</v>
      </c>
      <c r="E10">
        <v>0</v>
      </c>
      <c r="F10">
        <v>3759</v>
      </c>
      <c r="G10">
        <v>522083.333333335</v>
      </c>
      <c r="H10">
        <v>0</v>
      </c>
      <c r="I10">
        <v>138.9</v>
      </c>
      <c r="J10">
        <v>0.5</v>
      </c>
      <c r="K10">
        <f>(F10/D10)*100</f>
        <v>100</v>
      </c>
      <c r="L10">
        <f>(E10/D10)*100</f>
        <v>0</v>
      </c>
    </row>
    <row r="11" spans="1:12" x14ac:dyDescent="0.25">
      <c r="A11" t="s">
        <v>12</v>
      </c>
      <c r="B11" t="s">
        <v>22</v>
      </c>
      <c r="C11">
        <v>110.3</v>
      </c>
      <c r="D11">
        <v>3529</v>
      </c>
      <c r="E11">
        <v>0</v>
      </c>
      <c r="F11">
        <v>3529</v>
      </c>
      <c r="G11">
        <v>551406.25</v>
      </c>
      <c r="H11">
        <v>0</v>
      </c>
      <c r="I11">
        <v>156.19999999999999</v>
      </c>
      <c r="J11">
        <v>0.6</v>
      </c>
      <c r="K11">
        <f>(F11/D11)*100</f>
        <v>100</v>
      </c>
      <c r="L11">
        <f>(E11/D11)*100</f>
        <v>0</v>
      </c>
    </row>
    <row r="12" spans="1:12" x14ac:dyDescent="0.25">
      <c r="A12" t="s">
        <v>12</v>
      </c>
      <c r="B12" t="s">
        <v>23</v>
      </c>
      <c r="C12">
        <v>142.80000000000001</v>
      </c>
      <c r="D12">
        <v>4284</v>
      </c>
      <c r="E12">
        <v>0</v>
      </c>
      <c r="F12">
        <v>4284</v>
      </c>
      <c r="G12">
        <v>714000</v>
      </c>
      <c r="H12">
        <v>0</v>
      </c>
      <c r="I12">
        <v>166.7</v>
      </c>
      <c r="J12">
        <v>0.7</v>
      </c>
      <c r="K12">
        <f>(F12/D12)*100</f>
        <v>100</v>
      </c>
      <c r="L12">
        <f>(E12/D12)*100</f>
        <v>0</v>
      </c>
    </row>
    <row r="13" spans="1:12" x14ac:dyDescent="0.25">
      <c r="A13" t="s">
        <v>12</v>
      </c>
      <c r="B13" t="s">
        <v>24</v>
      </c>
      <c r="C13">
        <v>185.1</v>
      </c>
      <c r="D13">
        <v>5183</v>
      </c>
      <c r="E13">
        <v>0</v>
      </c>
      <c r="F13">
        <v>5183</v>
      </c>
      <c r="G13">
        <v>925535.71428571502</v>
      </c>
      <c r="H13">
        <v>0</v>
      </c>
      <c r="I13">
        <v>178.6</v>
      </c>
      <c r="J13">
        <v>0.9</v>
      </c>
      <c r="K13">
        <f>(F13/D13)*100</f>
        <v>100</v>
      </c>
      <c r="L13">
        <f>(E13/D13)*100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Visuals</vt:lpstr>
      <vt:lpstr>Visual2</vt:lpstr>
      <vt:lpstr>Output Actual A</vt:lpstr>
      <vt:lpstr>Output Actual B</vt:lpstr>
      <vt:lpstr>Output Actual C</vt:lpstr>
      <vt:lpstr>Output Worst A</vt:lpstr>
      <vt:lpstr>Output Worst B</vt:lpstr>
      <vt:lpstr>Output Worst C</vt:lpstr>
      <vt:lpstr>Output best A</vt:lpstr>
      <vt:lpstr>Output Best B</vt:lpstr>
      <vt:lpstr>Output Best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Mathews Jacob</dc:creator>
  <cp:lastModifiedBy>Jerry Mathews Jacob</cp:lastModifiedBy>
  <dcterms:created xsi:type="dcterms:W3CDTF">2021-09-12T09:05:44Z</dcterms:created>
  <dcterms:modified xsi:type="dcterms:W3CDTF">2021-09-12T11:05:52Z</dcterms:modified>
</cp:coreProperties>
</file>