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thetrain/Desktop/Project 1/"/>
    </mc:Choice>
  </mc:AlternateContent>
  <xr:revisionPtr revIDLastSave="0" documentId="13_ncr:1_{A2E583A0-9317-C44C-8FBF-4B3CFB50C846}" xr6:coauthVersionLast="47" xr6:coauthVersionMax="47" xr10:uidLastSave="{00000000-0000-0000-0000-000000000000}"/>
  <bookViews>
    <workbookView xWindow="0" yWindow="500" windowWidth="38400" windowHeight="19400" activeTab="1" xr2:uid="{7A8E3B20-B86F-5942-B9DF-F1C4140787C6}"/>
  </bookViews>
  <sheets>
    <sheet name="melb_parkruns_summar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G17" i="2"/>
  <c r="G18" i="2"/>
  <c r="G19" i="2"/>
  <c r="G20" i="2"/>
  <c r="G21" i="2"/>
  <c r="G22" i="2"/>
  <c r="G23" i="2"/>
  <c r="G24" i="2"/>
  <c r="G15" i="2"/>
  <c r="E24" i="2"/>
  <c r="E23" i="2"/>
  <c r="E22" i="2"/>
  <c r="E21" i="2"/>
  <c r="E20" i="2"/>
  <c r="E19" i="2"/>
  <c r="E18" i="2"/>
  <c r="E17" i="2"/>
  <c r="E16" i="2"/>
  <c r="E15" i="2"/>
  <c r="G3" i="2"/>
  <c r="G4" i="2"/>
  <c r="G5" i="2"/>
  <c r="G6" i="2"/>
  <c r="G7" i="2"/>
  <c r="G8" i="2"/>
  <c r="G9" i="2"/>
  <c r="G10" i="2"/>
  <c r="G11" i="2"/>
  <c r="G2" i="2"/>
  <c r="E11" i="2"/>
  <c r="E10" i="2"/>
  <c r="E9" i="2"/>
  <c r="E8" i="2"/>
  <c r="E7" i="2"/>
  <c r="E6" i="2"/>
  <c r="E5" i="2"/>
  <c r="E4" i="2"/>
  <c r="E3" i="2"/>
  <c r="E2" i="2"/>
  <c r="E50" i="1"/>
  <c r="E29" i="1"/>
  <c r="E20" i="1"/>
  <c r="E3" i="1"/>
  <c r="E9" i="1"/>
  <c r="E23" i="1"/>
  <c r="E40" i="1"/>
  <c r="E49" i="1"/>
  <c r="E6" i="1"/>
  <c r="E21" i="1"/>
  <c r="E4" i="1"/>
  <c r="E44" i="1"/>
  <c r="E16" i="1"/>
  <c r="E31" i="1"/>
  <c r="E34" i="1"/>
  <c r="E10" i="1"/>
  <c r="E18" i="1"/>
  <c r="E41" i="1"/>
  <c r="E45" i="1"/>
  <c r="E24" i="1"/>
  <c r="E30" i="1"/>
  <c r="E15" i="1"/>
  <c r="E43" i="1"/>
  <c r="E7" i="1"/>
  <c r="E17" i="1"/>
  <c r="E13" i="1"/>
  <c r="E35" i="1"/>
  <c r="E28" i="1"/>
  <c r="E2" i="1"/>
  <c r="E5" i="1"/>
  <c r="E19" i="1"/>
  <c r="E48" i="1"/>
  <c r="E32" i="1"/>
  <c r="E11" i="1"/>
  <c r="E47" i="1"/>
  <c r="E26" i="1"/>
  <c r="E27" i="1"/>
  <c r="E22" i="1"/>
  <c r="E42" i="1"/>
  <c r="E25" i="1"/>
  <c r="E36" i="1"/>
  <c r="E14" i="1"/>
  <c r="E33" i="1"/>
  <c r="E8" i="1"/>
  <c r="E39" i="1"/>
  <c r="E38" i="1"/>
  <c r="E46" i="1"/>
  <c r="E37" i="1"/>
  <c r="E12" i="1"/>
</calcChain>
</file>

<file path=xl/sharedStrings.xml><?xml version="1.0" encoding="utf-8"?>
<sst xmlns="http://schemas.openxmlformats.org/spreadsheetml/2006/main" count="158" uniqueCount="124">
  <si>
    <t>event_name</t>
  </si>
  <si>
    <t>event_date</t>
  </si>
  <si>
    <t>total_participants</t>
  </si>
  <si>
    <t>average_time</t>
  </si>
  <si>
    <t>average_age_grade</t>
  </si>
  <si>
    <t>Albert parkrun, Melbourne</t>
  </si>
  <si>
    <t>Highlands parkrun</t>
  </si>
  <si>
    <t>Hastings Foreshore parkrun</t>
  </si>
  <si>
    <t>Diamond Creek parkrun</t>
  </si>
  <si>
    <t>Berwick Springs parkrun</t>
  </si>
  <si>
    <t>Point Cook parkrun</t>
  </si>
  <si>
    <t>Westerfolds parkrun</t>
  </si>
  <si>
    <t>Lillydale Lake parkrun</t>
  </si>
  <si>
    <t>Maribyrnong parkrun</t>
  </si>
  <si>
    <t>Pakenham parkrun</t>
  </si>
  <si>
    <t>Toolern Creek parkrun</t>
  </si>
  <si>
    <t>Frog Hollow parkrun</t>
  </si>
  <si>
    <t>Parkville parkrun</t>
  </si>
  <si>
    <t>Brimbank parkrun</t>
  </si>
  <si>
    <t>Coburg parkrun</t>
  </si>
  <si>
    <t>Jells parkrun</t>
  </si>
  <si>
    <t>Altona Beach parkrun</t>
  </si>
  <si>
    <t>Wyndham Vale parkrun</t>
  </si>
  <si>
    <t>Studley parkrun</t>
  </si>
  <si>
    <t>Lalor parkrun</t>
  </si>
  <si>
    <t>Chelsea Bicentennial parkrun</t>
  </si>
  <si>
    <t>Wilson Botanic parkrun</t>
  </si>
  <si>
    <t>Karkarook parkrun</t>
  </si>
  <si>
    <t>Mullum Mullum parkrun</t>
  </si>
  <si>
    <t>Darebin parkrun</t>
  </si>
  <si>
    <t>Mernda parkrun</t>
  </si>
  <si>
    <t>Newport Lakes parkrun</t>
  </si>
  <si>
    <t>Sunbury parkrun</t>
  </si>
  <si>
    <t>Marriott Waters parkrun</t>
  </si>
  <si>
    <t>Gardiners Creek parkrun</t>
  </si>
  <si>
    <t>Rosebud parkrun</t>
  </si>
  <si>
    <t>KM Reedy Reserve parkrun</t>
  </si>
  <si>
    <t>Birdsland Reserve parkrun</t>
  </si>
  <si>
    <t>Berwick Waters parkrun</t>
  </si>
  <si>
    <t>Aurora parkrun</t>
  </si>
  <si>
    <t>Warringal Parklands parkrun</t>
  </si>
  <si>
    <t>Dandenong parkrun</t>
  </si>
  <si>
    <t>Cyril Curtain Reserve parkrun</t>
  </si>
  <si>
    <t>Cascades on Clyde Wetlands parkrun</t>
  </si>
  <si>
    <t>Dorset Recreation Reserve parkrun</t>
  </si>
  <si>
    <t>Frankston Nature Conservation Reserve parkrun</t>
  </si>
  <si>
    <t>Lewis Park Reserve parkrun</t>
  </si>
  <si>
    <t>Warrandyte River Reserve parkrun</t>
  </si>
  <si>
    <t>Kirkdale Reserve parkrun</t>
  </si>
  <si>
    <t>Woodlands Historic Park parkrun</t>
  </si>
  <si>
    <t>Maroondah Dam parkrun</t>
  </si>
  <si>
    <t>Emerald Lake parkrun</t>
  </si>
  <si>
    <t>Aintree Reserve parkrun</t>
  </si>
  <si>
    <t>Belvedere parkrun</t>
  </si>
  <si>
    <t>31:24</t>
  </si>
  <si>
    <t>36:30</t>
  </si>
  <si>
    <t>32:47</t>
  </si>
  <si>
    <t>33:14</t>
  </si>
  <si>
    <t>32:42</t>
  </si>
  <si>
    <t>33:28</t>
  </si>
  <si>
    <t>33:02</t>
  </si>
  <si>
    <t>29:55</t>
  </si>
  <si>
    <t>30:49</t>
  </si>
  <si>
    <t>32:32</t>
  </si>
  <si>
    <t>40:14</t>
  </si>
  <si>
    <t>35:16</t>
  </si>
  <si>
    <t>29:59</t>
  </si>
  <si>
    <t>37:52</t>
  </si>
  <si>
    <t>32:03</t>
  </si>
  <si>
    <t>35:50</t>
  </si>
  <si>
    <t>32:21</t>
  </si>
  <si>
    <t>33:19</t>
  </si>
  <si>
    <t>32:19</t>
  </si>
  <si>
    <t>35:39</t>
  </si>
  <si>
    <t>31:23</t>
  </si>
  <si>
    <t>34:42</t>
  </si>
  <si>
    <t>35:25</t>
  </si>
  <si>
    <t>37:42</t>
  </si>
  <si>
    <t>35:15</t>
  </si>
  <si>
    <t>41:43</t>
  </si>
  <si>
    <t>34:21</t>
  </si>
  <si>
    <t>31:58</t>
  </si>
  <si>
    <t>32:54</t>
  </si>
  <si>
    <t>32:01</t>
  </si>
  <si>
    <t>33:03</t>
  </si>
  <si>
    <t>33:36</t>
  </si>
  <si>
    <t>39:32</t>
  </si>
  <si>
    <t>30:56</t>
  </si>
  <si>
    <t>33:00</t>
  </si>
  <si>
    <t>31:08</t>
  </si>
  <si>
    <t>32:58</t>
  </si>
  <si>
    <t>34:26</t>
  </si>
  <si>
    <t>34:59</t>
  </si>
  <si>
    <t>30:50</t>
  </si>
  <si>
    <t>31:25</t>
  </si>
  <si>
    <t>35:59</t>
  </si>
  <si>
    <t>37:41</t>
  </si>
  <si>
    <t>32:26</t>
  </si>
  <si>
    <t>32:29</t>
  </si>
  <si>
    <t>33:27</t>
  </si>
  <si>
    <t>average_time_in_seconds</t>
  </si>
  <si>
    <t>event_name and average_time</t>
  </si>
  <si>
    <t>Lillydale Lake parkrun  |  29:55</t>
  </si>
  <si>
    <t>Parkville parkrun  |  29:59</t>
  </si>
  <si>
    <t>Maribyrnong parkrun  |  30:49</t>
  </si>
  <si>
    <t>Warrandyte River Reserve parkrun  |  30:50</t>
  </si>
  <si>
    <t>Warringal Parklands parkrun  |  30:56</t>
  </si>
  <si>
    <t>Cyril Curtain Reserve parkrun  |  31:08</t>
  </si>
  <si>
    <t>Karkarook parkrun  |  31:23</t>
  </si>
  <si>
    <t>Albert parkrun, Melbourne  |  31:24</t>
  </si>
  <si>
    <t>Kirkdale Reserve parkrun  |  31:25</t>
  </si>
  <si>
    <t>Gardiners Creek parkrun  |  31:58</t>
  </si>
  <si>
    <t>difference_time</t>
  </si>
  <si>
    <t>difference_grade</t>
  </si>
  <si>
    <t>Lillydale Lake parkrun  |  54.20%</t>
  </si>
  <si>
    <t>Rosebud parkrun  |  53.42%</t>
  </si>
  <si>
    <t>Cyril Curtain Reserve parkrun  |  52.86%</t>
  </si>
  <si>
    <t>Maribyrnong parkrun  |  52.66%</t>
  </si>
  <si>
    <t>Warringal Parklands parkrun  |  52.64%</t>
  </si>
  <si>
    <t>Hastings Foreshore parkrun  |  52.30%</t>
  </si>
  <si>
    <t>Karkarook parkrun  |  52.00%</t>
  </si>
  <si>
    <t>KM Reedy Reserve parkrun  |  51.96%</t>
  </si>
  <si>
    <t>Warrandyte River Reserve parkrun  |  51.91%</t>
  </si>
  <si>
    <t>Parkville parkrun  |  51.75%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</si>
</sst>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0" applyNumberFormat="1"/>
    <xf numFmtId="49" fontId="0" fillId="0" borderId="0" xfId="0" applyNumberFormat="1"/>
    <xf numFmtId="45" fontId="0" fillId="0" borderId="0" xfId="0" applyNumberFormat="1"/>
    <xf numFmtId="1" fontId="0" fillId="0" borderId="0" xfId="0" applyNumberFormat="1"/>
    <xf numFmtId="49" fontId="18" fillId="0" borderId="0" xfId="0" applyNumberFormat="1" applyFont="1"/>
    <xf numFmtId="1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82C9-18A3-2B45-B2E5-FCCDEAFAA3ED}">
  <dimension ref="A1:M50"/>
  <sheetViews>
    <sheetView topLeftCell="A33" workbookViewId="0">
      <selection activeCell="I22" sqref="I22"/>
    </sheetView>
  </sheetViews>
  <sheetFormatPr baseColWidth="10" defaultRowHeight="16" x14ac:dyDescent="0.2"/>
  <cols>
    <col min="1" max="1" width="40.5" style="3" bestFit="1" customWidth="1"/>
    <col min="2" max="2" width="10.83203125" style="1"/>
    <col min="3" max="3" width="15.6640625" style="5" bestFit="1" customWidth="1"/>
    <col min="4" max="4" width="12" style="3" bestFit="1" customWidth="1"/>
    <col min="5" max="5" width="22.1640625" bestFit="1" customWidth="1"/>
    <col min="6" max="6" width="16.6640625" style="2" bestFit="1" customWidth="1"/>
    <col min="9" max="9" width="40.5" bestFit="1" customWidth="1"/>
    <col min="10" max="10" width="10.1640625" bestFit="1" customWidth="1"/>
    <col min="11" max="11" width="15.6640625" bestFit="1" customWidth="1"/>
    <col min="12" max="12" width="12" style="4" bestFit="1" customWidth="1"/>
    <col min="13" max="13" width="16.6640625" bestFit="1" customWidth="1"/>
  </cols>
  <sheetData>
    <row r="1" spans="1:13" x14ac:dyDescent="0.2">
      <c r="A1" s="3" t="s">
        <v>0</v>
      </c>
      <c r="B1" s="1" t="s">
        <v>1</v>
      </c>
      <c r="C1" s="5" t="s">
        <v>2</v>
      </c>
      <c r="D1" s="3" t="s">
        <v>3</v>
      </c>
      <c r="E1" t="s">
        <v>100</v>
      </c>
      <c r="F1" s="2" t="s">
        <v>4</v>
      </c>
    </row>
    <row r="2" spans="1:13" x14ac:dyDescent="0.2">
      <c r="A2" s="3" t="s">
        <v>12</v>
      </c>
      <c r="B2" s="1">
        <v>45836</v>
      </c>
      <c r="C2" s="5">
        <v>220</v>
      </c>
      <c r="D2" s="3" t="s">
        <v>61</v>
      </c>
      <c r="E2">
        <f t="shared" ref="E2:E33" si="0">LEFT(D2,FIND(":",D2)-1)*60 + RIGHT(D2,LEN(D2)-FIND(":",D2))</f>
        <v>1795</v>
      </c>
      <c r="F2" s="2">
        <v>0.54200000000000004</v>
      </c>
      <c r="J2" s="1"/>
      <c r="M2" s="2"/>
    </row>
    <row r="3" spans="1:13" x14ac:dyDescent="0.2">
      <c r="A3" s="3" t="s">
        <v>35</v>
      </c>
      <c r="B3" s="1">
        <v>45836</v>
      </c>
      <c r="C3" s="5">
        <v>164</v>
      </c>
      <c r="D3" s="3" t="s">
        <v>82</v>
      </c>
      <c r="E3">
        <f t="shared" si="0"/>
        <v>1974</v>
      </c>
      <c r="F3" s="2">
        <v>0.53420000000000001</v>
      </c>
      <c r="J3" s="1"/>
      <c r="M3" s="2"/>
    </row>
    <row r="4" spans="1:13" x14ac:dyDescent="0.2">
      <c r="A4" s="3" t="s">
        <v>42</v>
      </c>
      <c r="B4" s="1">
        <v>45836</v>
      </c>
      <c r="C4" s="5">
        <v>68</v>
      </c>
      <c r="D4" s="3" t="s">
        <v>89</v>
      </c>
      <c r="E4">
        <f t="shared" si="0"/>
        <v>1868</v>
      </c>
      <c r="F4" s="2">
        <v>0.52859999999999996</v>
      </c>
      <c r="J4" s="1"/>
      <c r="M4" s="2"/>
    </row>
    <row r="5" spans="1:13" x14ac:dyDescent="0.2">
      <c r="A5" s="3" t="s">
        <v>13</v>
      </c>
      <c r="B5" s="1">
        <v>45836</v>
      </c>
      <c r="C5" s="5">
        <v>414</v>
      </c>
      <c r="D5" s="3" t="s">
        <v>62</v>
      </c>
      <c r="E5">
        <f t="shared" si="0"/>
        <v>1849</v>
      </c>
      <c r="F5" s="2">
        <v>0.52659999999999996</v>
      </c>
      <c r="J5" s="1"/>
      <c r="M5" s="2"/>
    </row>
    <row r="6" spans="1:13" x14ac:dyDescent="0.2">
      <c r="A6" s="3" t="s">
        <v>40</v>
      </c>
      <c r="B6" s="1">
        <v>45836</v>
      </c>
      <c r="C6" s="5">
        <v>296</v>
      </c>
      <c r="D6" s="3" t="s">
        <v>87</v>
      </c>
      <c r="E6">
        <f t="shared" si="0"/>
        <v>1856</v>
      </c>
      <c r="F6" s="2">
        <v>0.52639999999999998</v>
      </c>
      <c r="J6" s="1"/>
      <c r="M6" s="2"/>
    </row>
    <row r="7" spans="1:13" x14ac:dyDescent="0.2">
      <c r="A7" s="3" t="s">
        <v>7</v>
      </c>
      <c r="B7" s="1">
        <v>45836</v>
      </c>
      <c r="C7" s="5">
        <v>171</v>
      </c>
      <c r="D7" s="3" t="s">
        <v>56</v>
      </c>
      <c r="E7">
        <f t="shared" si="0"/>
        <v>1967</v>
      </c>
      <c r="F7" s="2">
        <v>0.52300000000000002</v>
      </c>
      <c r="J7" s="1"/>
      <c r="M7" s="2"/>
    </row>
    <row r="8" spans="1:13" x14ac:dyDescent="0.2">
      <c r="A8" s="3" t="s">
        <v>27</v>
      </c>
      <c r="B8" s="1">
        <v>45836</v>
      </c>
      <c r="C8" s="5">
        <v>398</v>
      </c>
      <c r="D8" s="3" t="s">
        <v>74</v>
      </c>
      <c r="E8">
        <f t="shared" si="0"/>
        <v>1883</v>
      </c>
      <c r="F8" s="2">
        <v>0.52</v>
      </c>
      <c r="J8" s="1"/>
      <c r="M8" s="2"/>
    </row>
    <row r="9" spans="1:13" x14ac:dyDescent="0.2">
      <c r="A9" s="3" t="s">
        <v>36</v>
      </c>
      <c r="B9" s="1">
        <v>45836</v>
      </c>
      <c r="C9" s="5">
        <v>31</v>
      </c>
      <c r="D9" s="3" t="s">
        <v>83</v>
      </c>
      <c r="E9">
        <f t="shared" si="0"/>
        <v>1921</v>
      </c>
      <c r="F9" s="2">
        <v>0.51959999999999995</v>
      </c>
      <c r="J9" s="1"/>
      <c r="M9" s="2"/>
    </row>
    <row r="10" spans="1:13" x14ac:dyDescent="0.2">
      <c r="A10" s="3" t="s">
        <v>47</v>
      </c>
      <c r="B10" s="1">
        <v>45836</v>
      </c>
      <c r="C10" s="5">
        <v>70</v>
      </c>
      <c r="D10" s="3" t="s">
        <v>93</v>
      </c>
      <c r="E10">
        <f t="shared" si="0"/>
        <v>1850</v>
      </c>
      <c r="F10" s="2">
        <v>0.51910000000000001</v>
      </c>
      <c r="J10" s="1"/>
      <c r="M10" s="2"/>
    </row>
    <row r="11" spans="1:13" x14ac:dyDescent="0.2">
      <c r="A11" s="3" t="s">
        <v>17</v>
      </c>
      <c r="B11" s="1">
        <v>45836</v>
      </c>
      <c r="C11" s="5">
        <v>508</v>
      </c>
      <c r="D11" s="3" t="s">
        <v>66</v>
      </c>
      <c r="E11">
        <f t="shared" si="0"/>
        <v>1799</v>
      </c>
      <c r="F11" s="2">
        <v>0.51749999999999996</v>
      </c>
      <c r="J11" s="1"/>
      <c r="M11" s="2"/>
    </row>
    <row r="12" spans="1:13" x14ac:dyDescent="0.2">
      <c r="A12" s="3" t="s">
        <v>5</v>
      </c>
      <c r="B12" s="1">
        <v>45836</v>
      </c>
      <c r="C12" s="5">
        <v>762</v>
      </c>
      <c r="D12" s="3" t="s">
        <v>54</v>
      </c>
      <c r="E12">
        <f t="shared" si="0"/>
        <v>1884</v>
      </c>
      <c r="F12" s="2">
        <v>0.51290000000000002</v>
      </c>
      <c r="J12" s="1"/>
      <c r="M12" s="2"/>
    </row>
    <row r="13" spans="1:13" x14ac:dyDescent="0.2">
      <c r="A13" s="3" t="s">
        <v>9</v>
      </c>
      <c r="B13" s="1">
        <v>45836</v>
      </c>
      <c r="C13" s="5">
        <v>184</v>
      </c>
      <c r="D13" s="3" t="s">
        <v>58</v>
      </c>
      <c r="E13">
        <f t="shared" si="0"/>
        <v>1962</v>
      </c>
      <c r="F13" s="2">
        <v>0.51290000000000002</v>
      </c>
      <c r="J13" s="1"/>
      <c r="M13" s="2"/>
    </row>
    <row r="14" spans="1:13" x14ac:dyDescent="0.2">
      <c r="A14" s="3" t="s">
        <v>25</v>
      </c>
      <c r="B14" s="1">
        <v>45836</v>
      </c>
      <c r="C14" s="5">
        <v>318</v>
      </c>
      <c r="D14" s="3" t="s">
        <v>72</v>
      </c>
      <c r="E14">
        <f t="shared" si="0"/>
        <v>1939</v>
      </c>
      <c r="F14" s="2">
        <v>0.51270000000000004</v>
      </c>
      <c r="J14" s="1"/>
      <c r="M14" s="2"/>
    </row>
    <row r="15" spans="1:13" x14ac:dyDescent="0.2">
      <c r="A15" s="3" t="s">
        <v>53</v>
      </c>
      <c r="B15" s="1">
        <v>45836</v>
      </c>
      <c r="C15" s="5">
        <v>220</v>
      </c>
      <c r="D15" s="3" t="s">
        <v>99</v>
      </c>
      <c r="E15">
        <f t="shared" si="0"/>
        <v>2007</v>
      </c>
      <c r="F15" s="2">
        <v>0.51180000000000003</v>
      </c>
      <c r="J15" s="1"/>
      <c r="M15" s="2"/>
    </row>
    <row r="16" spans="1:13" x14ac:dyDescent="0.2">
      <c r="A16" s="3" t="s">
        <v>44</v>
      </c>
      <c r="B16" s="1">
        <v>45836</v>
      </c>
      <c r="C16" s="5">
        <v>219</v>
      </c>
      <c r="D16" s="3" t="s">
        <v>90</v>
      </c>
      <c r="E16">
        <f t="shared" si="0"/>
        <v>1978</v>
      </c>
      <c r="F16" s="2">
        <v>0.51170000000000004</v>
      </c>
      <c r="J16" s="1"/>
      <c r="M16" s="2"/>
    </row>
    <row r="17" spans="1:13" x14ac:dyDescent="0.2">
      <c r="A17" s="3" t="s">
        <v>8</v>
      </c>
      <c r="B17" s="1">
        <v>45836</v>
      </c>
      <c r="C17" s="5">
        <v>294</v>
      </c>
      <c r="D17" s="3" t="s">
        <v>57</v>
      </c>
      <c r="E17">
        <f t="shared" si="0"/>
        <v>1994</v>
      </c>
      <c r="F17" s="2">
        <v>0.51119999999999999</v>
      </c>
      <c r="J17" s="1"/>
      <c r="M17" s="2"/>
    </row>
    <row r="18" spans="1:13" x14ac:dyDescent="0.2">
      <c r="A18" s="3" t="s">
        <v>48</v>
      </c>
      <c r="B18" s="1">
        <v>45836</v>
      </c>
      <c r="C18" s="5">
        <v>184</v>
      </c>
      <c r="D18" s="3" t="s">
        <v>94</v>
      </c>
      <c r="E18">
        <f t="shared" si="0"/>
        <v>1885</v>
      </c>
      <c r="F18" s="2">
        <v>0.51039999999999996</v>
      </c>
      <c r="J18" s="1"/>
      <c r="M18" s="2"/>
    </row>
    <row r="19" spans="1:13" x14ac:dyDescent="0.2">
      <c r="A19" s="3" t="s">
        <v>14</v>
      </c>
      <c r="B19" s="1">
        <v>45836</v>
      </c>
      <c r="C19" s="5">
        <v>159</v>
      </c>
      <c r="D19" s="3" t="s">
        <v>63</v>
      </c>
      <c r="E19">
        <f t="shared" si="0"/>
        <v>1952</v>
      </c>
      <c r="F19" s="2">
        <v>0.50970000000000004</v>
      </c>
      <c r="J19" s="1"/>
      <c r="M19" s="2"/>
    </row>
    <row r="20" spans="1:13" x14ac:dyDescent="0.2">
      <c r="A20" s="3" t="s">
        <v>34</v>
      </c>
      <c r="B20" s="1">
        <v>45836</v>
      </c>
      <c r="C20" s="5">
        <v>420</v>
      </c>
      <c r="D20" s="3" t="s">
        <v>81</v>
      </c>
      <c r="E20">
        <f t="shared" si="0"/>
        <v>1918</v>
      </c>
      <c r="F20" s="2">
        <v>0.50870000000000004</v>
      </c>
      <c r="J20" s="1"/>
      <c r="M20" s="2"/>
    </row>
    <row r="21" spans="1:13" x14ac:dyDescent="0.2">
      <c r="A21" s="3" t="s">
        <v>41</v>
      </c>
      <c r="B21" s="1">
        <v>45836</v>
      </c>
      <c r="C21" s="5">
        <v>77</v>
      </c>
      <c r="D21" s="3" t="s">
        <v>88</v>
      </c>
      <c r="E21">
        <f t="shared" si="0"/>
        <v>1980</v>
      </c>
      <c r="F21" s="2">
        <v>0.50719999999999998</v>
      </c>
      <c r="J21" s="1"/>
      <c r="M21" s="2"/>
    </row>
    <row r="22" spans="1:13" x14ac:dyDescent="0.2">
      <c r="A22" s="3" t="s">
        <v>21</v>
      </c>
      <c r="B22" s="1">
        <v>45836</v>
      </c>
      <c r="C22" s="5">
        <v>146</v>
      </c>
      <c r="D22" s="3" t="s">
        <v>68</v>
      </c>
      <c r="E22">
        <f t="shared" si="0"/>
        <v>1923</v>
      </c>
      <c r="F22" s="2">
        <v>0.50449999999999995</v>
      </c>
      <c r="J22" s="1"/>
      <c r="M22" s="2"/>
    </row>
    <row r="23" spans="1:13" x14ac:dyDescent="0.2">
      <c r="A23" s="3" t="s">
        <v>37</v>
      </c>
      <c r="B23" s="1">
        <v>45836</v>
      </c>
      <c r="C23" s="5">
        <v>101</v>
      </c>
      <c r="D23" s="3" t="s">
        <v>84</v>
      </c>
      <c r="E23">
        <f t="shared" si="0"/>
        <v>1983</v>
      </c>
      <c r="F23" s="2">
        <v>0.50419999999999998</v>
      </c>
      <c r="J23" s="1"/>
      <c r="M23" s="2"/>
    </row>
    <row r="24" spans="1:13" x14ac:dyDescent="0.2">
      <c r="A24" s="3" t="s">
        <v>51</v>
      </c>
      <c r="B24" s="1">
        <v>45836</v>
      </c>
      <c r="C24" s="5">
        <v>44</v>
      </c>
      <c r="D24" s="3" t="s">
        <v>97</v>
      </c>
      <c r="E24">
        <f t="shared" si="0"/>
        <v>1946</v>
      </c>
      <c r="F24" s="2">
        <v>0.50249999999999995</v>
      </c>
      <c r="J24" s="1"/>
      <c r="M24" s="2"/>
    </row>
    <row r="25" spans="1:13" x14ac:dyDescent="0.2">
      <c r="A25" s="3" t="s">
        <v>23</v>
      </c>
      <c r="B25" s="1">
        <v>45836</v>
      </c>
      <c r="C25" s="5">
        <v>307</v>
      </c>
      <c r="D25" s="3" t="s">
        <v>70</v>
      </c>
      <c r="E25">
        <f t="shared" si="0"/>
        <v>1941</v>
      </c>
      <c r="F25" s="2">
        <v>0.50209999999999999</v>
      </c>
      <c r="J25" s="1"/>
      <c r="M25" s="2"/>
    </row>
    <row r="26" spans="1:13" x14ac:dyDescent="0.2">
      <c r="A26" s="3" t="s">
        <v>19</v>
      </c>
      <c r="B26" s="1">
        <v>45836</v>
      </c>
      <c r="C26" s="5">
        <v>214</v>
      </c>
      <c r="D26" s="3" t="s">
        <v>56</v>
      </c>
      <c r="E26">
        <f t="shared" si="0"/>
        <v>1967</v>
      </c>
      <c r="F26" s="2">
        <v>0.49990000000000001</v>
      </c>
      <c r="J26" s="1"/>
      <c r="M26" s="2"/>
    </row>
    <row r="27" spans="1:13" x14ac:dyDescent="0.2">
      <c r="A27" s="3" t="s">
        <v>20</v>
      </c>
      <c r="B27" s="1">
        <v>45836</v>
      </c>
      <c r="C27" s="5">
        <v>369</v>
      </c>
      <c r="D27" s="3" t="s">
        <v>57</v>
      </c>
      <c r="E27">
        <f t="shared" si="0"/>
        <v>1994</v>
      </c>
      <c r="F27" s="2">
        <v>0.497</v>
      </c>
      <c r="J27" s="1"/>
      <c r="M27" s="2"/>
    </row>
    <row r="28" spans="1:13" x14ac:dyDescent="0.2">
      <c r="A28" s="3" t="s">
        <v>11</v>
      </c>
      <c r="B28" s="1">
        <v>45836</v>
      </c>
      <c r="C28" s="5">
        <v>166</v>
      </c>
      <c r="D28" s="3" t="s">
        <v>60</v>
      </c>
      <c r="E28">
        <f t="shared" si="0"/>
        <v>1982</v>
      </c>
      <c r="F28" s="2">
        <v>0.49609999999999999</v>
      </c>
      <c r="J28" s="1"/>
      <c r="M28" s="2"/>
    </row>
    <row r="29" spans="1:13" x14ac:dyDescent="0.2">
      <c r="A29" s="3" t="s">
        <v>33</v>
      </c>
      <c r="B29" s="1">
        <v>45836</v>
      </c>
      <c r="C29" s="5">
        <v>106</v>
      </c>
      <c r="D29" s="3" t="s">
        <v>80</v>
      </c>
      <c r="E29">
        <f t="shared" si="0"/>
        <v>2061</v>
      </c>
      <c r="F29" s="2">
        <v>0.4945</v>
      </c>
      <c r="J29" s="1"/>
      <c r="M29" s="2"/>
    </row>
    <row r="30" spans="1:13" x14ac:dyDescent="0.2">
      <c r="A30" s="3" t="s">
        <v>52</v>
      </c>
      <c r="B30" s="1">
        <v>45836</v>
      </c>
      <c r="C30" s="5">
        <v>61</v>
      </c>
      <c r="D30" s="3" t="s">
        <v>98</v>
      </c>
      <c r="E30">
        <f t="shared" si="0"/>
        <v>1949</v>
      </c>
      <c r="F30" s="2">
        <v>0.49330000000000002</v>
      </c>
      <c r="J30" s="1"/>
      <c r="M30" s="2"/>
    </row>
    <row r="31" spans="1:13" x14ac:dyDescent="0.2">
      <c r="A31" s="3" t="s">
        <v>45</v>
      </c>
      <c r="B31" s="1">
        <v>45836</v>
      </c>
      <c r="C31" s="5">
        <v>85</v>
      </c>
      <c r="D31" s="3" t="s">
        <v>91</v>
      </c>
      <c r="E31">
        <f t="shared" si="0"/>
        <v>2066</v>
      </c>
      <c r="F31" s="2">
        <v>0.49249999999999999</v>
      </c>
      <c r="J31" s="1"/>
      <c r="M31" s="2"/>
    </row>
    <row r="32" spans="1:13" x14ac:dyDescent="0.2">
      <c r="A32" s="3" t="s">
        <v>16</v>
      </c>
      <c r="B32" s="1">
        <v>45836</v>
      </c>
      <c r="C32" s="5">
        <v>90</v>
      </c>
      <c r="D32" s="3" t="s">
        <v>65</v>
      </c>
      <c r="E32">
        <f t="shared" si="0"/>
        <v>2116</v>
      </c>
      <c r="F32" s="2">
        <v>0.49220000000000003</v>
      </c>
      <c r="J32" s="1"/>
      <c r="M32" s="2"/>
    </row>
    <row r="33" spans="1:13" x14ac:dyDescent="0.2">
      <c r="A33" s="3" t="s">
        <v>26</v>
      </c>
      <c r="B33" s="1">
        <v>45836</v>
      </c>
      <c r="C33" s="5">
        <v>74</v>
      </c>
      <c r="D33" s="3" t="s">
        <v>73</v>
      </c>
      <c r="E33">
        <f t="shared" si="0"/>
        <v>2139</v>
      </c>
      <c r="F33" s="2">
        <v>0.4904</v>
      </c>
      <c r="J33" s="1"/>
      <c r="M33" s="2"/>
    </row>
    <row r="34" spans="1:13" x14ac:dyDescent="0.2">
      <c r="A34" s="3" t="s">
        <v>46</v>
      </c>
      <c r="B34" s="1">
        <v>45836</v>
      </c>
      <c r="C34" s="5">
        <v>235</v>
      </c>
      <c r="D34" s="3" t="s">
        <v>92</v>
      </c>
      <c r="E34">
        <f t="shared" ref="E34:E65" si="1">LEFT(D34,FIND(":",D34)-1)*60 + RIGHT(D34,LEN(D34)-FIND(":",D34))</f>
        <v>2099</v>
      </c>
      <c r="F34" s="2">
        <v>0.48259999999999997</v>
      </c>
      <c r="J34" s="1"/>
      <c r="M34" s="2"/>
    </row>
    <row r="35" spans="1:13" x14ac:dyDescent="0.2">
      <c r="A35" s="3" t="s">
        <v>10</v>
      </c>
      <c r="B35" s="1">
        <v>45836</v>
      </c>
      <c r="C35" s="5">
        <v>138</v>
      </c>
      <c r="D35" s="3" t="s">
        <v>59</v>
      </c>
      <c r="E35">
        <f t="shared" si="1"/>
        <v>2008</v>
      </c>
      <c r="F35" s="2">
        <v>0.48130000000000001</v>
      </c>
      <c r="J35" s="1"/>
      <c r="M35" s="2"/>
    </row>
    <row r="36" spans="1:13" x14ac:dyDescent="0.2">
      <c r="A36" s="3" t="s">
        <v>24</v>
      </c>
      <c r="B36" s="1">
        <v>45836</v>
      </c>
      <c r="C36" s="5">
        <v>55</v>
      </c>
      <c r="D36" s="3" t="s">
        <v>71</v>
      </c>
      <c r="E36">
        <f t="shared" si="1"/>
        <v>1999</v>
      </c>
      <c r="F36" s="2">
        <v>0.47810000000000002</v>
      </c>
      <c r="J36" s="1"/>
      <c r="M36" s="2"/>
    </row>
    <row r="37" spans="1:13" x14ac:dyDescent="0.2">
      <c r="A37" s="3" t="s">
        <v>31</v>
      </c>
      <c r="B37" s="1">
        <v>45836</v>
      </c>
      <c r="C37" s="5">
        <v>135</v>
      </c>
      <c r="D37" s="3" t="s">
        <v>78</v>
      </c>
      <c r="E37">
        <f t="shared" si="1"/>
        <v>2115</v>
      </c>
      <c r="F37" s="2">
        <v>0.47789999999999999</v>
      </c>
      <c r="J37" s="1"/>
      <c r="M37" s="2"/>
    </row>
    <row r="38" spans="1:13" x14ac:dyDescent="0.2">
      <c r="A38" s="3" t="s">
        <v>29</v>
      </c>
      <c r="B38" s="1">
        <v>45836</v>
      </c>
      <c r="C38" s="5">
        <v>151</v>
      </c>
      <c r="D38" s="3" t="s">
        <v>76</v>
      </c>
      <c r="E38">
        <f t="shared" si="1"/>
        <v>2125</v>
      </c>
      <c r="F38" s="2">
        <v>0.4758</v>
      </c>
      <c r="J38" s="1"/>
      <c r="M38" s="2"/>
    </row>
    <row r="39" spans="1:13" x14ac:dyDescent="0.2">
      <c r="A39" s="3" t="s">
        <v>28</v>
      </c>
      <c r="B39" s="1">
        <v>45836</v>
      </c>
      <c r="C39" s="5">
        <v>208</v>
      </c>
      <c r="D39" s="3" t="s">
        <v>75</v>
      </c>
      <c r="E39">
        <f t="shared" si="1"/>
        <v>2082</v>
      </c>
      <c r="F39" s="2">
        <v>0.4753</v>
      </c>
      <c r="J39" s="1"/>
      <c r="M39" s="2"/>
    </row>
    <row r="40" spans="1:13" x14ac:dyDescent="0.2">
      <c r="A40" s="3" t="s">
        <v>38</v>
      </c>
      <c r="B40" s="1">
        <v>45836</v>
      </c>
      <c r="C40" s="5">
        <v>90</v>
      </c>
      <c r="D40" s="3" t="s">
        <v>85</v>
      </c>
      <c r="E40">
        <f t="shared" si="1"/>
        <v>2016</v>
      </c>
      <c r="F40" s="2">
        <v>0.47439999999999999</v>
      </c>
      <c r="J40" s="1"/>
      <c r="M40" s="2"/>
    </row>
    <row r="41" spans="1:13" x14ac:dyDescent="0.2">
      <c r="A41" s="3" t="s">
        <v>49</v>
      </c>
      <c r="B41" s="1">
        <v>45836</v>
      </c>
      <c r="C41" s="5">
        <v>90</v>
      </c>
      <c r="D41" s="3" t="s">
        <v>95</v>
      </c>
      <c r="E41">
        <f t="shared" si="1"/>
        <v>2159</v>
      </c>
      <c r="F41" s="2">
        <v>0.4713</v>
      </c>
      <c r="J41" s="1"/>
      <c r="M41" s="2"/>
    </row>
    <row r="42" spans="1:13" x14ac:dyDescent="0.2">
      <c r="A42" s="3" t="s">
        <v>22</v>
      </c>
      <c r="B42" s="1">
        <v>45836</v>
      </c>
      <c r="C42" s="5">
        <v>132</v>
      </c>
      <c r="D42" s="3" t="s">
        <v>69</v>
      </c>
      <c r="E42">
        <f t="shared" si="1"/>
        <v>2150</v>
      </c>
      <c r="F42" s="2">
        <v>0.46929999999999999</v>
      </c>
      <c r="J42" s="1"/>
      <c r="M42" s="2"/>
    </row>
    <row r="43" spans="1:13" x14ac:dyDescent="0.2">
      <c r="A43" s="3" t="s">
        <v>6</v>
      </c>
      <c r="B43" s="1">
        <v>45836</v>
      </c>
      <c r="C43" s="5">
        <v>85</v>
      </c>
      <c r="D43" s="3" t="s">
        <v>55</v>
      </c>
      <c r="E43">
        <f t="shared" si="1"/>
        <v>2190</v>
      </c>
      <c r="F43" s="2">
        <v>0.46539999999999998</v>
      </c>
      <c r="J43" s="1"/>
      <c r="M43" s="2"/>
    </row>
    <row r="44" spans="1:13" x14ac:dyDescent="0.2">
      <c r="A44" s="3" t="s">
        <v>43</v>
      </c>
      <c r="B44" s="1">
        <v>45836</v>
      </c>
      <c r="C44" s="5">
        <v>33</v>
      </c>
      <c r="D44" s="3" t="s">
        <v>76</v>
      </c>
      <c r="E44">
        <f t="shared" si="1"/>
        <v>2125</v>
      </c>
      <c r="F44" s="2">
        <v>0.46450000000000002</v>
      </c>
      <c r="J44" s="1"/>
      <c r="M44" s="2"/>
    </row>
    <row r="45" spans="1:13" x14ac:dyDescent="0.2">
      <c r="A45" s="3" t="s">
        <v>50</v>
      </c>
      <c r="B45" s="1">
        <v>45836</v>
      </c>
      <c r="C45" s="5">
        <v>32</v>
      </c>
      <c r="D45" s="3" t="s">
        <v>96</v>
      </c>
      <c r="E45">
        <f t="shared" si="1"/>
        <v>2261</v>
      </c>
      <c r="F45" s="2">
        <v>0.45729999999999998</v>
      </c>
      <c r="J45" s="1"/>
      <c r="M45" s="2"/>
    </row>
    <row r="46" spans="1:13" x14ac:dyDescent="0.2">
      <c r="A46" s="3" t="s">
        <v>30</v>
      </c>
      <c r="B46" s="1">
        <v>45836</v>
      </c>
      <c r="C46" s="5">
        <v>70</v>
      </c>
      <c r="D46" s="3" t="s">
        <v>77</v>
      </c>
      <c r="E46">
        <f t="shared" si="1"/>
        <v>2262</v>
      </c>
      <c r="F46" s="2">
        <v>0.45329999999999998</v>
      </c>
      <c r="J46" s="1"/>
      <c r="M46" s="2"/>
    </row>
    <row r="47" spans="1:13" x14ac:dyDescent="0.2">
      <c r="A47" s="3" t="s">
        <v>18</v>
      </c>
      <c r="B47" s="1">
        <v>45836</v>
      </c>
      <c r="C47" s="5">
        <v>89</v>
      </c>
      <c r="D47" s="3" t="s">
        <v>67</v>
      </c>
      <c r="E47">
        <f t="shared" si="1"/>
        <v>2272</v>
      </c>
      <c r="F47" s="2">
        <v>0.44280000000000003</v>
      </c>
      <c r="J47" s="1"/>
      <c r="M47" s="2"/>
    </row>
    <row r="48" spans="1:13" x14ac:dyDescent="0.2">
      <c r="A48" s="3" t="s">
        <v>15</v>
      </c>
      <c r="B48" s="1">
        <v>45836</v>
      </c>
      <c r="C48" s="5">
        <v>77</v>
      </c>
      <c r="D48" s="3" t="s">
        <v>64</v>
      </c>
      <c r="E48">
        <f t="shared" si="1"/>
        <v>2414</v>
      </c>
      <c r="F48" s="2">
        <v>0.44259999999999999</v>
      </c>
      <c r="J48" s="1"/>
      <c r="M48" s="2"/>
    </row>
    <row r="49" spans="1:13" x14ac:dyDescent="0.2">
      <c r="A49" s="3" t="s">
        <v>39</v>
      </c>
      <c r="B49" s="1">
        <v>45836</v>
      </c>
      <c r="C49" s="5">
        <v>55</v>
      </c>
      <c r="D49" s="3" t="s">
        <v>86</v>
      </c>
      <c r="E49">
        <f t="shared" si="1"/>
        <v>2372</v>
      </c>
      <c r="F49" s="2">
        <v>0.43120000000000003</v>
      </c>
      <c r="J49" s="1"/>
      <c r="M49" s="2"/>
    </row>
    <row r="50" spans="1:13" x14ac:dyDescent="0.2">
      <c r="A50" s="3" t="s">
        <v>32</v>
      </c>
      <c r="B50" s="1">
        <v>45836</v>
      </c>
      <c r="C50" s="5">
        <v>95</v>
      </c>
      <c r="D50" s="3" t="s">
        <v>79</v>
      </c>
      <c r="E50">
        <f t="shared" si="1"/>
        <v>2503</v>
      </c>
      <c r="F50" s="2">
        <v>0.42130000000000001</v>
      </c>
      <c r="J50" s="1"/>
      <c r="M50" s="2"/>
    </row>
  </sheetData>
  <sortState xmlns:xlrd2="http://schemas.microsoft.com/office/spreadsheetml/2017/richdata2" ref="A2:M51">
    <sortCondition descending="1" ref="F2:F5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5405-0F6D-D14F-9ACD-00A2C133A054}">
  <dimension ref="A1:G24"/>
  <sheetViews>
    <sheetView tabSelected="1" workbookViewId="0">
      <selection activeCell="L15" sqref="L15"/>
    </sheetView>
  </sheetViews>
  <sheetFormatPr baseColWidth="10" defaultRowHeight="16" x14ac:dyDescent="0.2"/>
  <cols>
    <col min="1" max="1" width="36" bestFit="1" customWidth="1"/>
  </cols>
  <sheetData>
    <row r="1" spans="1:7" x14ac:dyDescent="0.2">
      <c r="A1" s="3" t="s">
        <v>101</v>
      </c>
      <c r="B1" s="1" t="s">
        <v>1</v>
      </c>
      <c r="C1" s="5" t="s">
        <v>2</v>
      </c>
      <c r="D1" s="6" t="s">
        <v>3</v>
      </c>
      <c r="E1" t="s">
        <v>100</v>
      </c>
      <c r="F1" s="2" t="s">
        <v>4</v>
      </c>
      <c r="G1" t="s">
        <v>112</v>
      </c>
    </row>
    <row r="2" spans="1:7" x14ac:dyDescent="0.2">
      <c r="A2" s="3" t="s">
        <v>102</v>
      </c>
      <c r="B2" s="1">
        <v>45836</v>
      </c>
      <c r="C2" s="5">
        <v>220</v>
      </c>
      <c r="D2" s="3" t="s">
        <v>61</v>
      </c>
      <c r="E2">
        <f t="shared" ref="E2:E11" si="0">LEFT(D2,FIND(":",D2)-1)*60 + RIGHT(D2,LEN(D2)-FIND(":",D2))</f>
        <v>1795</v>
      </c>
      <c r="F2" s="2">
        <v>0.54200000000000004</v>
      </c>
      <c r="G2">
        <f t="shared" ref="G2:G11" si="1">E2-$E$2</f>
        <v>0</v>
      </c>
    </row>
    <row r="3" spans="1:7" x14ac:dyDescent="0.2">
      <c r="A3" s="3" t="s">
        <v>103</v>
      </c>
      <c r="B3" s="1">
        <v>45836</v>
      </c>
      <c r="C3" s="5">
        <v>508</v>
      </c>
      <c r="D3" s="3" t="s">
        <v>66</v>
      </c>
      <c r="E3">
        <f t="shared" si="0"/>
        <v>1799</v>
      </c>
      <c r="F3" s="2">
        <v>0.51749999999999996</v>
      </c>
      <c r="G3">
        <f t="shared" si="1"/>
        <v>4</v>
      </c>
    </row>
    <row r="4" spans="1:7" x14ac:dyDescent="0.2">
      <c r="A4" s="3" t="s">
        <v>104</v>
      </c>
      <c r="B4" s="1">
        <v>45836</v>
      </c>
      <c r="C4" s="5">
        <v>414</v>
      </c>
      <c r="D4" s="3" t="s">
        <v>62</v>
      </c>
      <c r="E4">
        <f t="shared" si="0"/>
        <v>1849</v>
      </c>
      <c r="F4" s="2">
        <v>0.52659999999999996</v>
      </c>
      <c r="G4">
        <f t="shared" si="1"/>
        <v>54</v>
      </c>
    </row>
    <row r="5" spans="1:7" x14ac:dyDescent="0.2">
      <c r="A5" s="3" t="s">
        <v>105</v>
      </c>
      <c r="B5" s="1">
        <v>45836</v>
      </c>
      <c r="C5" s="5">
        <v>70</v>
      </c>
      <c r="D5" s="3" t="s">
        <v>93</v>
      </c>
      <c r="E5">
        <f t="shared" si="0"/>
        <v>1850</v>
      </c>
      <c r="F5" s="2">
        <v>0.51910000000000001</v>
      </c>
      <c r="G5">
        <f t="shared" si="1"/>
        <v>55</v>
      </c>
    </row>
    <row r="6" spans="1:7" x14ac:dyDescent="0.2">
      <c r="A6" s="3" t="s">
        <v>106</v>
      </c>
      <c r="B6" s="1">
        <v>45836</v>
      </c>
      <c r="C6" s="5">
        <v>296</v>
      </c>
      <c r="D6" s="3" t="s">
        <v>87</v>
      </c>
      <c r="E6">
        <f t="shared" si="0"/>
        <v>1856</v>
      </c>
      <c r="F6" s="2">
        <v>0.52639999999999998</v>
      </c>
      <c r="G6">
        <f t="shared" si="1"/>
        <v>61</v>
      </c>
    </row>
    <row r="7" spans="1:7" x14ac:dyDescent="0.2">
      <c r="A7" s="3" t="s">
        <v>107</v>
      </c>
      <c r="B7" s="1">
        <v>45836</v>
      </c>
      <c r="C7" s="5">
        <v>68</v>
      </c>
      <c r="D7" s="3" t="s">
        <v>89</v>
      </c>
      <c r="E7">
        <f t="shared" si="0"/>
        <v>1868</v>
      </c>
      <c r="F7" s="2">
        <v>0.52859999999999996</v>
      </c>
      <c r="G7">
        <f t="shared" si="1"/>
        <v>73</v>
      </c>
    </row>
    <row r="8" spans="1:7" x14ac:dyDescent="0.2">
      <c r="A8" s="3" t="s">
        <v>108</v>
      </c>
      <c r="B8" s="1">
        <v>45836</v>
      </c>
      <c r="C8" s="5">
        <v>398</v>
      </c>
      <c r="D8" s="3" t="s">
        <v>74</v>
      </c>
      <c r="E8">
        <f t="shared" si="0"/>
        <v>1883</v>
      </c>
      <c r="F8" s="2">
        <v>0.52</v>
      </c>
      <c r="G8">
        <f t="shared" si="1"/>
        <v>88</v>
      </c>
    </row>
    <row r="9" spans="1:7" x14ac:dyDescent="0.2">
      <c r="A9" s="3" t="s">
        <v>109</v>
      </c>
      <c r="B9" s="1">
        <v>45836</v>
      </c>
      <c r="C9" s="5">
        <v>762</v>
      </c>
      <c r="D9" s="3" t="s">
        <v>54</v>
      </c>
      <c r="E9">
        <f t="shared" si="0"/>
        <v>1884</v>
      </c>
      <c r="F9" s="2">
        <v>0.51290000000000002</v>
      </c>
      <c r="G9">
        <f t="shared" si="1"/>
        <v>89</v>
      </c>
    </row>
    <row r="10" spans="1:7" x14ac:dyDescent="0.2">
      <c r="A10" s="3" t="s">
        <v>110</v>
      </c>
      <c r="B10" s="1">
        <v>45836</v>
      </c>
      <c r="C10" s="5">
        <v>184</v>
      </c>
      <c r="D10" s="3" t="s">
        <v>94</v>
      </c>
      <c r="E10">
        <f t="shared" si="0"/>
        <v>1885</v>
      </c>
      <c r="F10" s="2">
        <v>0.51039999999999996</v>
      </c>
      <c r="G10">
        <f t="shared" si="1"/>
        <v>90</v>
      </c>
    </row>
    <row r="11" spans="1:7" x14ac:dyDescent="0.2">
      <c r="A11" s="3" t="s">
        <v>111</v>
      </c>
      <c r="B11" s="1">
        <v>45836</v>
      </c>
      <c r="C11" s="5">
        <v>420</v>
      </c>
      <c r="D11" s="3" t="s">
        <v>81</v>
      </c>
      <c r="E11">
        <f t="shared" si="0"/>
        <v>1918</v>
      </c>
      <c r="F11" s="2">
        <v>0.50870000000000004</v>
      </c>
      <c r="G11">
        <f t="shared" si="1"/>
        <v>123</v>
      </c>
    </row>
    <row r="14" spans="1:7" x14ac:dyDescent="0.2">
      <c r="A14" s="3" t="s">
        <v>0</v>
      </c>
      <c r="B14" s="1" t="s">
        <v>1</v>
      </c>
      <c r="C14" s="5" t="s">
        <v>2</v>
      </c>
      <c r="D14" s="3" t="s">
        <v>3</v>
      </c>
      <c r="E14" t="s">
        <v>100</v>
      </c>
      <c r="F14" s="7" t="s">
        <v>4</v>
      </c>
      <c r="G14" t="s">
        <v>113</v>
      </c>
    </row>
    <row r="15" spans="1:7" x14ac:dyDescent="0.2">
      <c r="A15" s="3" t="s">
        <v>114</v>
      </c>
      <c r="B15" s="1">
        <v>45836</v>
      </c>
      <c r="C15" s="5">
        <v>220</v>
      </c>
      <c r="D15" s="3" t="s">
        <v>61</v>
      </c>
      <c r="E15">
        <f t="shared" ref="E15:E24" si="2">LEFT(D15,FIND(":",D15)-1)*60 + RIGHT(D15,LEN(D15)-FIND(":",D15))</f>
        <v>1795</v>
      </c>
      <c r="F15" s="2">
        <v>0.54200000000000004</v>
      </c>
      <c r="G15" s="2">
        <f>F15-$F$15</f>
        <v>0</v>
      </c>
    </row>
    <row r="16" spans="1:7" x14ac:dyDescent="0.2">
      <c r="A16" s="3" t="s">
        <v>115</v>
      </c>
      <c r="B16" s="1">
        <v>45836</v>
      </c>
      <c r="C16" s="5">
        <v>164</v>
      </c>
      <c r="D16" s="3" t="s">
        <v>82</v>
      </c>
      <c r="E16">
        <f t="shared" si="2"/>
        <v>1974</v>
      </c>
      <c r="F16" s="2">
        <v>0.53420000000000001</v>
      </c>
      <c r="G16" s="2">
        <f t="shared" ref="G16:G24" si="3">F16-$F$15</f>
        <v>-7.8000000000000291E-3</v>
      </c>
    </row>
    <row r="17" spans="1:7" x14ac:dyDescent="0.2">
      <c r="A17" s="3" t="s">
        <v>116</v>
      </c>
      <c r="B17" s="1">
        <v>45836</v>
      </c>
      <c r="C17" s="5">
        <v>68</v>
      </c>
      <c r="D17" s="3" t="s">
        <v>89</v>
      </c>
      <c r="E17">
        <f t="shared" si="2"/>
        <v>1868</v>
      </c>
      <c r="F17" s="2">
        <v>0.52859999999999996</v>
      </c>
      <c r="G17" s="2">
        <f t="shared" si="3"/>
        <v>-1.3400000000000079E-2</v>
      </c>
    </row>
    <row r="18" spans="1:7" x14ac:dyDescent="0.2">
      <c r="A18" s="3" t="s">
        <v>117</v>
      </c>
      <c r="B18" s="1">
        <v>45836</v>
      </c>
      <c r="C18" s="5">
        <v>414</v>
      </c>
      <c r="D18" s="3" t="s">
        <v>62</v>
      </c>
      <c r="E18">
        <f t="shared" si="2"/>
        <v>1849</v>
      </c>
      <c r="F18" s="2">
        <v>0.52659999999999996</v>
      </c>
      <c r="G18" s="2">
        <f t="shared" si="3"/>
        <v>-1.540000000000008E-2</v>
      </c>
    </row>
    <row r="19" spans="1:7" x14ac:dyDescent="0.2">
      <c r="A19" s="3" t="s">
        <v>118</v>
      </c>
      <c r="B19" s="1">
        <v>45836</v>
      </c>
      <c r="C19" s="5">
        <v>296</v>
      </c>
      <c r="D19" s="3" t="s">
        <v>87</v>
      </c>
      <c r="E19">
        <f t="shared" si="2"/>
        <v>1856</v>
      </c>
      <c r="F19" s="2">
        <v>0.52639999999999998</v>
      </c>
      <c r="G19" s="2">
        <f t="shared" si="3"/>
        <v>-1.5600000000000058E-2</v>
      </c>
    </row>
    <row r="20" spans="1:7" x14ac:dyDescent="0.2">
      <c r="A20" s="3" t="s">
        <v>119</v>
      </c>
      <c r="B20" s="1">
        <v>45836</v>
      </c>
      <c r="C20" s="5">
        <v>171</v>
      </c>
      <c r="D20" s="3" t="s">
        <v>56</v>
      </c>
      <c r="E20">
        <f t="shared" si="2"/>
        <v>1967</v>
      </c>
      <c r="F20" s="2">
        <v>0.52300000000000002</v>
      </c>
      <c r="G20" s="2">
        <f t="shared" si="3"/>
        <v>-1.9000000000000017E-2</v>
      </c>
    </row>
    <row r="21" spans="1:7" x14ac:dyDescent="0.2">
      <c r="A21" s="3" t="s">
        <v>120</v>
      </c>
      <c r="B21" s="1">
        <v>45836</v>
      </c>
      <c r="C21" s="5">
        <v>398</v>
      </c>
      <c r="D21" s="3" t="s">
        <v>74</v>
      </c>
      <c r="E21">
        <f t="shared" si="2"/>
        <v>1883</v>
      </c>
      <c r="F21" s="2">
        <v>0.52</v>
      </c>
      <c r="G21" s="2">
        <f t="shared" si="3"/>
        <v>-2.200000000000002E-2</v>
      </c>
    </row>
    <row r="22" spans="1:7" x14ac:dyDescent="0.2">
      <c r="A22" s="3" t="s">
        <v>121</v>
      </c>
      <c r="B22" s="1">
        <v>45836</v>
      </c>
      <c r="C22" s="5">
        <v>31</v>
      </c>
      <c r="D22" s="3" t="s">
        <v>83</v>
      </c>
      <c r="E22">
        <f t="shared" si="2"/>
        <v>1921</v>
      </c>
      <c r="F22" s="2">
        <v>0.51959999999999995</v>
      </c>
      <c r="G22" s="2">
        <f t="shared" si="3"/>
        <v>-2.2400000000000087E-2</v>
      </c>
    </row>
    <row r="23" spans="1:7" x14ac:dyDescent="0.2">
      <c r="A23" s="3" t="s">
        <v>122</v>
      </c>
      <c r="B23" s="1">
        <v>45836</v>
      </c>
      <c r="C23" s="5">
        <v>70</v>
      </c>
      <c r="D23" s="3" t="s">
        <v>93</v>
      </c>
      <c r="E23">
        <f t="shared" si="2"/>
        <v>1850</v>
      </c>
      <c r="F23" s="2">
        <v>0.51910000000000001</v>
      </c>
      <c r="G23" s="2">
        <f t="shared" si="3"/>
        <v>-2.2900000000000031E-2</v>
      </c>
    </row>
    <row r="24" spans="1:7" x14ac:dyDescent="0.2">
      <c r="A24" s="3" t="s">
        <v>123</v>
      </c>
      <c r="B24" s="1">
        <v>45836</v>
      </c>
      <c r="C24" s="5">
        <v>508</v>
      </c>
      <c r="D24" s="3" t="s">
        <v>66</v>
      </c>
      <c r="E24">
        <f t="shared" si="2"/>
        <v>1799</v>
      </c>
      <c r="F24" s="2">
        <v>0.51749999999999996</v>
      </c>
      <c r="G24" s="2">
        <f t="shared" si="3"/>
        <v>-2.4500000000000077E-2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melb_parkruns_summary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Suzannah Lyons</cp:lastModifiedBy>
  <dcterms:created xsi:type="dcterms:W3CDTF">2025-07-03T13:54:39Z</dcterms:created>
  <dcterms:modified xsi:type="dcterms:W3CDTF">2025-07-04T11:33:37Z</dcterms:modified>
</cp:coreProperties>
</file>