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\\CC-SRV-CGDC-FS3\CC_Student_HD\m_anwar17\Documents\ESP\BDH\"/>
    </mc:Choice>
  </mc:AlternateContent>
  <xr:revisionPtr revIDLastSave="0" documentId="13_ncr:1_{36EF3420-19A1-4B4C-AC5E-B4EA8A796683}" xr6:coauthVersionLast="36" xr6:coauthVersionMax="36" xr10:uidLastSave="{00000000-0000-0000-0000-000000000000}"/>
  <bookViews>
    <workbookView xWindow="-120" yWindow="-120" windowWidth="29040" windowHeight="15840" xr2:uid="{4C8332D3-9A09-4FA1-9B55-158589967D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P5" i="1"/>
  <c r="R5" i="1" s="1"/>
  <c r="I22" i="1" s="1"/>
  <c r="R8" i="1"/>
  <c r="R9" i="1"/>
  <c r="I25" i="1"/>
  <c r="P9" i="1"/>
  <c r="I26" i="1" s="1"/>
  <c r="P8" i="1"/>
  <c r="P7" i="1"/>
  <c r="I24" i="1" s="1"/>
  <c r="P6" i="1"/>
  <c r="R6" i="1" s="1"/>
  <c r="I23" i="1" l="1"/>
  <c r="R7" i="1"/>
  <c r="I19" i="1"/>
  <c r="I20" i="1" s="1"/>
  <c r="I18" i="1"/>
</calcChain>
</file>

<file path=xl/sharedStrings.xml><?xml version="1.0" encoding="utf-8"?>
<sst xmlns="http://schemas.openxmlformats.org/spreadsheetml/2006/main" count="34" uniqueCount="25">
  <si>
    <t>Description</t>
  </si>
  <si>
    <t>Current annual revenue</t>
  </si>
  <si>
    <t>Current outgoing costs</t>
  </si>
  <si>
    <t>Forecast for development</t>
  </si>
  <si>
    <t>Purchasing of hardware</t>
  </si>
  <si>
    <t>Training for staff</t>
  </si>
  <si>
    <t>Software development company base fee</t>
  </si>
  <si>
    <t>Software licensing (annual)</t>
  </si>
  <si>
    <t>Upgrades to company infrastructure</t>
  </si>
  <si>
    <t>Server upgrade</t>
  </si>
  <si>
    <t>Your pay (project lead)</t>
  </si>
  <si>
    <t>Ongoing costs</t>
  </si>
  <si>
    <t>Maintaining servers and equipment (annual)</t>
  </si>
  <si>
    <t>Amount (£)</t>
  </si>
  <si>
    <t>Revenue prediction</t>
  </si>
  <si>
    <t>Employee's Pay</t>
  </si>
  <si>
    <t>Susanne Morris</t>
  </si>
  <si>
    <t>Ayaru Thapa</t>
  </si>
  <si>
    <t>Weronika Marzanne</t>
  </si>
  <si>
    <t>Terence Bull</t>
  </si>
  <si>
    <t>Nasira Amina</t>
  </si>
  <si>
    <t>Hourly Pay</t>
  </si>
  <si>
    <t>Hours Worked</t>
  </si>
  <si>
    <t>Total Pay (£)</t>
  </si>
  <si>
    <t>Total Employee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</si>
</sst>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9" fontId="0" fillId="0" borderId="1" xfId="0" applyNumberFormat="1" applyBorder="1"/>
    <xf numFmtId="0" fontId="0" fillId="0" borderId="1" xfId="0" applyBorder="1"/>
    <xf numFmtId="0" fontId="0" fillId="0" borderId="4" xfId="0" applyBorder="1"/>
    <xf numFmtId="164" fontId="0" fillId="0" borderId="2" xfId="0" applyNumberFormat="1" applyBorder="1"/>
    <xf numFmtId="0" fontId="0" fillId="0" borderId="3" xfId="0" applyBorder="1"/>
    <xf numFmtId="164" fontId="0" fillId="0" borderId="7" xfId="0" applyNumberFormat="1" applyBorder="1"/>
    <xf numFmtId="0" fontId="0" fillId="0" borderId="8" xfId="0" applyBorder="1"/>
    <xf numFmtId="164" fontId="0" fillId="0" borderId="3" xfId="0" applyNumberFormat="1" applyBorder="1"/>
    <xf numFmtId="0" fontId="0" fillId="0" borderId="2" xfId="0" applyBorder="1"/>
    <xf numFmtId="164" fontId="0" fillId="0" borderId="8" xfId="0" applyNumberFormat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5" xfId="0" applyBorder="1"/>
    <xf numFmtId="0" fontId="0" fillId="0" borderId="6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0" xfId="0" applyBorder="1"/>
    <xf numFmtId="0" fontId="2" fillId="2" borderId="1" xfId="0" applyFont="1" applyFill="1" applyBorder="1"/>
    <xf numFmtId="0" fontId="2" fillId="4" borderId="1" xfId="0" applyFont="1" applyFill="1" applyBorder="1"/>
    <xf numFmtId="0" fontId="0" fillId="0" borderId="11" xfId="0" applyBorder="1" applyAlignment="1">
      <alignment horizontal="center"/>
    </xf>
    <xf numFmtId="44" fontId="0" fillId="0" borderId="10" xfId="0" applyNumberFormat="1" applyBorder="1"/>
    <xf numFmtId="0" fontId="0" fillId="0" borderId="12" xfId="0" applyBorder="1"/>
    <xf numFmtId="44" fontId="0" fillId="0" borderId="2" xfId="0" applyNumberFormat="1" applyBorder="1"/>
    <xf numFmtId="44" fontId="0" fillId="0" borderId="7" xfId="0" applyNumberFormat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11" xfId="0" applyBorder="1"/>
    <xf numFmtId="44" fontId="0" fillId="0" borderId="10" xfId="1" applyFont="1" applyBorder="1" applyAlignment="1"/>
    <xf numFmtId="44" fontId="0" fillId="0" borderId="9" xfId="1" applyFont="1" applyBorder="1" applyAlignment="1"/>
    <xf numFmtId="44" fontId="0" fillId="0" borderId="2" xfId="1" applyFont="1" applyBorder="1" applyAlignment="1"/>
    <xf numFmtId="44" fontId="0" fillId="0" borderId="0" xfId="1" applyFont="1" applyBorder="1" applyAlignment="1"/>
    <xf numFmtId="44" fontId="0" fillId="0" borderId="7" xfId="1" applyFont="1" applyBorder="1" applyAlignment="1"/>
    <xf numFmtId="44" fontId="0" fillId="0" borderId="13" xfId="1" applyFont="1" applyBorder="1" applyAlignment="1"/>
    <xf numFmtId="0" fontId="0" fillId="0" borderId="1" xfId="0" applyBorder="1" applyAlignment="1"/>
    <xf numFmtId="0" fontId="0" fillId="0" borderId="4" xfId="0" applyBorder="1" applyAlignment="1"/>
    <xf numFmtId="44" fontId="0" fillId="0" borderId="1" xfId="0" applyNumberFormat="1" applyBorder="1" applyAlignme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/>
    <xf numFmtId="0" fontId="0" fillId="0" borderId="12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7" xfId="0" applyBorder="1" applyAlignment="1"/>
    <xf numFmtId="0" fontId="0" fillId="0" borderId="8" xfId="0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4083-91B4-4E84-87EE-D9E6E5CFF7B8}">
  <dimension ref="D4:S26"/>
  <sheetViews>
    <sheetView tabSelected="1" zoomScaleNormal="100" workbookViewId="0">
      <selection activeCell="K7" sqref="K7"/>
    </sheetView>
  </sheetViews>
  <sheetFormatPr defaultRowHeight="14.4" x14ac:dyDescent="0.3"/>
  <sheetData>
    <row r="4" spans="4:19" x14ac:dyDescent="0.3">
      <c r="D4" s="18" t="s">
        <v>0</v>
      </c>
      <c r="E4" s="18"/>
      <c r="F4" s="18"/>
      <c r="G4" s="18"/>
      <c r="H4" s="18"/>
      <c r="I4" s="2" t="s">
        <v>13</v>
      </c>
      <c r="J4" s="2"/>
      <c r="N4" s="20" t="s">
        <v>21</v>
      </c>
      <c r="O4" s="20"/>
      <c r="P4" s="20" t="s">
        <v>22</v>
      </c>
      <c r="Q4" s="20"/>
      <c r="R4" s="38" t="s">
        <v>23</v>
      </c>
      <c r="S4" s="39"/>
    </row>
    <row r="5" spans="4:19" x14ac:dyDescent="0.3">
      <c r="D5" s="9" t="s">
        <v>1</v>
      </c>
      <c r="E5" s="17"/>
      <c r="F5" s="17"/>
      <c r="G5" s="17"/>
      <c r="H5" s="5"/>
      <c r="I5" s="4">
        <v>912000</v>
      </c>
      <c r="J5" s="8"/>
      <c r="L5" s="35" t="s">
        <v>16</v>
      </c>
      <c r="M5" s="36"/>
      <c r="N5" s="29">
        <v>70</v>
      </c>
      <c r="O5" s="30"/>
      <c r="P5" s="40">
        <f>30+25+28+22</f>
        <v>105</v>
      </c>
      <c r="Q5" s="41"/>
      <c r="R5" s="21">
        <f>N5*P5</f>
        <v>7350</v>
      </c>
      <c r="S5" s="22"/>
    </row>
    <row r="6" spans="4:19" x14ac:dyDescent="0.3">
      <c r="D6" s="9" t="s">
        <v>2</v>
      </c>
      <c r="E6" s="17"/>
      <c r="F6" s="17"/>
      <c r="G6" s="17"/>
      <c r="H6" s="5"/>
      <c r="I6" s="15">
        <v>855000</v>
      </c>
      <c r="J6" s="16"/>
      <c r="L6" s="35" t="s">
        <v>17</v>
      </c>
      <c r="M6" s="36"/>
      <c r="N6" s="31">
        <v>75</v>
      </c>
      <c r="O6" s="32"/>
      <c r="P6" s="42">
        <f>110+6+14+25+7+15</f>
        <v>177</v>
      </c>
      <c r="Q6" s="43"/>
      <c r="R6" s="23">
        <f t="shared" ref="R6:R9" si="0">N6*P6</f>
        <v>13275</v>
      </c>
      <c r="S6" s="5"/>
    </row>
    <row r="7" spans="4:19" x14ac:dyDescent="0.3">
      <c r="D7" s="19" t="s">
        <v>3</v>
      </c>
      <c r="E7" s="19"/>
      <c r="F7" s="19"/>
      <c r="G7" s="19"/>
      <c r="H7" s="19"/>
      <c r="I7" s="2" t="s">
        <v>13</v>
      </c>
      <c r="J7" s="2"/>
      <c r="L7" s="35" t="s">
        <v>18</v>
      </c>
      <c r="M7" s="36"/>
      <c r="N7" s="31">
        <v>100</v>
      </c>
      <c r="O7" s="32"/>
      <c r="P7" s="42">
        <f>33+6+14+25+110+6+25+30</f>
        <v>249</v>
      </c>
      <c r="Q7" s="43"/>
      <c r="R7" s="23">
        <f t="shared" si="0"/>
        <v>24900</v>
      </c>
      <c r="S7" s="5"/>
    </row>
    <row r="8" spans="4:19" x14ac:dyDescent="0.3">
      <c r="D8" s="9" t="s">
        <v>4</v>
      </c>
      <c r="E8" s="17"/>
      <c r="F8" s="17"/>
      <c r="G8" s="17"/>
      <c r="H8" s="5"/>
      <c r="I8" s="4">
        <v>12000</v>
      </c>
      <c r="J8" s="8"/>
      <c r="L8" s="35" t="s">
        <v>19</v>
      </c>
      <c r="M8" s="36"/>
      <c r="N8" s="31">
        <v>45</v>
      </c>
      <c r="O8" s="32"/>
      <c r="P8" s="42">
        <f>50+14+25+15+13+30</f>
        <v>147</v>
      </c>
      <c r="Q8" s="43"/>
      <c r="R8" s="23">
        <f t="shared" si="0"/>
        <v>6615</v>
      </c>
      <c r="S8" s="5"/>
    </row>
    <row r="9" spans="4:19" x14ac:dyDescent="0.3">
      <c r="D9" s="9" t="s">
        <v>5</v>
      </c>
      <c r="E9" s="17"/>
      <c r="F9" s="17"/>
      <c r="G9" s="17"/>
      <c r="H9" s="5"/>
      <c r="I9" s="4">
        <v>3500</v>
      </c>
      <c r="J9" s="8"/>
      <c r="L9" s="35" t="s">
        <v>20</v>
      </c>
      <c r="M9" s="36"/>
      <c r="N9" s="33">
        <v>35</v>
      </c>
      <c r="O9" s="34"/>
      <c r="P9" s="44">
        <f>6+14+80+6+14+25+30+36</f>
        <v>211</v>
      </c>
      <c r="Q9" s="45"/>
      <c r="R9" s="24">
        <f t="shared" si="0"/>
        <v>7385</v>
      </c>
      <c r="S9" s="7"/>
    </row>
    <row r="10" spans="4:19" x14ac:dyDescent="0.3">
      <c r="D10" s="9" t="s">
        <v>6</v>
      </c>
      <c r="E10" s="17"/>
      <c r="F10" s="17"/>
      <c r="G10" s="17"/>
      <c r="H10" s="5"/>
      <c r="I10" s="4">
        <v>52000</v>
      </c>
      <c r="J10" s="8"/>
      <c r="P10" s="35" t="s">
        <v>24</v>
      </c>
      <c r="Q10" s="35"/>
      <c r="R10" s="37">
        <f>SUM(R5:S9)</f>
        <v>59525</v>
      </c>
      <c r="S10" s="35"/>
    </row>
    <row r="11" spans="4:19" x14ac:dyDescent="0.3">
      <c r="D11" s="9" t="s">
        <v>7</v>
      </c>
      <c r="E11" s="17"/>
      <c r="F11" s="17"/>
      <c r="G11" s="17"/>
      <c r="H11" s="5"/>
      <c r="I11" s="4">
        <v>1500</v>
      </c>
      <c r="J11" s="8"/>
    </row>
    <row r="12" spans="4:19" x14ac:dyDescent="0.3">
      <c r="D12" s="9" t="s">
        <v>8</v>
      </c>
      <c r="E12" s="17"/>
      <c r="F12" s="17"/>
      <c r="G12" s="17"/>
      <c r="H12" s="5"/>
      <c r="I12" s="4">
        <v>5000</v>
      </c>
      <c r="J12" s="8"/>
    </row>
    <row r="13" spans="4:19" x14ac:dyDescent="0.3">
      <c r="D13" s="9" t="s">
        <v>9</v>
      </c>
      <c r="E13" s="17"/>
      <c r="F13" s="17"/>
      <c r="G13" s="17"/>
      <c r="H13" s="5"/>
      <c r="I13" s="4">
        <v>2700</v>
      </c>
      <c r="J13" s="8"/>
    </row>
    <row r="14" spans="4:19" x14ac:dyDescent="0.3">
      <c r="D14" s="9" t="s">
        <v>10</v>
      </c>
      <c r="E14" s="17"/>
      <c r="F14" s="17"/>
      <c r="G14" s="17"/>
      <c r="H14" s="5"/>
      <c r="I14" s="9"/>
      <c r="J14" s="5"/>
    </row>
    <row r="15" spans="4:19" x14ac:dyDescent="0.3">
      <c r="D15" s="12" t="s">
        <v>11</v>
      </c>
      <c r="E15" s="12"/>
      <c r="F15" s="12"/>
      <c r="G15" s="12"/>
      <c r="H15" s="12"/>
      <c r="I15" s="2" t="s">
        <v>13</v>
      </c>
      <c r="J15" s="2"/>
    </row>
    <row r="16" spans="4:19" x14ac:dyDescent="0.3">
      <c r="D16" s="3" t="s">
        <v>12</v>
      </c>
      <c r="E16" s="13"/>
      <c r="F16" s="13"/>
      <c r="G16" s="13"/>
      <c r="H16" s="14"/>
      <c r="I16" s="6">
        <v>10000</v>
      </c>
      <c r="J16" s="10"/>
    </row>
    <row r="17" spans="4:10" x14ac:dyDescent="0.3">
      <c r="D17" s="11" t="s">
        <v>14</v>
      </c>
      <c r="E17" s="11"/>
      <c r="F17" s="11"/>
      <c r="G17" s="11"/>
      <c r="H17" s="11"/>
      <c r="I17" s="2" t="s">
        <v>13</v>
      </c>
      <c r="J17" s="2"/>
    </row>
    <row r="18" spans="4:10" x14ac:dyDescent="0.3">
      <c r="D18" s="1">
        <v>0.03</v>
      </c>
      <c r="E18" s="2"/>
      <c r="F18" s="2"/>
      <c r="G18" s="2"/>
      <c r="H18" s="3"/>
      <c r="I18" s="4">
        <f>I5*1.03</f>
        <v>939360</v>
      </c>
      <c r="J18" s="5"/>
    </row>
    <row r="19" spans="4:10" x14ac:dyDescent="0.3">
      <c r="D19" s="1">
        <v>0.06</v>
      </c>
      <c r="E19" s="2"/>
      <c r="F19" s="2"/>
      <c r="G19" s="2"/>
      <c r="H19" s="3"/>
      <c r="I19" s="4">
        <f>I18*1.06</f>
        <v>995721.60000000009</v>
      </c>
      <c r="J19" s="5"/>
    </row>
    <row r="20" spans="4:10" x14ac:dyDescent="0.3">
      <c r="D20" s="1">
        <v>0.09</v>
      </c>
      <c r="E20" s="2"/>
      <c r="F20" s="2"/>
      <c r="G20" s="2"/>
      <c r="H20" s="3"/>
      <c r="I20" s="6">
        <f>I19*1.09</f>
        <v>1085336.5440000002</v>
      </c>
      <c r="J20" s="7"/>
    </row>
    <row r="21" spans="4:10" x14ac:dyDescent="0.3">
      <c r="D21" s="25" t="s">
        <v>15</v>
      </c>
      <c r="E21" s="26"/>
      <c r="F21" s="26"/>
      <c r="G21" s="26"/>
      <c r="H21" s="27"/>
      <c r="I21" s="28" t="s">
        <v>13</v>
      </c>
      <c r="J21" s="28"/>
    </row>
    <row r="22" spans="4:10" x14ac:dyDescent="0.3">
      <c r="D22" s="2" t="s">
        <v>16</v>
      </c>
      <c r="E22" s="2"/>
      <c r="F22" s="2"/>
      <c r="G22" s="2"/>
      <c r="H22" s="3"/>
      <c r="I22" s="21">
        <f>R5</f>
        <v>7350</v>
      </c>
      <c r="J22" s="22"/>
    </row>
    <row r="23" spans="4:10" x14ac:dyDescent="0.3">
      <c r="D23" s="2" t="s">
        <v>17</v>
      </c>
      <c r="E23" s="2"/>
      <c r="F23" s="2"/>
      <c r="G23" s="2"/>
      <c r="H23" s="3"/>
      <c r="I23" s="23">
        <f>N6*P6</f>
        <v>13275</v>
      </c>
      <c r="J23" s="5"/>
    </row>
    <row r="24" spans="4:10" x14ac:dyDescent="0.3">
      <c r="D24" s="2" t="s">
        <v>18</v>
      </c>
      <c r="E24" s="2"/>
      <c r="F24" s="2"/>
      <c r="G24" s="2"/>
      <c r="H24" s="3"/>
      <c r="I24" s="23">
        <f>N7*P7</f>
        <v>24900</v>
      </c>
      <c r="J24" s="5"/>
    </row>
    <row r="25" spans="4:10" x14ac:dyDescent="0.3">
      <c r="D25" s="2" t="s">
        <v>19</v>
      </c>
      <c r="E25" s="2"/>
      <c r="F25" s="2"/>
      <c r="G25" s="2"/>
      <c r="H25" s="3"/>
      <c r="I25" s="23">
        <f>N8*P8</f>
        <v>6615</v>
      </c>
      <c r="J25" s="5"/>
    </row>
    <row r="26" spans="4:10" x14ac:dyDescent="0.3">
      <c r="D26" s="2" t="s">
        <v>20</v>
      </c>
      <c r="E26" s="2"/>
      <c r="F26" s="2"/>
      <c r="G26" s="2"/>
      <c r="H26" s="3"/>
      <c r="I26" s="24">
        <f>N9*P9</f>
        <v>7385</v>
      </c>
      <c r="J26" s="7"/>
    </row>
  </sheetData>
  <mergeCells count="71">
    <mergeCell ref="P10:Q10"/>
    <mergeCell ref="R10:S10"/>
    <mergeCell ref="R9:S9"/>
    <mergeCell ref="R4:S4"/>
    <mergeCell ref="R5:S5"/>
    <mergeCell ref="R6:S6"/>
    <mergeCell ref="R7:S7"/>
    <mergeCell ref="R8:S8"/>
    <mergeCell ref="P5:Q5"/>
    <mergeCell ref="P6:Q6"/>
    <mergeCell ref="P7:Q7"/>
    <mergeCell ref="P8:Q8"/>
    <mergeCell ref="P9:Q9"/>
    <mergeCell ref="L5:M5"/>
    <mergeCell ref="L6:M6"/>
    <mergeCell ref="L7:M7"/>
    <mergeCell ref="L8:M8"/>
    <mergeCell ref="L9:M9"/>
    <mergeCell ref="N5:O5"/>
    <mergeCell ref="N6:O6"/>
    <mergeCell ref="N7:O7"/>
    <mergeCell ref="N8:O8"/>
    <mergeCell ref="N9:O9"/>
    <mergeCell ref="N4:O4"/>
    <mergeCell ref="P4:Q4"/>
    <mergeCell ref="D25:H25"/>
    <mergeCell ref="D26:H26"/>
    <mergeCell ref="I22:J22"/>
    <mergeCell ref="I23:J23"/>
    <mergeCell ref="I24:J24"/>
    <mergeCell ref="I25:J25"/>
    <mergeCell ref="I26:J26"/>
    <mergeCell ref="D21:H21"/>
    <mergeCell ref="I21:J21"/>
    <mergeCell ref="D22:H22"/>
    <mergeCell ref="D23:H23"/>
    <mergeCell ref="D24:H24"/>
    <mergeCell ref="D13:H13"/>
    <mergeCell ref="D14:H14"/>
    <mergeCell ref="D4:H4"/>
    <mergeCell ref="D5:H5"/>
    <mergeCell ref="D6:H6"/>
    <mergeCell ref="D7:H7"/>
    <mergeCell ref="D8:H8"/>
    <mergeCell ref="D17:H17"/>
    <mergeCell ref="I17:J17"/>
    <mergeCell ref="D15:H15"/>
    <mergeCell ref="D16:H16"/>
    <mergeCell ref="I4:J4"/>
    <mergeCell ref="I5:J5"/>
    <mergeCell ref="I6:J6"/>
    <mergeCell ref="I7:J7"/>
    <mergeCell ref="I8:J8"/>
    <mergeCell ref="I9:J9"/>
    <mergeCell ref="I10:J10"/>
    <mergeCell ref="I11:J11"/>
    <mergeCell ref="D9:H9"/>
    <mergeCell ref="D10:H10"/>
    <mergeCell ref="D11:H11"/>
    <mergeCell ref="D12:H12"/>
    <mergeCell ref="I12:J12"/>
    <mergeCell ref="I13:J13"/>
    <mergeCell ref="I14:J14"/>
    <mergeCell ref="I15:J15"/>
    <mergeCell ref="I16:J16"/>
    <mergeCell ref="D18:H18"/>
    <mergeCell ref="D19:H19"/>
    <mergeCell ref="D20:H20"/>
    <mergeCell ref="I18:J18"/>
    <mergeCell ref="I19:J19"/>
    <mergeCell ref="I20:J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Yashraj Geentilal (Student - Cranford CC)</dc:creator>
  <cp:lastModifiedBy>M_Anwar17 (Student-Cranford CC)</cp:lastModifiedBy>
  <dcterms:created xsi:type="dcterms:W3CDTF">2023-03-07T12:24:48Z</dcterms:created>
  <dcterms:modified xsi:type="dcterms:W3CDTF">2023-03-21T13:12:12Z</dcterms:modified>
</cp:coreProperties>
</file>