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G:\Works\Projects\"/>
    </mc:Choice>
  </mc:AlternateContent>
  <xr:revisionPtr revIDLastSave="0" documentId="13_ncr:1_{14DC513A-0B11-40D4-B767-60218D92143C}" xr6:coauthVersionLast="47" xr6:coauthVersionMax="47" xr10:uidLastSave="{00000000-0000-0000-0000-000000000000}"/>
  <bookViews>
    <workbookView xWindow="-108" yWindow="-108" windowWidth="23256" windowHeight="12576" xr2:uid="{00000000-000D-0000-FFFF-FFFF00000000}"/>
  </bookViews>
  <sheets>
    <sheet name="Interactive_Dashboard" sheetId="6" r:id="rId1"/>
    <sheet name="Year-Wise" sheetId="7" state="hidden" r:id="rId2"/>
    <sheet name="Location-Wise" sheetId="8" state="hidden" r:id="rId3"/>
    <sheet name="item" sheetId="9" state="hidden" r:id="rId4"/>
    <sheet name="month" sheetId="12" state="hidden" r:id="rId5"/>
    <sheet name="SR" sheetId="14" state="hidden" r:id="rId6"/>
    <sheet name="Sales_Data" sheetId="1" r:id="rId7"/>
  </sheets>
  <definedNames>
    <definedName name="month_add">INDIRECT(SR!$J$17)</definedName>
    <definedName name="quantity_monthly">INDIRECT(month!$M$5)</definedName>
    <definedName name="quantity_yearly">INDIRECT('Year-Wise'!$K$4)</definedName>
    <definedName name="Range_for_Pivot">OFFSET(Sales_Data!$A$1,,,COUNTA(Sales_Data!$A:$A),COUNTA(Sales_Data!$1:$1))</definedName>
    <definedName name="Rows">SR!$A$3:$F$3</definedName>
    <definedName name="Series1">INDIRECT(SR!$J$16)</definedName>
    <definedName name="Series2">INDIRECT(SR!$K$16)</definedName>
    <definedName name="Slicer_Item">#N/A</definedName>
    <definedName name="Slicer_Location">#N/A</definedName>
    <definedName name="Slicer_Order_Date">#N/A</definedName>
    <definedName name="Slicer_Sales_Representative2">#N/A</definedName>
    <definedName name="Slicer_Sales_Representative3">#N/A</definedName>
    <definedName name="Slicer_Years">#N/A</definedName>
    <definedName name="total_sales_monthly">INDIRECT(month!$M$6)</definedName>
    <definedName name="total_sales_yearly">INDIRECT('Year-Wise'!$K$5)</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 i="14" l="1"/>
  <c r="K17" i="14"/>
  <c r="J17" i="14"/>
  <c r="K14" i="14"/>
  <c r="J14" i="14"/>
  <c r="M3" i="14" a="1"/>
  <c r="M3" i="14" s="1"/>
  <c r="K10" i="14" s="1"/>
  <c r="K11" i="14" s="1"/>
  <c r="K13" i="14" s="1"/>
  <c r="K5" i="7"/>
  <c r="K4" i="7"/>
  <c r="M6" i="12"/>
  <c r="M5" i="12"/>
  <c r="K15" i="14" l="1"/>
  <c r="K16" i="14" s="1"/>
  <c r="K9" i="14"/>
  <c r="J9" i="14"/>
  <c r="J10" i="14"/>
  <c r="J11" i="14" s="1"/>
  <c r="J13" i="14" l="1"/>
  <c r="J15" i="14"/>
  <c r="J16" i="14" l="1"/>
  <c r="J6" i="12"/>
  <c r="H5" i="7"/>
  <c r="H4" i="7"/>
  <c r="J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<sst xmlns="http://schemas.openxmlformats.org/spreadsheetml/2006/main" count="11071" uniqueCount="586">
  <si>
    <t>Sales Representative</t>
  </si>
  <si>
    <t>Location</t>
  </si>
  <si>
    <t>Region</t>
  </si>
  <si>
    <t>Customer</t>
  </si>
  <si>
    <t>Order Date</t>
  </si>
  <si>
    <t>Item</t>
  </si>
  <si>
    <t>Quantity</t>
  </si>
  <si>
    <t>Price</t>
  </si>
  <si>
    <t>Total Sale Amount</t>
  </si>
  <si>
    <t>Sara Snyder</t>
  </si>
  <si>
    <t>Massachusetts</t>
  </si>
  <si>
    <t>East</t>
  </si>
  <si>
    <t>Raymond Young</t>
  </si>
  <si>
    <t>Junk</t>
  </si>
  <si>
    <t>New York</t>
  </si>
  <si>
    <t>Helen Dean</t>
  </si>
  <si>
    <t>Diane Gonzalez</t>
  </si>
  <si>
    <t>Washington</t>
  </si>
  <si>
    <t>West</t>
  </si>
  <si>
    <t>Shirley Chavez</t>
  </si>
  <si>
    <t>Stuff</t>
  </si>
  <si>
    <t>New Jersey</t>
  </si>
  <si>
    <t>Brian Ryan</t>
  </si>
  <si>
    <t>Benjamin Willis</t>
  </si>
  <si>
    <t>Things</t>
  </si>
  <si>
    <t>Patrick Graham</t>
  </si>
  <si>
    <t>Annie Jenkins</t>
  </si>
  <si>
    <t>Widgets</t>
  </si>
  <si>
    <t>Christina Little</t>
  </si>
  <si>
    <t>Mary Green</t>
  </si>
  <si>
    <t>Randy Watson</t>
  </si>
  <si>
    <t>Ruby Matthews</t>
  </si>
  <si>
    <t>Christopher Oliver</t>
  </si>
  <si>
    <t>Kathryn Fox</t>
  </si>
  <si>
    <t>Oregon</t>
  </si>
  <si>
    <t>Carl Lawson</t>
  </si>
  <si>
    <t>Walter Kennedy</t>
  </si>
  <si>
    <t>Pamela Alexander</t>
  </si>
  <si>
    <t>Gloria Harper</t>
  </si>
  <si>
    <t>Harold Hunter</t>
  </si>
  <si>
    <t>Judy Sanchez</t>
  </si>
  <si>
    <t>Christine Wallace</t>
  </si>
  <si>
    <t>Lori Shaw</t>
  </si>
  <si>
    <t>Sandra Hicks</t>
  </si>
  <si>
    <t>Roger Gomez</t>
  </si>
  <si>
    <t>Kimberly Coleman</t>
  </si>
  <si>
    <t>Frances Warren</t>
  </si>
  <si>
    <t>Heather Andrews</t>
  </si>
  <si>
    <t>Rachel Harris</t>
  </si>
  <si>
    <t>Susan Jacobs</t>
  </si>
  <si>
    <t>Gary Young</t>
  </si>
  <si>
    <t>Anthony Berry</t>
  </si>
  <si>
    <t>California</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</si>
  <si>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</si>
  <si>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</si>
  <si>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</si>
  <si>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</si>
  <si>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</si>
  <si>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</si>
  <si>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</si>
  <si>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</si>
  <si>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</si>
  <si>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</si>
  <si>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</si>
  <si>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</si>
  <si>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</si>
  <si>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</si>
  <si>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</si>
  <si>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Connecticut</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</si>
  <si>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</si>
  <si>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</si>
  <si>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</si>
  <si>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</si>
  <si>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</si>
  <si>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</si>
  <si>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</si>
  <si>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</si>
  <si>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</si>
  <si>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</si>
  <si>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</si>
  <si>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</si>
  <si>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</si>
  <si>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</si>
  <si>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</si>
  <si>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</si>
  <si>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</si>
  <si>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</si>
  <si>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</si>
  <si>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</si>
  <si>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</si>
  <si>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</si>
  <si>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</si>
  <si>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</si>
  <si>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</si>
  <si>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</si>
  <si>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</si>
  <si>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</si>
  <si>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</si>
  <si>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</si>
  <si>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</si>
  <si>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</si>
  <si>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</si>
  <si>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</si>
  <si>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</si>
  <si>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</si>
  <si>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</si>
  <si>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</si>
  <si>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</si>
  <si>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</si>
  <si>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</si>
  <si>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</si>
  <si>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</si>
  <si>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</si>
  <si>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</si>
  <si>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</si>
  <si>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</si>
  <si>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</si>
  <si>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</si>
  <si>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</si>
  <si>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</si>
  <si>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</si>
  <si>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</si>
  <si>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Nevada</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</si>
  <si>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</si>
  <si>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</si>
  <si>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</si>
  <si>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</si>
  <si>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</si>
  <si>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</si>
  <si>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</si>
  <si>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</si>
  <si>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</si>
  <si>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</si>
  <si>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</si>
  <si>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</si>
  <si>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</si>
  <si>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</si>
  <si>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</si>
  <si>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</si>
  <si>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</si>
  <si>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</si>
  <si>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</si>
  <si>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</si>
  <si>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</si>
  <si>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</si>
  <si>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</si>
  <si>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</si>
  <si>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</si>
  <si>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</si>
  <si>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</si>
  <si>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</si>
  <si>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</si>
  <si>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</si>
  <si>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</si>
  <si>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</si>
  <si>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</si>
  <si>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</si>
  <si>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</si>
  <si>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</si>
  <si>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</si>
  <si>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</si>
  <si>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</si>
  <si>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</si>
  <si>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</si>
  <si>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</si>
  <si>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</si>
  <si>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</si>
  <si>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</si>
  <si>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</si>
  <si>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</si>
  <si>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</si>
  <si>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</si>
  <si>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</si>
  <si>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</si>
  <si>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</si>
  <si>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</si>
  <si>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</si>
  <si>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</si>
  <si>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</si>
  <si>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</si>
  <si>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</si>
  <si>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</si>
  <si>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</si>
  <si>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</si>
  <si>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</si>
  <si>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</si>
  <si>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</si>
  <si>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</si>
  <si>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</si>
  <si>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</si>
  <si>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</si>
  <si>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</si>
  <si>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</si>
  <si>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</si>
  <si>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</si>
  <si>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</si>
  <si>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</si>
  <si>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</si>
  <si>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</si>
  <si>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</si>
  <si>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</si>
  <si>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</si>
  <si>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</si>
  <si>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</si>
  <si>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</si>
  <si>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</si>
  <si>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</si>
  <si>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</si>
  <si>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</si>
  <si>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</si>
  <si>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</si>
  <si>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</si>
  <si>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</si>
  <si>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</si>
  <si>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</si>
  <si>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</si>
  <si>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</si>
  <si>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</si>
  <si>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</si>
  <si>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</si>
  <si>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</si>
  <si>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</si>
  <si>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</si>
  <si>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</si>
  <si>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</si>
  <si>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</si>
  <si>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</si>
  <si>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</si>
  <si>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</si>
  <si>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</si>
  <si>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</si>
  <si>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</si>
  <si>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</si>
  <si>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</si>
  <si>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</si>
  <si>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</si>
  <si>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</si>
  <si>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</si>
  <si>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</si>
  <si>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</si>
  <si>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</si>
  <si>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</si>
  <si>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</si>
  <si>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</si>
  <si>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</si>
  <si>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</si>
  <si>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</si>
  <si>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</si>
  <si>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</si>
  <si>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</si>
  <si>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</si>
  <si>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</si>
  <si>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</si>
  <si>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</si>
  <si>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</si>
  <si>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</si>
  <si>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</si>
  <si>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</si>
  <si>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</si>
  <si>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</si>
  <si>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</si>
  <si>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</si>
  <si>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</si>
  <si>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</si>
  <si>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</si>
  <si>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</si>
  <si>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</si>
  <si>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</si>
  <si>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</si>
  <si>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</si>
  <si>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</si>
  <si>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</si>
  <si>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</si>
  <si>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</si>
  <si>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</si>
  <si>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</si>
  <si>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</si>
  <si>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</si>
  <si>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</si>
  <si>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</si>
  <si>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</si>
  <si>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</si>
  <si>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</si>
  <si>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</si>
  <si>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</si>
  <si>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</si>
  <si>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</si>
  <si>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</si>
  <si>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</si>
  <si>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</si>
  <si>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</si>
  <si>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</si>
  <si>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</si>
  <si>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</si>
  <si>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</si>
  <si>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</si>
  <si>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</si>
  <si>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</si>
  <si>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</si>
  <si>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</si>
  <si>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</si>
  <si>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</si>
  <si>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</si>
  <si>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</si>
  <si>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</si>
  <si>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</si>
  <si>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</si>
  <si>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</si>
  <si>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</si>
  <si>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</si>
  <si>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</si>
  <si>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</si>
  <si>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</si>
  <si>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</si>
  <si>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</si>
  <si>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</si>
  <si>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</si>
  <si>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</si>
  <si>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</si>
  <si>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</si>
  <si>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</si>
  <si>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</si>
  <si>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</si>
  <si>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</si>
  <si>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</si>
  <si>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</si>
  <si>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</si>
  <si>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</si>
  <si>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</si>
  <si>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</si>
  <si>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</si>
  <si>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</si>
  <si>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</si>
  <si>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</si>
  <si>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</si>
  <si>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</si>
  <si>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</si>
  <si>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</si>
  <si>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</si>
  <si>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</si>
  <si>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</si>
  <si>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</si>
  <si>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</si>
  <si>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</si>
  <si>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</si>
  <si>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</si>
  <si>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</si>
  <si>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</si>
  <si>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</si>
  <si>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</si>
  <si>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</si>
  <si>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</si>
  <si>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</si>
  <si>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</si>
  <si>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</si>
  <si>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</si>
  <si>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</si>
  <si>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</si>
  <si>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</si>
  <si>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</si>
  <si>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</si>
  <si>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</si>
  <si>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</si>
  <si>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</si>
  <si>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</si>
  <si>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</si>
  <si>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</si>
  <si>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</si>
  <si>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</si>
  <si>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</si>
  <si>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</si>
  <si>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</si>
  <si>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</si>
  <si>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</si>
  <si>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</si>
  <si>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</si>
  <si>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</si>
  <si>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</si>
  <si>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</si>
  <si>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</si>
  <si>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</si>
  <si>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</si>
  <si>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</si>
  <si>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</si>
  <si>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</si>
  <si>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</si>
  <si>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</si>
  <si>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</si>
  <si>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</si>
  <si>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</si>
  <si>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</si>
  <si>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</si>
  <si>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</si>
  <si>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</si>
  <si>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</si>
  <si>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</si>
  <si>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</si>
  <si>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</si>
  <si>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</si>
  <si>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</si>
  <si>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</si>
  <si>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</si>
  <si>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</si>
  <si>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</si>
  <si>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</si>
  <si>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</si>
  <si>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</si>
  <si>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</si>
  <si>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</si>
  <si>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</si>
  <si>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</si>
  <si>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</si>
  <si>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</si>
  <si>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</si>
  <si>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</si>
  <si>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</si>
  <si>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</si>
  <si>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</si>
  <si>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</si>
  <si>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</si>
  <si>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</si>
  <si>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</si>
  <si>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</si>
  <si>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</si>
  <si>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</si>
  <si>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</si>
  <si>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</si>
  <si>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</si>
  <si>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</si>
  <si>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</si>
  <si>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</si>
  <si>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</si>
  <si>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</si>
  <si>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</si>
  <si>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</si>
  <si>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</si>
  <si>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</si>
  <si>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</si>
  <si>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</si>
  <si>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</si>
  <si>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</si>
  <si>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</si>
  <si>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</si>
  <si>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</si>
  <si>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</si>
  <si>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</si>
  <si>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</si>
  <si>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</si>
  <si>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</si>
  <si>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</si>
  <si>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</si>
  <si>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</si>
  <si>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</si>
  <si>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</si>
  <si>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</si>
  <si>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</si>
  <si>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</si>
  <si>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</si>
  <si>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</si>
  <si>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</si>
  <si>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</si>
  <si>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</si>
  <si>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</si>
  <si>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</si>
  <si>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</si>
  <si>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</si>
  <si>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</si>
  <si>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</si>
  <si>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</si>
  <si>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</si>
  <si>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</si>
  <si>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</si>
  <si>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</si>
  <si>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</si>
  <si>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</si>
  <si>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</si>
  <si>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</si>
  <si>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</si>
  <si>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</si>
  <si>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</si>
  <si>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</si>
  <si>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</si>
  <si>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</si>
  <si>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</si>
  <si>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</si>
  <si>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</si>
  <si>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</si>
  <si>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</si>
  <si>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</si>
  <si>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</si>
  <si>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</si>
  <si>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</si>
  <si>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</si>
  <si>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</si>
  <si>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</si>
  <si>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</si>
  <si>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</si>
  <si>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</si>
  <si>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</si>
  <si>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</si>
  <si>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</si>
  <si>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</si>
  <si>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</si>
  <si>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</si>
  <si>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</si>
  <si>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</si>
  <si>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</si>
  <si>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</si>
  <si>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</si>
  <si>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</si>
  <si>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</si>
  <si>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</si>
  <si>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</si>
  <si>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</si>
  <si>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</si>
  <si>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</si>
  <si>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</si>
  <si>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</si>
  <si>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</si>
  <si>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</si>
  <si>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</si>
  <si>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</si>
  <si>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</si>
  <si>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</si>
  <si>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</si>
  <si>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</si>
  <si>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</si>
  <si>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</si>
  <si>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</si>
  <si>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</si>
  <si>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</si>
  <si>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</si>
  <si>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</si>
  <si>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</si>
  <si>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</si>
  <si>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</si>
  <si>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</si>
  <si>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</si>
  <si>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</si>
  <si>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</si>
  <si>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</si>
  <si>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</si>
  <si>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</si>
  <si>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</si>
  <si>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</si>
  <si>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Grand Total</t>
  </si>
  <si>
    <t>Sum of Total Sale Amount</t>
  </si>
  <si>
    <t>Row Labels</t>
  </si>
  <si>
    <t>2016</t>
  </si>
  <si>
    <t>Jan</t>
  </si>
  <si>
    <t>Feb</t>
  </si>
  <si>
    <t>Mar</t>
  </si>
  <si>
    <t>Apr</t>
  </si>
  <si>
    <t>May</t>
  </si>
  <si>
    <t>Jun</t>
  </si>
  <si>
    <t>Jul</t>
  </si>
  <si>
    <t>Aug</t>
  </si>
  <si>
    <t>Sep</t>
  </si>
  <si>
    <t>Oct</t>
  </si>
  <si>
    <t>Nov</t>
  </si>
  <si>
    <t>Dec</t>
  </si>
  <si>
    <t>2017</t>
  </si>
  <si>
    <t>2018</t>
  </si>
  <si>
    <t>2019</t>
  </si>
  <si>
    <t>2020</t>
  </si>
  <si>
    <t>2021</t>
  </si>
  <si>
    <t>Sum of Quantity</t>
  </si>
  <si>
    <t>quantity</t>
  </si>
  <si>
    <t>total sales</t>
  </si>
  <si>
    <t>Sales Quantity</t>
  </si>
  <si>
    <t>Series Name</t>
  </si>
  <si>
    <t>Column Name</t>
  </si>
  <si>
    <t>Sales Quantity1</t>
  </si>
  <si>
    <t>Series1</t>
  </si>
  <si>
    <t>Series2</t>
  </si>
  <si>
    <t>Column No.</t>
  </si>
  <si>
    <t>Sales Quantity2</t>
  </si>
  <si>
    <t>Total Sale Amount2</t>
  </si>
  <si>
    <t>Total Sale Amount1</t>
  </si>
  <si>
    <t>First Row Number</t>
  </si>
  <si>
    <t>First cell address</t>
  </si>
  <si>
    <t>last row no.</t>
  </si>
  <si>
    <t>last cell add</t>
  </si>
  <si>
    <t>Address</t>
  </si>
  <si>
    <t>month add</t>
  </si>
  <si>
    <t>chart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</si>
</sst>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yyyy/mm/dd;@"/>
    <numFmt numFmtId="165" formatCode="&quot;$&quot;#,##0.00"/>
    <numFmt numFmtId="166" formatCode="&quot;$&quot;#,##0"/>
  </numFmts>
  <fonts count="3" x14ac:knownFonts="1">
    <font>
      <sz val="11"/>
      <color theme="1"/>
      <name val="Calibri"/>
      <family val="2"/>
      <scheme val="minor"/>
    </font>
    <font>
      <b/>
      <sz val="12"/>
      <color theme="1"/>
      <name val="Calibri Light"/>
      <family val="2"/>
      <scheme val="major"/>
    </font>
    <font>
      <b/>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5">
    <xf numFmtId="0" fontId="0" fillId="0" borderId="0" xfId="0"/>
    <xf numFmtId="164" fontId="0" fillId="0" borderId="0" xfId="0" applyNumberFormat="1"/>
    <xf numFmtId="0" fontId="1" fillId="2" borderId="0" xfId="0" applyFont="1" applyFill="1"/>
    <xf numFmtId="0" fontId="0" fillId="0" borderId="0" xfId="0" pivotButton="1"/>
    <xf numFmtId="0" fontId="2" fillId="3" borderId="1" xfId="0" applyFont="1" applyFill="1" applyBorder="1"/>
    <xf numFmtId="0" fontId="2" fillId="0" borderId="0" xfId="0" applyFont="1"/>
    <xf numFmtId="0" fontId="0" fillId="0" borderId="0" xfId="0" applyNumberFormat="1"/>
    <xf numFmtId="0" fontId="0" fillId="0" borderId="0" xfId="0" applyAlignment="1">
      <alignment horizontal="left"/>
    </xf>
    <xf numFmtId="164" fontId="0" fillId="0" borderId="0" xfId="0" applyNumberFormat="1" applyAlignment="1">
      <alignment horizontal="left"/>
    </xf>
    <xf numFmtId="1" fontId="0" fillId="0" borderId="0" xfId="0" applyNumberFormat="1"/>
    <xf numFmtId="8" fontId="0" fillId="0" borderId="0" xfId="0" applyNumberFormat="1"/>
    <xf numFmtId="165" fontId="0" fillId="0" borderId="0" xfId="0" applyNumberFormat="1"/>
    <xf numFmtId="166" fontId="0" fillId="0" borderId="0" xfId="0" applyNumberFormat="1"/>
    <xf numFmtId="0" fontId="0" fillId="0" borderId="0" xfId="0" pivotButton="1" applyNumberFormat="1"/>
    <xf numFmtId="2" fontId="0" fillId="0" borderId="0" xfId="0" applyNumberFormat="1"/>
  </cellXfs>
  <cellStyles count="1">
    <cellStyle name="Normal" xfId="0" builtinId="0"/>
  </cellStyles>
  <dxfs count="10">
    <dxf>
      <numFmt numFmtId="165" formatCode="&quot;$&quot;#,##0.00"/>
    </dxf>
    <dxf>
      <numFmt numFmtId="2" formatCode="0.00"/>
    </dxf>
    <dxf>
      <numFmt numFmtId="0" formatCode="General"/>
    </dxf>
    <dxf>
      <numFmt numFmtId="0" formatCode="General"/>
    </dxf>
    <dxf>
      <numFmt numFmtId="166" formatCode="&quot;$&quot;#,##0"/>
    </dxf>
    <dxf>
      <numFmt numFmtId="165" formatCode="&quot;$&quot;#,##0.00"/>
    </dxf>
    <dxf>
      <numFmt numFmtId="2" formatCode="0.00"/>
    </dxf>
    <dxf>
      <numFmt numFmtId="0" formatCode="General"/>
    </dxf>
    <dxf>
      <numFmt numFmtId="0" formatCode="General"/>
    </dxf>
    <dxf>
      <numFmt numFmtId="166" formatCode="&quot;$&quot;#,##0"/>
    </dxf>
  </dxfs>
  <tableStyles count="0" defaultTableStyle="TableStyleMedium2" defaultPivotStyle="PivotStyleLight16"/>
  <colors>
    <mruColors>
      <color rgb="FFB64BD3"/>
      <color rgb="FFFB7187"/>
      <color rgb="FF8164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Dashboard.xlsx]Location-Wise!PivotTable7</c:name>
    <c:fmtId val="5"/>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solidFill>
                  <a:schemeClr val="tx1"/>
                </a:solidFill>
              </a:rPr>
              <a:t>Location-wise Sales Quantity and Total Sales Amout</a:t>
            </a:r>
          </a:p>
        </c:rich>
      </c:tx>
      <c:layout>
        <c:manualLayout>
          <c:xMode val="edge"/>
          <c:yMode val="edge"/>
          <c:x val="0.10952172645086031"/>
          <c:y val="3.4246575342465752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pivotFmt>
      <c:pivotFmt>
        <c:idx val="1"/>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'Location-Wise'!$B$3</c:f>
              <c:strCache>
                <c:ptCount val="1"/>
                <c:pt idx="0">
                  <c:v>Sum of Quantity</c:v>
                </c:pt>
              </c:strCache>
            </c:strRef>
          </c:tx>
          <c:spPr>
            <a:solidFill>
              <a:schemeClr val="accent1"/>
            </a:solidFill>
            <a:ln>
              <a:noFill/>
            </a:ln>
            <a:effectLst/>
          </c:spPr>
          <c:invertIfNegative val="0"/>
          <c:cat>
            <c:strRef>
              <c:f>'Location-Wise'!$A$4:$A$12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'Location-Wise'!$B$4:$B$12</c:f>
              <c:numCache>
                <c:formatCode>General</c:formatCode>
                <c:ptCount val="8"/>
                <c:pt idx="0">
                  <c:v>1205</c:v>
                </c:pt>
                <c:pt idx="1">
                  <c:v>793</c:v>
                </c:pt>
                <c:pt idx="2">
                  <c:v>2635</c:v>
                </c:pt>
                <c:pt idx="3">
                  <c:v>326</c:v>
                </c:pt>
                <c:pt idx="4">
                  <c:v>1757</c:v>
                </c:pt>
                <c:pt idx="5">
                  <c:v>2695</c:v>
                </c:pt>
                <c:pt idx="6">
                  <c:v>1121</c:v>
                </c:pt>
                <c:pt idx="7">
                  <c:v>1717</c:v>
                </c:pt>
              </c:numCache>
            </c:numRef>
          </c:val>
          <c:extLst>
            <c:ext xmlns:c16="http://schemas.microsoft.com/office/drawing/2014/chart" uri="{C3380CC4-5D6E-409C-BE32-E72D297353CC}">
              <c16:uniqueId val="{00000000-5CDA-4489-A883-3B30F1DB97C8}"/>
            </c:ext>
          </c:extLst>
        </c:ser>
        <c:dLbls>
          <c:showLegendKey val="0"/>
          <c:showVal val="0"/>
          <c:showCatName val="0"/>
          <c:showSerName val="0"/>
          <c:showPercent val="0"/>
          <c:showBubbleSize val="0"/>
        </c:dLbls>
        <c:gapWidth val="267"/>
        <c:overlap val="100"/>
        <c:axId val="532572560"/>
        <c:axId val="532561328"/>
      </c:barChart>
      <c:lineChart>
        <c:grouping val="standard"/>
        <c:varyColors val="0"/>
        <c:ser>
          <c:idx val="1"/>
          <c:order val="1"/>
          <c:tx>
            <c:strRef>
              <c:f>'Location-Wise'!$C$3</c:f>
              <c:strCache>
                <c:ptCount val="1"/>
                <c:pt idx="0">
                  <c:v>Sum of Total Sale Amount</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'Location-Wise'!$A$4:$A$12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'Location-Wise'!$C$4:$C$12</c:f>
              <c:numCache>
                <c:formatCode>General</c:formatCode>
                <c:ptCount val="8"/>
                <c:pt idx="0">
                  <c:v>28700.619999999977</c:v>
                </c:pt>
                <c:pt idx="1">
                  <c:v>18288.669999999998</c:v>
                </c:pt>
                <c:pt idx="2">
                  <c:v>60491.47999999988</c:v>
                </c:pt>
                <c:pt idx="3">
                  <c:v>7382.0000000000045</c:v>
                </c:pt>
                <c:pt idx="4">
                  <c:v>40780.199999999968</c:v>
                </c:pt>
                <c:pt idx="5">
                  <c:v>61805.78999999995</c:v>
                </c:pt>
                <c:pt idx="6">
                  <c:v>24760.619999999995</c:v>
                </c:pt>
                <c:pt idx="7">
                  <c:v>38928.859999999957</c:v>
                </c:pt>
              </c:numCache>
            </c:numRef>
          </c:val>
          <c:smooth val="0"/>
          <c:extLst>
            <c:ext xmlns:c16="http://schemas.microsoft.com/office/drawing/2014/chart" uri="{C3380CC4-5D6E-409C-BE32-E72D297353CC}">
              <c16:uniqueId val="{00000001-5CDA-4489-A883-3B30F1DB97C8}"/>
            </c:ext>
          </c:extLst>
        </c:ser>
        <c:dLbls>
          <c:showLegendKey val="0"/>
          <c:showVal val="0"/>
          <c:showCatName val="0"/>
          <c:showSerName val="0"/>
          <c:showPercent val="0"/>
          <c:showBubbleSize val="0"/>
        </c:dLbls>
        <c:marker val="1"/>
        <c:smooth val="0"/>
        <c:axId val="1952399520"/>
        <c:axId val="1952395360"/>
      </c:lineChart>
      <c:catAx>
        <c:axId val="19523995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cap="none" spc="0" normalizeH="0" baseline="0">
                <a:solidFill>
                  <a:srgbClr val="FF0000"/>
                </a:solidFill>
                <a:latin typeface="+mn-lt"/>
                <a:ea typeface="+mn-ea"/>
                <a:cs typeface="+mn-cs"/>
              </a:defRPr>
            </a:pPr>
            <a:endParaRPr lang="en-US"/>
          </a:p>
        </c:txPr>
        <c:crossAx val="1952395360"/>
        <c:crosses val="autoZero"/>
        <c:auto val="1"/>
        <c:lblAlgn val="ctr"/>
        <c:lblOffset val="100"/>
        <c:noMultiLvlLbl val="0"/>
      </c:catAx>
      <c:valAx>
        <c:axId val="1952395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52399520"/>
        <c:crosses val="autoZero"/>
        <c:crossBetween val="between"/>
      </c:valAx>
      <c:valAx>
        <c:axId val="5325613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32572560"/>
        <c:crosses val="max"/>
        <c:crossBetween val="between"/>
      </c:valAx>
      <c:catAx>
        <c:axId val="532572560"/>
        <c:scaling>
          <c:orientation val="minMax"/>
        </c:scaling>
        <c:delete val="1"/>
        <c:axPos val="b"/>
        <c:numFmt formatCode="General" sourceLinked="1"/>
        <c:majorTickMark val="out"/>
        <c:minorTickMark val="none"/>
        <c:tickLblPos val="nextTo"/>
        <c:crossAx val="532561328"/>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rgbClr val="92D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Dashboard.xlsx]item!PivotTable8</c:name>
    <c:fmtId val="3"/>
  </c:pivotSource>
  <c:chart>
    <c:title>
      <c:tx>
        <c:rich>
          <a:bodyPr rot="0" spcFirstLastPara="1" vertOverflow="ellipsis" vert="horz" wrap="square" anchor="ctr" anchorCtr="1"/>
          <a:lstStyle/>
          <a:p>
            <a:pPr>
              <a:defRPr sz="1600" b="0" i="0" u="none" strike="noStrike" kern="1200" cap="none" baseline="0">
                <a:solidFill>
                  <a:schemeClr val="tx1">
                    <a:lumMod val="65000"/>
                    <a:lumOff val="35000"/>
                  </a:schemeClr>
                </a:solidFill>
                <a:latin typeface="+mn-lt"/>
                <a:ea typeface="+mn-ea"/>
                <a:cs typeface="+mn-cs"/>
              </a:defRPr>
            </a:pPr>
            <a:r>
              <a:rPr lang="en-US" b="1" i="0" cap="none" baseline="0"/>
              <a:t>Product-Wise Total Sales Amount</a:t>
            </a:r>
          </a:p>
        </c:rich>
      </c:tx>
      <c:layout>
        <c:manualLayout>
          <c:xMode val="edge"/>
          <c:yMode val="edge"/>
          <c:x val="0.140438145231846"/>
          <c:y val="2.0569620253164556E-2"/>
        </c:manualLayout>
      </c:layout>
      <c:overlay val="0"/>
      <c:spPr>
        <a:noFill/>
        <a:ln>
          <a:noFill/>
        </a:ln>
        <a:effectLst/>
      </c:spPr>
      <c:txPr>
        <a:bodyPr rot="0" spcFirstLastPara="1" vertOverflow="ellipsis" vert="horz" wrap="square" anchor="ctr" anchorCtr="1"/>
        <a:lstStyle/>
        <a:p>
          <a:pPr>
            <a:defRPr sz="1600" b="0" i="0" u="none" strike="noStrike" kern="1200" cap="none"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0185067526415994E-16"/>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0185067526415994E-16"/>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0185067526415994E-16"/>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s>
    <c:view3D>
      <c:rotX val="30"/>
      <c:rotY val="3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item!$B$3</c:f>
              <c:strCache>
                <c:ptCount val="1"/>
                <c:pt idx="0">
                  <c:v>Total</c:v>
                </c:pt>
              </c:strCache>
            </c:strRef>
          </c:tx>
          <c:dPt>
            <c:idx val="0"/>
            <c:bubble3D val="0"/>
            <c:explosion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BEF-40AF-9AB2-DE5696F18F2A}"/>
              </c:ext>
            </c:extLst>
          </c:dPt>
          <c:dPt>
            <c:idx val="1"/>
            <c:bubble3D val="0"/>
            <c:explosion val="2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BEF-40AF-9AB2-DE5696F18F2A}"/>
              </c:ext>
            </c:extLst>
          </c:dPt>
          <c:dPt>
            <c:idx val="2"/>
            <c:bubble3D val="0"/>
            <c:explosion val="2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BEF-40AF-9AB2-DE5696F18F2A}"/>
              </c:ext>
            </c:extLst>
          </c:dPt>
          <c:dPt>
            <c:idx val="3"/>
            <c:bubble3D val="0"/>
            <c:explosion val="1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BEF-40AF-9AB2-DE5696F18F2A}"/>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EBEF-40AF-9AB2-DE5696F18F2A}"/>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EBEF-40AF-9AB2-DE5696F18F2A}"/>
                </c:ext>
              </c:extLst>
            </c:dLbl>
            <c:dLbl>
              <c:idx val="2"/>
              <c:layout>
                <c:manualLayout>
                  <c:x val="-1.0185067526415994E-16"/>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EF-40AF-9AB2-DE5696F18F2A}"/>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EBEF-40AF-9AB2-DE5696F18F2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item!$A$4:$A$8</c:f>
              <c:strCache>
                <c:ptCount val="4"/>
                <c:pt idx="0">
                  <c:v>Junk</c:v>
                </c:pt>
                <c:pt idx="1">
                  <c:v>Stuff</c:v>
                </c:pt>
                <c:pt idx="2">
                  <c:v>Things</c:v>
                </c:pt>
                <c:pt idx="3">
                  <c:v>Widgets</c:v>
                </c:pt>
              </c:strCache>
            </c:strRef>
          </c:cat>
          <c:val>
            <c:numRef>
              <c:f>item!$B$4:$B$8</c:f>
              <c:numCache>
                <c:formatCode>General</c:formatCode>
                <c:ptCount val="4"/>
                <c:pt idx="0">
                  <c:v>62162.099999999635</c:v>
                </c:pt>
                <c:pt idx="1">
                  <c:v>32019.839999999956</c:v>
                </c:pt>
                <c:pt idx="2">
                  <c:v>47606.10000000018</c:v>
                </c:pt>
                <c:pt idx="3">
                  <c:v>139350.20000000001</c:v>
                </c:pt>
              </c:numCache>
            </c:numRef>
          </c:val>
          <c:extLst>
            <c:ext xmlns:c16="http://schemas.microsoft.com/office/drawing/2014/chart" uri="{C3380CC4-5D6E-409C-BE32-E72D297353CC}">
              <c16:uniqueId val="{00000008-EBEF-40AF-9AB2-DE5696F18F2A}"/>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SR!$J$19</c:f>
          <c:strCache>
            <c:ptCount val="1"/>
            <c:pt idx="0">
              <c:v>Diane Gonzalez Vs Frances Warren</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SR!$J$9</c:f>
              <c:strCache>
                <c:ptCount val="1"/>
                <c:pt idx="0">
                  <c:v>Sales Quantity forDiane Gonzalez</c:v>
                </c:pt>
              </c:strCache>
            </c:strRef>
          </c:tx>
          <c:spPr>
            <a:ln w="34925" cap="rnd">
              <a:solidFill>
                <a:srgbClr val="FB7187"/>
              </a:solidFill>
              <a:round/>
            </a:ln>
            <a:effectLst>
              <a:outerShdw blurRad="57150" dist="19050" dir="5400000" algn="ctr" rotWithShape="0">
                <a:srgbClr val="000000">
                  <a:alpha val="63000"/>
                </a:srgbClr>
              </a:outerShdw>
            </a:effectLst>
          </c:spPr>
          <c:marker>
            <c:symbol val="none"/>
          </c:marker>
          <c:cat>
            <c:strRef>
              <c:f>[0]!month_add</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[0]!Series1</c:f>
              <c:numCache>
                <c:formatCode>General</c:formatCode>
                <c:ptCount val="12"/>
                <c:pt idx="0">
                  <c:v>126</c:v>
                </c:pt>
                <c:pt idx="1">
                  <c:v>136</c:v>
                </c:pt>
                <c:pt idx="2">
                  <c:v>67</c:v>
                </c:pt>
                <c:pt idx="3">
                  <c:v>158</c:v>
                </c:pt>
                <c:pt idx="4">
                  <c:v>174</c:v>
                </c:pt>
                <c:pt idx="5">
                  <c:v>169</c:v>
                </c:pt>
                <c:pt idx="6">
                  <c:v>138</c:v>
                </c:pt>
                <c:pt idx="7">
                  <c:v>94</c:v>
                </c:pt>
                <c:pt idx="8">
                  <c:v>121</c:v>
                </c:pt>
                <c:pt idx="9">
                  <c:v>137</c:v>
                </c:pt>
                <c:pt idx="10">
                  <c:v>141</c:v>
                </c:pt>
                <c:pt idx="11">
                  <c:v>98</c:v>
                </c:pt>
              </c:numCache>
            </c:numRef>
          </c:val>
          <c:smooth val="0"/>
          <c:extLst>
            <c:ext xmlns:c16="http://schemas.microsoft.com/office/drawing/2014/chart" uri="{C3380CC4-5D6E-409C-BE32-E72D297353CC}">
              <c16:uniqueId val="{00000000-C7F0-4E09-913C-86CF2088F9C9}"/>
            </c:ext>
          </c:extLst>
        </c:ser>
        <c:ser>
          <c:idx val="1"/>
          <c:order val="1"/>
          <c:tx>
            <c:strRef>
              <c:f>SR!$K$9</c:f>
              <c:strCache>
                <c:ptCount val="1"/>
                <c:pt idx="0">
                  <c:v>Sales Quantity forFrances Warren</c:v>
                </c:pt>
              </c:strCache>
            </c:strRef>
          </c:tx>
          <c:spPr>
            <a:ln w="34925" cap="rnd">
              <a:solidFill>
                <a:srgbClr val="B64BD3"/>
              </a:solidFill>
              <a:round/>
            </a:ln>
            <a:effectLst>
              <a:outerShdw blurRad="57150" dist="19050" dir="5400000" algn="ctr" rotWithShape="0">
                <a:srgbClr val="000000">
                  <a:alpha val="63000"/>
                </a:srgbClr>
              </a:outerShdw>
            </a:effectLst>
          </c:spPr>
          <c:marker>
            <c:symbol val="none"/>
          </c:marker>
          <c:val>
            <c:numRef>
              <c:f>[0]!Series2</c:f>
              <c:numCache>
                <c:formatCode>General</c:formatCode>
                <c:ptCount val="12"/>
                <c:pt idx="0">
                  <c:v>64</c:v>
                </c:pt>
                <c:pt idx="1">
                  <c:v>87</c:v>
                </c:pt>
                <c:pt idx="2">
                  <c:v>113</c:v>
                </c:pt>
                <c:pt idx="3">
                  <c:v>51</c:v>
                </c:pt>
                <c:pt idx="4">
                  <c:v>113</c:v>
                </c:pt>
                <c:pt idx="5">
                  <c:v>101</c:v>
                </c:pt>
                <c:pt idx="6">
                  <c:v>131</c:v>
                </c:pt>
                <c:pt idx="7">
                  <c:v>135</c:v>
                </c:pt>
                <c:pt idx="8">
                  <c:v>92</c:v>
                </c:pt>
                <c:pt idx="9">
                  <c:v>144</c:v>
                </c:pt>
                <c:pt idx="10">
                  <c:v>64</c:v>
                </c:pt>
                <c:pt idx="11">
                  <c:v>148</c:v>
                </c:pt>
              </c:numCache>
            </c:numRef>
          </c:val>
          <c:smooth val="0"/>
          <c:extLst>
            <c:ext xmlns:c16="http://schemas.microsoft.com/office/drawing/2014/chart" uri="{C3380CC4-5D6E-409C-BE32-E72D297353CC}">
              <c16:uniqueId val="{00000003-C7F0-4E09-913C-86CF2088F9C9}"/>
            </c:ext>
          </c:extLst>
        </c:ser>
        <c:dLbls>
          <c:showLegendKey val="0"/>
          <c:showVal val="0"/>
          <c:showCatName val="0"/>
          <c:showSerName val="0"/>
          <c:showPercent val="0"/>
          <c:showBubbleSize val="0"/>
        </c:dLbls>
        <c:smooth val="0"/>
        <c:axId val="490111520"/>
        <c:axId val="490112352"/>
      </c:lineChart>
      <c:catAx>
        <c:axId val="4901115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0112352"/>
        <c:crosses val="autoZero"/>
        <c:auto val="1"/>
        <c:lblAlgn val="ctr"/>
        <c:lblOffset val="100"/>
        <c:noMultiLvlLbl val="0"/>
      </c:catAx>
      <c:valAx>
        <c:axId val="490112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0111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Dashboard.xlsx]Location-Wise!PivotTable7</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baseline="0">
                <a:solidFill>
                  <a:schemeClr val="tx1"/>
                </a:solidFill>
              </a:rPr>
              <a:t>Location-wise Sales Quantity and Total Sales Amout</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'Location-Wise'!$B$3</c:f>
              <c:strCache>
                <c:ptCount val="1"/>
                <c:pt idx="0">
                  <c:v>Sum of Quantity</c:v>
                </c:pt>
              </c:strCache>
            </c:strRef>
          </c:tx>
          <c:spPr>
            <a:solidFill>
              <a:schemeClr val="accent1"/>
            </a:solidFill>
            <a:ln>
              <a:noFill/>
            </a:ln>
            <a:effectLst/>
          </c:spPr>
          <c:invertIfNegative val="0"/>
          <c:cat>
            <c:strRef>
              <c:f>'Location-Wise'!$A$4:$A$12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'Location-Wise'!$B$4:$B$12</c:f>
              <c:numCache>
                <c:formatCode>General</c:formatCode>
                <c:ptCount val="8"/>
                <c:pt idx="0">
                  <c:v>1205</c:v>
                </c:pt>
                <c:pt idx="1">
                  <c:v>793</c:v>
                </c:pt>
                <c:pt idx="2">
                  <c:v>2635</c:v>
                </c:pt>
                <c:pt idx="3">
                  <c:v>326</c:v>
                </c:pt>
                <c:pt idx="4">
                  <c:v>1757</c:v>
                </c:pt>
                <c:pt idx="5">
                  <c:v>2695</c:v>
                </c:pt>
                <c:pt idx="6">
                  <c:v>1121</c:v>
                </c:pt>
                <c:pt idx="7">
                  <c:v>1717</c:v>
                </c:pt>
              </c:numCache>
            </c:numRef>
          </c:val>
          <c:extLst>
            <c:ext xmlns:c16="http://schemas.microsoft.com/office/drawing/2014/chart" uri="{C3380CC4-5D6E-409C-BE32-E72D297353CC}">
              <c16:uniqueId val="{00000000-496A-448D-9F04-7CAE7884AB5E}"/>
            </c:ext>
          </c:extLst>
        </c:ser>
        <c:dLbls>
          <c:showLegendKey val="0"/>
          <c:showVal val="0"/>
          <c:showCatName val="0"/>
          <c:showSerName val="0"/>
          <c:showPercent val="0"/>
          <c:showBubbleSize val="0"/>
        </c:dLbls>
        <c:gapWidth val="267"/>
        <c:overlap val="100"/>
        <c:axId val="532572560"/>
        <c:axId val="532561328"/>
      </c:barChart>
      <c:lineChart>
        <c:grouping val="standard"/>
        <c:varyColors val="0"/>
        <c:ser>
          <c:idx val="1"/>
          <c:order val="1"/>
          <c:tx>
            <c:strRef>
              <c:f>'Location-Wise'!$C$3</c:f>
              <c:strCache>
                <c:ptCount val="1"/>
                <c:pt idx="0">
                  <c:v>Sum of Total Sale Amount</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'Location-Wise'!$A$4:$A$12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'Location-Wise'!$C$4:$C$12</c:f>
              <c:numCache>
                <c:formatCode>General</c:formatCode>
                <c:ptCount val="8"/>
                <c:pt idx="0">
                  <c:v>28700.619999999977</c:v>
                </c:pt>
                <c:pt idx="1">
                  <c:v>18288.669999999998</c:v>
                </c:pt>
                <c:pt idx="2">
                  <c:v>60491.47999999988</c:v>
                </c:pt>
                <c:pt idx="3">
                  <c:v>7382.0000000000045</c:v>
                </c:pt>
                <c:pt idx="4">
                  <c:v>40780.199999999968</c:v>
                </c:pt>
                <c:pt idx="5">
                  <c:v>61805.78999999995</c:v>
                </c:pt>
                <c:pt idx="6">
                  <c:v>24760.619999999995</c:v>
                </c:pt>
                <c:pt idx="7">
                  <c:v>38928.859999999957</c:v>
                </c:pt>
              </c:numCache>
            </c:numRef>
          </c:val>
          <c:smooth val="0"/>
          <c:extLst>
            <c:ext xmlns:c16="http://schemas.microsoft.com/office/drawing/2014/chart" uri="{C3380CC4-5D6E-409C-BE32-E72D297353CC}">
              <c16:uniqueId val="{00000001-496A-448D-9F04-7CAE7884AB5E}"/>
            </c:ext>
          </c:extLst>
        </c:ser>
        <c:dLbls>
          <c:showLegendKey val="0"/>
          <c:showVal val="0"/>
          <c:showCatName val="0"/>
          <c:showSerName val="0"/>
          <c:showPercent val="0"/>
          <c:showBubbleSize val="0"/>
        </c:dLbls>
        <c:marker val="1"/>
        <c:smooth val="0"/>
        <c:axId val="1952399520"/>
        <c:axId val="1952395360"/>
      </c:lineChart>
      <c:catAx>
        <c:axId val="19523995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cap="none" spc="0" normalizeH="0" baseline="0">
                <a:solidFill>
                  <a:srgbClr val="FF0000"/>
                </a:solidFill>
                <a:latin typeface="+mn-lt"/>
                <a:ea typeface="+mn-ea"/>
                <a:cs typeface="+mn-cs"/>
              </a:defRPr>
            </a:pPr>
            <a:endParaRPr lang="en-US"/>
          </a:p>
        </c:txPr>
        <c:crossAx val="1952395360"/>
        <c:crosses val="autoZero"/>
        <c:auto val="1"/>
        <c:lblAlgn val="ctr"/>
        <c:lblOffset val="100"/>
        <c:noMultiLvlLbl val="0"/>
      </c:catAx>
      <c:valAx>
        <c:axId val="1952395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52399520"/>
        <c:crosses val="autoZero"/>
        <c:crossBetween val="between"/>
      </c:valAx>
      <c:valAx>
        <c:axId val="5325613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32572560"/>
        <c:crosses val="max"/>
        <c:crossBetween val="between"/>
      </c:valAx>
      <c:catAx>
        <c:axId val="532572560"/>
        <c:scaling>
          <c:orientation val="minMax"/>
        </c:scaling>
        <c:delete val="1"/>
        <c:axPos val="b"/>
        <c:numFmt formatCode="General" sourceLinked="1"/>
        <c:majorTickMark val="out"/>
        <c:minorTickMark val="none"/>
        <c:tickLblPos val="nextTo"/>
        <c:crossAx val="532561328"/>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rgbClr val="92D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Dashboard.xlsx]item!PivotTable8</c:name>
    <c:fmtId val="1"/>
  </c:pivotSource>
  <c:chart>
    <c:title>
      <c:tx>
        <c:rich>
          <a:bodyPr rot="0" spcFirstLastPara="1" vertOverflow="ellipsis" vert="horz" wrap="square" anchor="ctr" anchorCtr="1"/>
          <a:lstStyle/>
          <a:p>
            <a:pPr>
              <a:defRPr sz="1600" b="0" i="0" u="none" strike="noStrike" kern="1200" cap="none" baseline="0">
                <a:solidFill>
                  <a:schemeClr val="tx1">
                    <a:lumMod val="65000"/>
                    <a:lumOff val="35000"/>
                  </a:schemeClr>
                </a:solidFill>
                <a:latin typeface="+mn-lt"/>
                <a:ea typeface="+mn-ea"/>
                <a:cs typeface="+mn-cs"/>
              </a:defRPr>
            </a:pPr>
            <a:r>
              <a:rPr lang="en-US" b="1" i="0" cap="none" baseline="0"/>
              <a:t>Product-Wise Total Sales Amount</a:t>
            </a:r>
          </a:p>
        </c:rich>
      </c:tx>
      <c:layout>
        <c:manualLayout>
          <c:xMode val="edge"/>
          <c:yMode val="edge"/>
          <c:x val="0.16266025641025644"/>
          <c:y val="4.1666666666666664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0185067526415994E-16"/>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31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item!$B$3</c:f>
              <c:strCache>
                <c:ptCount val="1"/>
                <c:pt idx="0">
                  <c:v>Total</c:v>
                </c:pt>
              </c:strCache>
            </c:strRef>
          </c:tx>
          <c:dPt>
            <c:idx val="0"/>
            <c:bubble3D val="0"/>
            <c:explosion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3D47-4CFA-90AF-DC2F760BBC80}"/>
              </c:ext>
            </c:extLst>
          </c:dPt>
          <c:dPt>
            <c:idx val="1"/>
            <c:bubble3D val="0"/>
            <c:explosion val="2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3D47-4CFA-90AF-DC2F760BBC80}"/>
              </c:ext>
            </c:extLst>
          </c:dPt>
          <c:dPt>
            <c:idx val="2"/>
            <c:bubble3D val="0"/>
            <c:explosion val="2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3D47-4CFA-90AF-DC2F760BBC80}"/>
              </c:ext>
            </c:extLst>
          </c:dPt>
          <c:dPt>
            <c:idx val="3"/>
            <c:bubble3D val="0"/>
            <c:explosion val="1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3D47-4CFA-90AF-DC2F760BBC80}"/>
              </c:ext>
            </c:extLst>
          </c:dPt>
          <c:dLbls>
            <c:dLbl>
              <c:idx val="2"/>
              <c:layout>
                <c:manualLayout>
                  <c:x val="-1.0185067526415994E-16"/>
                  <c:y val="-3.2407407407407406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47-4CFA-90AF-DC2F760BBC8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item!$A$4:$A$8</c:f>
              <c:strCache>
                <c:ptCount val="4"/>
                <c:pt idx="0">
                  <c:v>Junk</c:v>
                </c:pt>
                <c:pt idx="1">
                  <c:v>Stuff</c:v>
                </c:pt>
                <c:pt idx="2">
                  <c:v>Things</c:v>
                </c:pt>
                <c:pt idx="3">
                  <c:v>Widgets</c:v>
                </c:pt>
              </c:strCache>
            </c:strRef>
          </c:cat>
          <c:val>
            <c:numRef>
              <c:f>item!$B$4:$B$8</c:f>
              <c:numCache>
                <c:formatCode>General</c:formatCode>
                <c:ptCount val="4"/>
                <c:pt idx="0">
                  <c:v>62162.099999999635</c:v>
                </c:pt>
                <c:pt idx="1">
                  <c:v>32019.839999999956</c:v>
                </c:pt>
                <c:pt idx="2">
                  <c:v>47606.10000000018</c:v>
                </c:pt>
                <c:pt idx="3">
                  <c:v>139350.20000000001</c:v>
                </c:pt>
              </c:numCache>
            </c:numRef>
          </c:val>
          <c:extLst>
            <c:ext xmlns:c16="http://schemas.microsoft.com/office/drawing/2014/chart" uri="{C3380CC4-5D6E-409C-BE32-E72D297353CC}">
              <c16:uniqueId val="{00000000-3D47-4CFA-90AF-DC2F760BBC80}"/>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trlProps/ctrlProp1.xml><?xml version="1.0" encoding="utf-8"?>
<formControlPr xmlns="http://schemas.microsoft.com/office/spreadsheetml/2009/9/main" objectType="Drop" dropStyle="combo" dx="26" fmlaLink="SR!$L$3" fmlaRange="SR!$J$3:$J$4" noThreeD="1" sel="1" val="0"/>
</file>

<file path=xl/drawings/_rels/drawing1.x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1.png"/><Relationship Id="rId7" Type="http://schemas.openxmlformats.org/officeDocument/2006/relationships/image" Target="../media/image5.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emf"/><Relationship Id="rId5" Type="http://schemas.openxmlformats.org/officeDocument/2006/relationships/image" Target="../media/image3.emf"/><Relationship Id="rId4" Type="http://schemas.openxmlformats.org/officeDocument/2006/relationships/image" Target="../media/image2.pn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emf"/><Relationship Id="rId1" Type="http://schemas.openxmlformats.org/officeDocument/2006/relationships/image" Target="../media/image7.emf"/><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13</xdr:col>
      <xdr:colOff>373380</xdr:colOff>
      <xdr:row>3</xdr:row>
      <xdr:rowOff>160020</xdr:rowOff>
    </xdr:from>
    <xdr:to>
      <xdr:col>20</xdr:col>
      <xdr:colOff>281940</xdr:colOff>
      <xdr:row>16</xdr:row>
      <xdr:rowOff>99060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121920</xdr:colOff>
      <xdr:row>3</xdr:row>
      <xdr:rowOff>160020</xdr:rowOff>
    </xdr:from>
    <xdr:to>
      <xdr:col>13</xdr:col>
      <xdr:colOff>281940</xdr:colOff>
      <xdr:row>16</xdr:row>
      <xdr:rowOff>91440</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594360</xdr:colOff>
      <xdr:row>4</xdr:row>
      <xdr:rowOff>167640</xdr:rowOff>
    </xdr:from>
    <xdr:to>
      <xdr:col>2</xdr:col>
      <xdr:colOff>452767</xdr:colOff>
      <xdr:row>7</xdr:row>
      <xdr:rowOff>60960</xdr:rowOff>
    </xdr:to>
    <xdr:pic>
      <xdr:nvPicPr>
        <xdr:cNvPr id="7" name="Picture 6" descr="Image result for product transparent icon">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6082" t="4460" r="2605" b="6335"/>
        <a:stretch/>
      </xdr:blipFill>
      <xdr:spPr bwMode="auto">
        <a:xfrm>
          <a:off x="1203960" y="899160"/>
          <a:ext cx="468007" cy="441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588864</xdr:colOff>
      <xdr:row>12</xdr:row>
      <xdr:rowOff>7620</xdr:rowOff>
    </xdr:from>
    <xdr:to>
      <xdr:col>2</xdr:col>
      <xdr:colOff>436464</xdr:colOff>
      <xdr:row>14</xdr:row>
      <xdr:rowOff>76200</xdr:rowOff>
    </xdr:to>
    <xdr:pic>
      <xdr:nvPicPr>
        <xdr:cNvPr id="8" name="Picture 7" descr="Related image">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98464" y="2202180"/>
          <a:ext cx="457200" cy="43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464820</xdr:colOff>
      <xdr:row>4</xdr:row>
      <xdr:rowOff>152400</xdr:rowOff>
    </xdr:from>
    <xdr:to>
      <xdr:col>6</xdr:col>
      <xdr:colOff>323227</xdr:colOff>
      <xdr:row>7</xdr:row>
      <xdr:rowOff>45720</xdr:rowOff>
    </xdr:to>
    <xdr:pic>
      <xdr:nvPicPr>
        <xdr:cNvPr id="9" name="Picture 8" descr="Image result for product transparent icon">
          <a:extLst>
            <a:ext uri="{FF2B5EF4-FFF2-40B4-BE49-F238E27FC236}">
              <a16:creationId xmlns:a16="http://schemas.microsoft.com/office/drawing/2014/main" id="{00000000-0008-0000-0000-000009000000}"/>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6082" t="4460" r="2605" b="6335"/>
        <a:stretch/>
      </xdr:blipFill>
      <xdr:spPr bwMode="auto">
        <a:xfrm>
          <a:off x="3512820" y="883920"/>
          <a:ext cx="468007" cy="441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474564</xdr:colOff>
      <xdr:row>12</xdr:row>
      <xdr:rowOff>0</xdr:rowOff>
    </xdr:from>
    <xdr:to>
      <xdr:col>6</xdr:col>
      <xdr:colOff>322164</xdr:colOff>
      <xdr:row>14</xdr:row>
      <xdr:rowOff>76200</xdr:rowOff>
    </xdr:to>
    <xdr:pic>
      <xdr:nvPicPr>
        <xdr:cNvPr id="10" name="Picture 9" descr="Related image">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22564" y="2194560"/>
          <a:ext cx="457200" cy="441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53340</xdr:colOff>
      <xdr:row>3</xdr:row>
      <xdr:rowOff>83820</xdr:rowOff>
    </xdr:from>
    <xdr:to>
      <xdr:col>5</xdr:col>
      <xdr:colOff>205740</xdr:colOff>
      <xdr:row>6</xdr:row>
      <xdr:rowOff>30480</xdr:rowOff>
    </xdr:to>
    <xdr:sp macro="" textlink="month!J5">
      <xdr:nvSpPr>
        <xdr:cNvPr id="11" name="TextBox 10">
          <a:extLst>
            <a:ext uri="{FF2B5EF4-FFF2-40B4-BE49-F238E27FC236}">
              <a16:creationId xmlns:a16="http://schemas.microsoft.com/office/drawing/2014/main" id="{00000000-0008-0000-0000-00000B000000}"/>
            </a:ext>
          </a:extLst>
        </xdr:cNvPr>
        <xdr:cNvSpPr txBox="1"/>
      </xdr:nvSpPr>
      <xdr:spPr>
        <a:xfrm>
          <a:off x="1882140" y="632460"/>
          <a:ext cx="13716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C49E34-E5E6-4D73-96DE-E2A080E2AD93}" type="TxLink">
            <a:rPr lang="en-US" sz="2000" b="0" i="0" u="none" strike="noStrike">
              <a:solidFill>
                <a:schemeClr val="tx2"/>
              </a:solidFill>
              <a:latin typeface="Arial Rounded MT Bold" panose="020F0704030504030204" pitchFamily="34" charset="0"/>
              <a:cs typeface="Calibri"/>
            </a:rPr>
            <a:pPr/>
            <a:t>12249</a:t>
          </a:fld>
          <a:endParaRPr lang="en-US" sz="2000">
            <a:solidFill>
              <a:schemeClr val="tx2"/>
            </a:solidFill>
            <a:latin typeface="Arial Rounded MT Bold" panose="020F0704030504030204" pitchFamily="34" charset="0"/>
          </a:endParaRPr>
        </a:p>
      </xdr:txBody>
    </xdr:sp>
    <xdr:clientData/>
  </xdr:twoCellAnchor>
  <xdr:twoCellAnchor>
    <xdr:from>
      <xdr:col>2</xdr:col>
      <xdr:colOff>350520</xdr:colOff>
      <xdr:row>7</xdr:row>
      <xdr:rowOff>129540</xdr:rowOff>
    </xdr:from>
    <xdr:to>
      <xdr:col>5</xdr:col>
      <xdr:colOff>167640</xdr:colOff>
      <xdr:row>10</xdr:row>
      <xdr:rowOff>38100</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569720" y="1409700"/>
          <a:ext cx="164592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solidFill>
              <a:latin typeface="Arial Rounded MT Bold" panose="020F0704030504030204" pitchFamily="34" charset="0"/>
            </a:rPr>
            <a:t>Monthly Sales Quantity</a:t>
          </a:r>
        </a:p>
      </xdr:txBody>
    </xdr:sp>
    <xdr:clientData/>
  </xdr:twoCellAnchor>
  <xdr:twoCellAnchor>
    <xdr:from>
      <xdr:col>6</xdr:col>
      <xdr:colOff>312420</xdr:colOff>
      <xdr:row>3</xdr:row>
      <xdr:rowOff>45720</xdr:rowOff>
    </xdr:from>
    <xdr:to>
      <xdr:col>8</xdr:col>
      <xdr:colOff>464820</xdr:colOff>
      <xdr:row>5</xdr:row>
      <xdr:rowOff>175260</xdr:rowOff>
    </xdr:to>
    <xdr:sp macro="" textlink="'Year-Wise'!H4">
      <xdr:nvSpPr>
        <xdr:cNvPr id="13" name="TextBox 12">
          <a:extLst>
            <a:ext uri="{FF2B5EF4-FFF2-40B4-BE49-F238E27FC236}">
              <a16:creationId xmlns:a16="http://schemas.microsoft.com/office/drawing/2014/main" id="{00000000-0008-0000-0000-00000D000000}"/>
            </a:ext>
          </a:extLst>
        </xdr:cNvPr>
        <xdr:cNvSpPr txBox="1"/>
      </xdr:nvSpPr>
      <xdr:spPr>
        <a:xfrm>
          <a:off x="3970020" y="594360"/>
          <a:ext cx="13716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2D2F5AB-F63C-4DE8-9B73-DF7D424DFB1A}" type="TxLink">
            <a:rPr lang="en-US" sz="2000" b="0" i="0" u="none" strike="noStrike">
              <a:solidFill>
                <a:schemeClr val="tx2"/>
              </a:solidFill>
              <a:latin typeface="Arial Rounded MT Bold" panose="020F0704030504030204" pitchFamily="34" charset="0"/>
              <a:ea typeface="+mn-ea"/>
              <a:cs typeface="Calibri"/>
            </a:rPr>
            <a:pPr marL="0" indent="0"/>
            <a:t>12249</a:t>
          </a:fld>
          <a:endParaRPr lang="en-US" sz="2000" b="0" i="0" u="none" strike="noStrike">
            <a:solidFill>
              <a:schemeClr val="tx2"/>
            </a:solidFill>
            <a:latin typeface="Arial Rounded MT Bold" panose="020F0704030504030204" pitchFamily="34" charset="0"/>
            <a:ea typeface="+mn-ea"/>
            <a:cs typeface="Calibri"/>
          </a:endParaRPr>
        </a:p>
      </xdr:txBody>
    </xdr:sp>
    <xdr:clientData/>
  </xdr:twoCellAnchor>
  <xdr:twoCellAnchor>
    <xdr:from>
      <xdr:col>6</xdr:col>
      <xdr:colOff>297180</xdr:colOff>
      <xdr:row>7</xdr:row>
      <xdr:rowOff>15240</xdr:rowOff>
    </xdr:from>
    <xdr:to>
      <xdr:col>9</xdr:col>
      <xdr:colOff>38100</xdr:colOff>
      <xdr:row>9</xdr:row>
      <xdr:rowOff>167640</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3954780" y="1295400"/>
          <a:ext cx="156972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solidFill>
              <a:latin typeface="Arial Rounded MT Bold" panose="020F0704030504030204" pitchFamily="34" charset="0"/>
            </a:rPr>
            <a:t>Yearly Sales Quantity</a:t>
          </a:r>
        </a:p>
      </xdr:txBody>
    </xdr:sp>
    <xdr:clientData/>
  </xdr:twoCellAnchor>
  <xdr:twoCellAnchor>
    <xdr:from>
      <xdr:col>2</xdr:col>
      <xdr:colOff>457200</xdr:colOff>
      <xdr:row>10</xdr:row>
      <xdr:rowOff>15240</xdr:rowOff>
    </xdr:from>
    <xdr:to>
      <xdr:col>5</xdr:col>
      <xdr:colOff>0</xdr:colOff>
      <xdr:row>12</xdr:row>
      <xdr:rowOff>144780</xdr:rowOff>
    </xdr:to>
    <xdr:sp macro="" textlink="month!J6">
      <xdr:nvSpPr>
        <xdr:cNvPr id="15" name="TextBox 14">
          <a:extLst>
            <a:ext uri="{FF2B5EF4-FFF2-40B4-BE49-F238E27FC236}">
              <a16:creationId xmlns:a16="http://schemas.microsoft.com/office/drawing/2014/main" id="{00000000-0008-0000-0000-00000F000000}"/>
            </a:ext>
          </a:extLst>
        </xdr:cNvPr>
        <xdr:cNvSpPr txBox="1"/>
      </xdr:nvSpPr>
      <xdr:spPr>
        <a:xfrm>
          <a:off x="1676400" y="1844040"/>
          <a:ext cx="13716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6CF7C8D-1014-47FF-8F54-6B402824290F}" type="TxLink">
            <a:rPr lang="en-US" sz="2000" b="0" i="0" u="none" strike="noStrike">
              <a:solidFill>
                <a:schemeClr val="tx2"/>
              </a:solidFill>
              <a:latin typeface="Arial Rounded MT Bold" panose="020F0704030504030204" pitchFamily="34" charset="0"/>
              <a:ea typeface="+mn-ea"/>
              <a:cs typeface="Calibri"/>
            </a:rPr>
            <a:pPr marL="0" indent="0"/>
            <a:t>$281,138.24 </a:t>
          </a:fld>
          <a:endParaRPr lang="en-US" sz="2000" b="0" i="0" u="none" strike="noStrike">
            <a:solidFill>
              <a:schemeClr val="tx2"/>
            </a:solidFill>
            <a:latin typeface="Arial Rounded MT Bold" panose="020F0704030504030204" pitchFamily="34" charset="0"/>
            <a:ea typeface="+mn-ea"/>
            <a:cs typeface="Calibri"/>
          </a:endParaRPr>
        </a:p>
      </xdr:txBody>
    </xdr:sp>
    <xdr:clientData/>
  </xdr:twoCellAnchor>
  <xdr:twoCellAnchor>
    <xdr:from>
      <xdr:col>2</xdr:col>
      <xdr:colOff>449580</xdr:colOff>
      <xdr:row>14</xdr:row>
      <xdr:rowOff>106680</xdr:rowOff>
    </xdr:from>
    <xdr:to>
      <xdr:col>5</xdr:col>
      <xdr:colOff>274320</xdr:colOff>
      <xdr:row>18</xdr:row>
      <xdr:rowOff>83820</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1668780" y="2667000"/>
          <a:ext cx="1653540" cy="708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solidFill>
              <a:latin typeface="Arial Rounded MT Bold" panose="020F0704030504030204" pitchFamily="34" charset="0"/>
            </a:rPr>
            <a:t>Monthly Total Sales Amout</a:t>
          </a:r>
        </a:p>
      </xdr:txBody>
    </xdr:sp>
    <xdr:clientData/>
  </xdr:twoCellAnchor>
  <xdr:twoCellAnchor>
    <xdr:from>
      <xdr:col>6</xdr:col>
      <xdr:colOff>266700</xdr:colOff>
      <xdr:row>10</xdr:row>
      <xdr:rowOff>15240</xdr:rowOff>
    </xdr:from>
    <xdr:to>
      <xdr:col>8</xdr:col>
      <xdr:colOff>419100</xdr:colOff>
      <xdr:row>12</xdr:row>
      <xdr:rowOff>144780</xdr:rowOff>
    </xdr:to>
    <xdr:sp macro="" textlink="'Year-Wise'!H5">
      <xdr:nvSpPr>
        <xdr:cNvPr id="17" name="TextBox 16">
          <a:extLst>
            <a:ext uri="{FF2B5EF4-FFF2-40B4-BE49-F238E27FC236}">
              <a16:creationId xmlns:a16="http://schemas.microsoft.com/office/drawing/2014/main" id="{00000000-0008-0000-0000-000011000000}"/>
            </a:ext>
          </a:extLst>
        </xdr:cNvPr>
        <xdr:cNvSpPr txBox="1"/>
      </xdr:nvSpPr>
      <xdr:spPr>
        <a:xfrm>
          <a:off x="3924300" y="1844040"/>
          <a:ext cx="13716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A8472ED-674B-4254-8BCF-07C423ED1AFF}" type="TxLink">
            <a:rPr lang="en-US" sz="2000" b="0" i="0" u="none" strike="noStrike">
              <a:solidFill>
                <a:schemeClr val="tx2"/>
              </a:solidFill>
              <a:latin typeface="Arial Rounded MT Bold" panose="020F0704030504030204" pitchFamily="34" charset="0"/>
              <a:ea typeface="+mn-ea"/>
              <a:cs typeface="Calibri"/>
            </a:rPr>
            <a:pPr marL="0" indent="0"/>
            <a:t>$281,138.24 </a:t>
          </a:fld>
          <a:endParaRPr lang="en-US" sz="2000" b="0" i="0" u="none" strike="noStrike">
            <a:solidFill>
              <a:schemeClr val="tx2"/>
            </a:solidFill>
            <a:latin typeface="Arial Rounded MT Bold" panose="020F0704030504030204" pitchFamily="34" charset="0"/>
            <a:ea typeface="+mn-ea"/>
            <a:cs typeface="Calibri"/>
          </a:endParaRPr>
        </a:p>
      </xdr:txBody>
    </xdr:sp>
    <xdr:clientData/>
  </xdr:twoCellAnchor>
  <xdr:twoCellAnchor>
    <xdr:from>
      <xdr:col>6</xdr:col>
      <xdr:colOff>312420</xdr:colOff>
      <xdr:row>14</xdr:row>
      <xdr:rowOff>137160</xdr:rowOff>
    </xdr:from>
    <xdr:to>
      <xdr:col>9</xdr:col>
      <xdr:colOff>137160</xdr:colOff>
      <xdr:row>18</xdr:row>
      <xdr:rowOff>114300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3970020" y="2697480"/>
          <a:ext cx="1653540" cy="708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solidFill>
              <a:latin typeface="Arial Rounded MT Bold" panose="020F0704030504030204" pitchFamily="34" charset="0"/>
            </a:rPr>
            <a:t>Yearly Total Sales Amout</a:t>
          </a:r>
        </a:p>
      </xdr:txBody>
    </xdr:sp>
    <xdr:clientData/>
  </xdr:twoCellAnchor>
  <xdr:twoCellAnchor editAs="oneCell">
    <xdr:from>
      <xdr:col>20</xdr:col>
      <xdr:colOff>312420</xdr:colOff>
      <xdr:row>6</xdr:row>
      <xdr:rowOff>114301</xdr:rowOff>
    </xdr:from>
    <xdr:to>
      <xdr:col>22</xdr:col>
      <xdr:colOff>556260</xdr:colOff>
      <xdr:row>16</xdr:row>
      <xdr:rowOff>91440</xdr:rowOff>
    </xdr:to>
    <mc:AlternateContent xmlns:mc="http://schemas.openxmlformats.org/markup-compatibility/2006" xmlns:a14="http://schemas.microsoft.com/office/drawing/2010/main">
      <mc:Choice Requires="a14">
        <xdr:graphicFrame macro="">
          <xdr:nvGraphicFramePr>
            <xdr:cNvPr id="22" name="Location">
              <a:extLst>
                <a:ext uri="{FF2B5EF4-FFF2-40B4-BE49-F238E27FC236}">
                  <a16:creationId xmlns:a16="http://schemas.microsoft.com/office/drawing/2014/main" id="{00000000-0008-0000-0000-00001600000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2504420" y="1211581"/>
              <a:ext cx="1463040" cy="1805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30481</xdr:rowOff>
    </xdr:from>
    <xdr:to>
      <xdr:col>1</xdr:col>
      <xdr:colOff>548640</xdr:colOff>
      <xdr:row>9</xdr:row>
      <xdr:rowOff>106680</xdr:rowOff>
    </xdr:to>
    <mc:AlternateContent xmlns:mc="http://schemas.openxmlformats.org/markup-compatibility/2006" xmlns:a14="http://schemas.microsoft.com/office/drawing/2010/main">
      <mc:Choice Requires="a14">
        <xdr:graphicFrame macro="">
          <xdr:nvGraphicFramePr>
            <xdr:cNvPr id="23" name="Order Date">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0" y="30481"/>
              <a:ext cx="1158240" cy="1722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320040</xdr:colOff>
      <xdr:row>0</xdr:row>
      <xdr:rowOff>30481</xdr:rowOff>
    </xdr:from>
    <xdr:to>
      <xdr:col>22</xdr:col>
      <xdr:colOff>579120</xdr:colOff>
      <xdr:row>6</xdr:row>
      <xdr:rowOff>114300</xdr:rowOff>
    </xdr:to>
    <mc:AlternateContent xmlns:mc="http://schemas.openxmlformats.org/markup-compatibility/2006" xmlns:a14="http://schemas.microsoft.com/office/drawing/2010/main">
      <mc:Choice Requires="a14">
        <xdr:graphicFrame macro="">
          <xdr:nvGraphicFramePr>
            <xdr:cNvPr id="24" name="Item">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2512040" y="30481"/>
              <a:ext cx="147828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9</xdr:row>
      <xdr:rowOff>99061</xdr:rowOff>
    </xdr:from>
    <xdr:to>
      <xdr:col>1</xdr:col>
      <xdr:colOff>541020</xdr:colOff>
      <xdr:row>15</xdr:row>
      <xdr:rowOff>160020</xdr:rowOff>
    </xdr:to>
    <mc:AlternateContent xmlns:mc="http://schemas.openxmlformats.org/markup-compatibility/2006" xmlns:a14="http://schemas.microsoft.com/office/drawing/2010/main">
      <mc:Choice Requires="a14">
        <xdr:graphicFrame macro="">
          <xdr:nvGraphicFramePr>
            <xdr:cNvPr id="25" name="Years">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38100" y="1744981"/>
              <a:ext cx="1112520" cy="1158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0</xdr:row>
      <xdr:rowOff>106680</xdr:rowOff>
    </xdr:from>
    <xdr:to>
      <xdr:col>20</xdr:col>
      <xdr:colOff>320040</xdr:colOff>
      <xdr:row>3</xdr:row>
      <xdr:rowOff>19573</xdr:rowOff>
    </xdr:to>
    <xdr:sp macro="" textlink="">
      <xdr:nvSpPr>
        <xdr:cNvPr id="27" name="Rectangle 26">
          <a:extLst>
            <a:ext uri="{FF2B5EF4-FFF2-40B4-BE49-F238E27FC236}">
              <a16:creationId xmlns:a16="http://schemas.microsoft.com/office/drawing/2014/main" id="{00000000-0008-0000-0000-00001B000000}"/>
            </a:ext>
          </a:extLst>
        </xdr:cNvPr>
        <xdr:cNvSpPr/>
      </xdr:nvSpPr>
      <xdr:spPr>
        <a:xfrm>
          <a:off x="1219200" y="106680"/>
          <a:ext cx="11292840" cy="461533"/>
        </a:xfrm>
        <a:prstGeom prst="rect">
          <a:avLst/>
        </a:prstGeom>
        <a:gradFill flip="none" rotWithShape="1">
          <a:gsLst>
            <a:gs pos="0">
              <a:srgbClr val="8164CF"/>
            </a:gs>
            <a:gs pos="100000">
              <a:srgbClr val="FB7187"/>
            </a:gs>
          </a:gsLst>
          <a:lin ang="0" scaled="1"/>
          <a:tileRect/>
        </a:gradFill>
      </xdr:spPr>
      <xdr:style>
        <a:lnRef idx="0">
          <a:schemeClr val="dk1"/>
        </a:lnRef>
        <a:fillRef idx="3">
          <a:schemeClr val="dk1"/>
        </a:fillRef>
        <a:effectRef idx="3">
          <a:schemeClr val="dk1"/>
        </a:effectRef>
        <a:fontRef idx="minor">
          <a:schemeClr val="lt1"/>
        </a:fontRef>
      </xdr:style>
      <xdr:txBody>
        <a:bodyPr wrap="none" lIns="91440" tIns="45720" rIns="91440" bIns="45720">
          <a:noAutofit/>
        </a:bodyPr>
        <a:lstStyle/>
        <a:p>
          <a:pPr algn="ctr"/>
          <a:r>
            <a:rPr lang="en-US" sz="2500" b="1" cap="none" spc="50">
              <a:ln w="0"/>
              <a:solidFill>
                <a:schemeClr val="bg2"/>
              </a:solidFill>
              <a:effectLst>
                <a:innerShdw blurRad="63500" dist="50800" dir="13500000">
                  <a:srgbClr val="000000">
                    <a:alpha val="50000"/>
                  </a:srgbClr>
                </a:innerShdw>
              </a:effectLst>
            </a:rPr>
            <a:t>Interactive Sales Dashboard for MadCoffee</a:t>
          </a:r>
          <a:r>
            <a:rPr lang="en-US" sz="2500" b="1" cap="none" spc="50" baseline="0">
              <a:ln w="0"/>
              <a:solidFill>
                <a:schemeClr val="bg2"/>
              </a:solidFill>
              <a:effectLst>
                <a:innerShdw blurRad="63500" dist="50800" dir="13500000">
                  <a:srgbClr val="000000">
                    <a:alpha val="50000"/>
                  </a:srgbClr>
                </a:innerShdw>
              </a:effectLst>
            </a:rPr>
            <a:t> Inc. </a:t>
          </a:r>
          <a:endParaRPr lang="en-US" sz="2500" b="1" cap="none" spc="50">
            <a:ln w="0"/>
            <a:solidFill>
              <a:schemeClr val="bg2"/>
            </a:solidFill>
            <a:effectLst>
              <a:innerShdw blurRad="63500" dist="50800" dir="13500000">
                <a:srgbClr val="000000">
                  <a:alpha val="50000"/>
                </a:srgbClr>
              </a:innerShdw>
            </a:effectLst>
          </a:endParaRPr>
        </a:p>
      </xdr:txBody>
    </xdr:sp>
    <xdr:clientData/>
  </xdr:twoCellAnchor>
  <mc:AlternateContent xmlns:mc="http://schemas.openxmlformats.org/markup-compatibility/2006">
    <mc:Choice xmlns:a14="http://schemas.microsoft.com/office/drawing/2010/main" Requires="a14">
      <xdr:twoCellAnchor editAs="oneCell">
        <xdr:from>
          <xdr:col>2</xdr:col>
          <xdr:colOff>472441</xdr:colOff>
          <xdr:row>5</xdr:row>
          <xdr:rowOff>99060</xdr:rowOff>
        </xdr:from>
        <xdr:to>
          <xdr:col>5</xdr:col>
          <xdr:colOff>220980</xdr:colOff>
          <xdr:row>7</xdr:row>
          <xdr:rowOff>91440</xdr:rowOff>
        </xdr:to>
        <xdr:pic>
          <xdr:nvPicPr>
            <xdr:cNvPr id="29" name="Picture 28">
              <a:extLst>
                <a:ext uri="{FF2B5EF4-FFF2-40B4-BE49-F238E27FC236}">
                  <a16:creationId xmlns:a16="http://schemas.microsoft.com/office/drawing/2014/main" id="{00000000-0008-0000-0000-00001D000000}"/>
                </a:ext>
              </a:extLst>
            </xdr:cNvPr>
            <xdr:cNvPicPr>
              <a:picLocks noChangeAspect="1" noChangeArrowheads="1"/>
              <a:extLst>
                <a:ext uri="{84589F7E-364E-4C9E-8A38-B11213B215E9}">
                  <a14:cameraTool cellRange="month!$N$5" spid="_x0000_s3149"/>
                </a:ext>
              </a:extLst>
            </xdr:cNvPicPr>
          </xdr:nvPicPr>
          <xdr:blipFill>
            <a:blip xmlns:r="http://schemas.openxmlformats.org/officeDocument/2006/relationships" r:embed="rId5"/>
            <a:srcRect/>
            <a:stretch>
              <a:fillRect/>
            </a:stretch>
          </xdr:blipFill>
          <xdr:spPr bwMode="auto">
            <a:xfrm>
              <a:off x="1691641" y="1013460"/>
              <a:ext cx="1577339" cy="358140"/>
            </a:xfrm>
            <a:prstGeom prst="rect">
              <a:avLst/>
            </a:prstGeom>
            <a:no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464821</xdr:colOff>
          <xdr:row>12</xdr:row>
          <xdr:rowOff>22860</xdr:rowOff>
        </xdr:from>
        <xdr:to>
          <xdr:col>5</xdr:col>
          <xdr:colOff>213360</xdr:colOff>
          <xdr:row>14</xdr:row>
          <xdr:rowOff>15240</xdr:rowOff>
        </xdr:to>
        <xdr:pic>
          <xdr:nvPicPr>
            <xdr:cNvPr id="30" name="Picture 29">
              <a:extLst>
                <a:ext uri="{FF2B5EF4-FFF2-40B4-BE49-F238E27FC236}">
                  <a16:creationId xmlns:a16="http://schemas.microsoft.com/office/drawing/2014/main" id="{00000000-0008-0000-0000-00001E000000}"/>
                </a:ext>
              </a:extLst>
            </xdr:cNvPr>
            <xdr:cNvPicPr>
              <a:picLocks noChangeAspect="1" noChangeArrowheads="1"/>
              <a:extLst>
                <a:ext uri="{84589F7E-364E-4C9E-8A38-B11213B215E9}">
                  <a14:cameraTool cellRange="month!$N$6" spid="_x0000_s3150"/>
                </a:ext>
              </a:extLst>
            </xdr:cNvPicPr>
          </xdr:nvPicPr>
          <xdr:blipFill>
            <a:blip xmlns:r="http://schemas.openxmlformats.org/officeDocument/2006/relationships" r:embed="rId6"/>
            <a:srcRect/>
            <a:stretch>
              <a:fillRect/>
            </a:stretch>
          </xdr:blipFill>
          <xdr:spPr bwMode="auto">
            <a:xfrm>
              <a:off x="1684021" y="2217420"/>
              <a:ext cx="1577339" cy="358140"/>
            </a:xfrm>
            <a:prstGeom prst="rect">
              <a:avLst/>
            </a:prstGeom>
            <a:no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403860</xdr:colOff>
          <xdr:row>5</xdr:row>
          <xdr:rowOff>53340</xdr:rowOff>
        </xdr:from>
        <xdr:to>
          <xdr:col>8</xdr:col>
          <xdr:colOff>243840</xdr:colOff>
          <xdr:row>7</xdr:row>
          <xdr:rowOff>0</xdr:rowOff>
        </xdr:to>
        <xdr:pic>
          <xdr:nvPicPr>
            <xdr:cNvPr id="31" name="Picture 30">
              <a:extLst>
                <a:ext uri="{FF2B5EF4-FFF2-40B4-BE49-F238E27FC236}">
                  <a16:creationId xmlns:a16="http://schemas.microsoft.com/office/drawing/2014/main" id="{00000000-0008-0000-0000-00001F000000}"/>
                </a:ext>
              </a:extLst>
            </xdr:cNvPr>
            <xdr:cNvPicPr>
              <a:picLocks noChangeAspect="1" noChangeArrowheads="1"/>
              <a:extLst>
                <a:ext uri="{84589F7E-364E-4C9E-8A38-B11213B215E9}">
                  <a14:cameraTool cellRange="'Year-Wise'!$L$4" spid="_x0000_s3151"/>
                </a:ext>
              </a:extLst>
            </xdr:cNvPicPr>
          </xdr:nvPicPr>
          <xdr:blipFill>
            <a:blip xmlns:r="http://schemas.openxmlformats.org/officeDocument/2006/relationships" r:embed="rId7">
              <a:duotone>
                <a:prstClr val="black"/>
                <a:srgbClr val="FB7187">
                  <a:tint val="45000"/>
                  <a:satMod val="400000"/>
                </a:srgbClr>
              </a:duotone>
              <a:lum bright="40000" contrast="20000"/>
            </a:blip>
            <a:srcRect/>
            <a:stretch>
              <a:fillRect/>
            </a:stretch>
          </xdr:blipFill>
          <xdr:spPr bwMode="auto">
            <a:xfrm>
              <a:off x="4061460" y="967740"/>
              <a:ext cx="1059180" cy="312420"/>
            </a:xfrm>
            <a:prstGeom prst="rect">
              <a:avLst/>
            </a:prstGeom>
            <a:noFill/>
            <a:ln w="9525">
              <a:no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411480</xdr:colOff>
          <xdr:row>12</xdr:row>
          <xdr:rowOff>68580</xdr:rowOff>
        </xdr:from>
        <xdr:to>
          <xdr:col>8</xdr:col>
          <xdr:colOff>251460</xdr:colOff>
          <xdr:row>14</xdr:row>
          <xdr:rowOff>15240</xdr:rowOff>
        </xdr:to>
        <xdr:pic>
          <xdr:nvPicPr>
            <xdr:cNvPr id="32" name="Picture 31">
              <a:extLst>
                <a:ext uri="{FF2B5EF4-FFF2-40B4-BE49-F238E27FC236}">
                  <a16:creationId xmlns:a16="http://schemas.microsoft.com/office/drawing/2014/main" id="{00000000-0008-0000-0000-000020000000}"/>
                </a:ext>
              </a:extLst>
            </xdr:cNvPr>
            <xdr:cNvPicPr>
              <a:picLocks noChangeAspect="1" noChangeArrowheads="1"/>
              <a:extLst>
                <a:ext uri="{84589F7E-364E-4C9E-8A38-B11213B215E9}">
                  <a14:cameraTool cellRange="'Year-Wise'!$L$5" spid="_x0000_s3152"/>
                </a:ext>
              </a:extLst>
            </xdr:cNvPicPr>
          </xdr:nvPicPr>
          <xdr:blipFill>
            <a:blip xmlns:r="http://schemas.openxmlformats.org/officeDocument/2006/relationships" r:embed="rId8">
              <a:duotone>
                <a:prstClr val="black"/>
                <a:srgbClr val="FB7187">
                  <a:tint val="45000"/>
                  <a:satMod val="400000"/>
                </a:srgbClr>
              </a:duotone>
              <a:lum bright="40000" contrast="20000"/>
            </a:blip>
            <a:srcRect/>
            <a:stretch>
              <a:fillRect/>
            </a:stretch>
          </xdr:blipFill>
          <xdr:spPr bwMode="auto">
            <a:xfrm>
              <a:off x="4069080" y="2263140"/>
              <a:ext cx="1059180" cy="312420"/>
            </a:xfrm>
            <a:prstGeom prst="rect">
              <a:avLst/>
            </a:prstGeom>
            <a:noFill/>
            <a:ln w="9525">
              <a:noFill/>
              <a:miter lim="800000"/>
              <a:headEnd/>
              <a:tailEnd/>
            </a:ln>
          </xdr:spPr>
        </xdr:pic>
        <xdr:clientData/>
      </xdr:twoCellAnchor>
    </mc:Choice>
    <mc:Fallback/>
  </mc:AlternateContent>
  <xdr:twoCellAnchor editAs="oneCell">
    <xdr:from>
      <xdr:col>0</xdr:col>
      <xdr:colOff>45720</xdr:colOff>
      <xdr:row>20</xdr:row>
      <xdr:rowOff>15240</xdr:rowOff>
    </xdr:from>
    <xdr:to>
      <xdr:col>2</xdr:col>
      <xdr:colOff>480060</xdr:colOff>
      <xdr:row>26</xdr:row>
      <xdr:rowOff>68580</xdr:rowOff>
    </xdr:to>
    <mc:AlternateContent xmlns:mc="http://schemas.openxmlformats.org/markup-compatibility/2006" xmlns:a14="http://schemas.microsoft.com/office/drawing/2010/main">
      <mc:Choice Requires="a14">
        <xdr:graphicFrame macro="">
          <xdr:nvGraphicFramePr>
            <xdr:cNvPr id="42" name="Sales Representative 2">
              <a:extLst>
                <a:ext uri="{FF2B5EF4-FFF2-40B4-BE49-F238E27FC236}">
                  <a16:creationId xmlns:a16="http://schemas.microsoft.com/office/drawing/2014/main" id="{00000000-0008-0000-0000-00002A000000}"/>
                </a:ext>
              </a:extLst>
            </xdr:cNvPr>
            <xdr:cNvGraphicFramePr/>
          </xdr:nvGraphicFramePr>
          <xdr:xfrm>
            <a:off x="0" y="0"/>
            <a:ext cx="0" cy="0"/>
          </xdr:xfrm>
          <a:graphic>
            <a:graphicData uri="http://schemas.microsoft.com/office/drawing/2010/slicer">
              <sle:slicer xmlns:sle="http://schemas.microsoft.com/office/drawing/2010/slicer" name="Sales Representative 2"/>
            </a:graphicData>
          </a:graphic>
        </xdr:graphicFrame>
      </mc:Choice>
      <mc:Fallback xmlns="">
        <xdr:sp macro="" textlink="">
          <xdr:nvSpPr>
            <xdr:cNvPr id="0" name=""/>
            <xdr:cNvSpPr>
              <a:spLocks noTextEdit="1"/>
            </xdr:cNvSpPr>
          </xdr:nvSpPr>
          <xdr:spPr>
            <a:xfrm>
              <a:off x="45720" y="3672840"/>
              <a:ext cx="1653540" cy="1150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601980</xdr:colOff>
      <xdr:row>20</xdr:row>
      <xdr:rowOff>38101</xdr:rowOff>
    </xdr:from>
    <xdr:to>
      <xdr:col>22</xdr:col>
      <xdr:colOff>525780</xdr:colOff>
      <xdr:row>26</xdr:row>
      <xdr:rowOff>83821</xdr:rowOff>
    </xdr:to>
    <mc:AlternateContent xmlns:mc="http://schemas.openxmlformats.org/markup-compatibility/2006" xmlns:a14="http://schemas.microsoft.com/office/drawing/2010/main">
      <mc:Choice Requires="a14">
        <xdr:graphicFrame macro="">
          <xdr:nvGraphicFramePr>
            <xdr:cNvPr id="45" name="Sales Representative 3">
              <a:extLst>
                <a:ext uri="{FF2B5EF4-FFF2-40B4-BE49-F238E27FC236}">
                  <a16:creationId xmlns:a16="http://schemas.microsoft.com/office/drawing/2014/main" id="{00000000-0008-0000-0000-00002D000000}"/>
                </a:ext>
              </a:extLst>
            </xdr:cNvPr>
            <xdr:cNvGraphicFramePr/>
          </xdr:nvGraphicFramePr>
          <xdr:xfrm>
            <a:off x="0" y="0"/>
            <a:ext cx="0" cy="0"/>
          </xdr:xfrm>
          <a:graphic>
            <a:graphicData uri="http://schemas.microsoft.com/office/drawing/2010/slicer">
              <sle:slicer xmlns:sle="http://schemas.microsoft.com/office/drawing/2010/slicer" name="Sales Representative 3"/>
            </a:graphicData>
          </a:graphic>
        </xdr:graphicFrame>
      </mc:Choice>
      <mc:Fallback xmlns="">
        <xdr:sp macro="" textlink="">
          <xdr:nvSpPr>
            <xdr:cNvPr id="0" name=""/>
            <xdr:cNvSpPr>
              <a:spLocks noTextEdit="1"/>
            </xdr:cNvSpPr>
          </xdr:nvSpPr>
          <xdr:spPr>
            <a:xfrm>
              <a:off x="12184380" y="3695701"/>
              <a:ext cx="17526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99060</xdr:colOff>
      <xdr:row>20</xdr:row>
      <xdr:rowOff>45720</xdr:rowOff>
    </xdr:from>
    <xdr:to>
      <xdr:col>19</xdr:col>
      <xdr:colOff>502920</xdr:colOff>
      <xdr:row>29</xdr:row>
      <xdr:rowOff>26670</xdr:rowOff>
    </xdr:to>
    <xdr:graphicFrame macro="">
      <xdr:nvGraphicFramePr>
        <xdr:cNvPr id="40" name="Chart 39">
          <a:extLst>
            <a:ext uri="{FF2B5EF4-FFF2-40B4-BE49-F238E27FC236}">
              <a16:creationId xmlns:a16="http://schemas.microsoft.com/office/drawing/2014/main" id="{00000000-0008-0000-0000-00002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358140</xdr:colOff>
      <xdr:row>17</xdr:row>
      <xdr:rowOff>15240</xdr:rowOff>
    </xdr:from>
    <xdr:to>
      <xdr:col>22</xdr:col>
      <xdr:colOff>480060</xdr:colOff>
      <xdr:row>19</xdr:row>
      <xdr:rowOff>111013</xdr:rowOff>
    </xdr:to>
    <xdr:sp macro="" textlink="">
      <xdr:nvSpPr>
        <xdr:cNvPr id="48" name="Rectangle 47">
          <a:extLst>
            <a:ext uri="{FF2B5EF4-FFF2-40B4-BE49-F238E27FC236}">
              <a16:creationId xmlns:a16="http://schemas.microsoft.com/office/drawing/2014/main" id="{00000000-0008-0000-0000-000030000000}"/>
            </a:ext>
          </a:extLst>
        </xdr:cNvPr>
        <xdr:cNvSpPr/>
      </xdr:nvSpPr>
      <xdr:spPr>
        <a:xfrm>
          <a:off x="358140" y="3124200"/>
          <a:ext cx="13533120" cy="461533"/>
        </a:xfrm>
        <a:prstGeom prst="rect">
          <a:avLst/>
        </a:prstGeom>
        <a:gradFill flip="none" rotWithShape="1">
          <a:gsLst>
            <a:gs pos="97000">
              <a:srgbClr val="B64BD3"/>
            </a:gs>
            <a:gs pos="50000">
              <a:srgbClr val="FB7187">
                <a:lumMod val="98000"/>
                <a:lumOff val="2000"/>
              </a:srgbClr>
            </a:gs>
          </a:gsLst>
          <a:lin ang="2700000" scaled="1"/>
          <a:tileRect/>
        </a:gradFill>
      </xdr:spPr>
      <xdr:style>
        <a:lnRef idx="0">
          <a:schemeClr val="dk1"/>
        </a:lnRef>
        <a:fillRef idx="3">
          <a:schemeClr val="dk1"/>
        </a:fillRef>
        <a:effectRef idx="3">
          <a:schemeClr val="dk1"/>
        </a:effectRef>
        <a:fontRef idx="minor">
          <a:schemeClr val="lt1"/>
        </a:fontRef>
      </xdr:style>
      <xdr:txBody>
        <a:bodyPr wrap="none" lIns="91440" tIns="45720" rIns="91440" bIns="45720">
          <a:noAutofit/>
        </a:bodyPr>
        <a:lstStyle/>
        <a:p>
          <a:pPr algn="ctr"/>
          <a:r>
            <a:rPr lang="en-US" sz="2500" b="1" cap="none" spc="50">
              <a:ln w="0"/>
              <a:solidFill>
                <a:schemeClr val="bg2"/>
              </a:solidFill>
              <a:effectLst>
                <a:innerShdw blurRad="63500" dist="50800" dir="13500000">
                  <a:srgbClr val="000000">
                    <a:alpha val="50000"/>
                  </a:srgbClr>
                </a:innerShdw>
              </a:effectLst>
            </a:rPr>
            <a:t>KPI Comparison of Sales Representatives </a:t>
          </a:r>
        </a:p>
      </xdr:txBody>
    </xdr:sp>
    <xdr:clientData/>
  </xdr:twoCellAnchor>
  <mc:AlternateContent xmlns:mc="http://schemas.openxmlformats.org/markup-compatibility/2006">
    <mc:Choice xmlns:a14="http://schemas.microsoft.com/office/drawing/2010/main" Requires="a14">
      <xdr:twoCellAnchor editAs="oneCell">
        <xdr:from>
          <xdr:col>19</xdr:col>
          <xdr:colOff>502920</xdr:colOff>
          <xdr:row>17</xdr:row>
          <xdr:rowOff>167640</xdr:rowOff>
        </xdr:from>
        <xdr:to>
          <xdr:col>22</xdr:col>
          <xdr:colOff>381000</xdr:colOff>
          <xdr:row>19</xdr:row>
          <xdr:rowOff>30480</xdr:rowOff>
        </xdr:to>
        <xdr:sp macro="" textlink="">
          <xdr:nvSpPr>
            <xdr:cNvPr id="3112" name="Drop Down 40" hidden="1">
              <a:extLst>
                <a:ext uri="{63B3BB69-23CF-44E3-9099-C40C66FF867C}">
                  <a14:compatExt spid="_x0000_s3112"/>
                </a:ext>
                <a:ext uri="{FF2B5EF4-FFF2-40B4-BE49-F238E27FC236}">
                  <a16:creationId xmlns:a16="http://schemas.microsoft.com/office/drawing/2014/main" id="{00000000-0008-0000-0000-000028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594360</xdr:colOff>
      <xdr:row>4</xdr:row>
      <xdr:rowOff>60960</xdr:rowOff>
    </xdr:from>
    <xdr:to>
      <xdr:col>14</xdr:col>
      <xdr:colOff>342900</xdr:colOff>
      <xdr:row>21</xdr:row>
      <xdr:rowOff>30480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502920</xdr:colOff>
      <xdr:row>4</xdr:row>
      <xdr:rowOff>3810</xdr:rowOff>
    </xdr:from>
    <xdr:to>
      <xdr:col>12</xdr:col>
      <xdr:colOff>381000</xdr:colOff>
      <xdr:row>19</xdr:row>
      <xdr:rowOff>3810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596.16998564815" missingItemsLimit="0" createdVersion="7" refreshedVersion="7" minRefreshableVersion="3" recordCount="2192" xr:uid="{BCB39443-E6B9-4957-B992-D8C1A21218E8}">
  <cacheSource type="worksheet">
    <worksheetSource name="Range_for_Pivot"/>
  </cacheSource>
  <cacheFields count="11">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acheField>
    <cacheField name="Customer" numFmtId="0">
      <sharedItems/>
    </cacheField>
    <cacheField name="Order Date" numFmtId="164">
      <sharedItems containsSemiMixedTypes="0" containsNonDate="0" containsDate="1" containsString="0" minDate="2016-01-01T00:00:00" maxDate="2022-01-01T00:00:00" count="2192">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10" base="4">
        <rangePr groupBy="months" startDate="2016-01-01T00:00:00" endDate="2022-01-01T00:00:00"/>
        <groupItems count="14">
          <s v="&lt;01-01-16"/>
          <s v="Jan"/>
          <s v="Feb"/>
          <s v="Mar"/>
          <s v="Apr"/>
          <s v="May"/>
          <s v="Jun"/>
          <s v="Jul"/>
          <s v="Aug"/>
          <s v="Sep"/>
          <s v="Oct"/>
          <s v="Nov"/>
          <s v="Dec"/>
          <s v="&gt;01-01-22"/>
        </groupItems>
      </fieldGroup>
    </cacheField>
    <cacheField name="Item" numFmtId="0">
      <sharedItems count="4">
        <s v="Junk"/>
        <s v="Stuff"/>
        <s v="Things"/>
        <s v="Widgets"/>
      </sharedItems>
    </cacheField>
    <cacheField name="Quantity" numFmtId="0">
      <sharedItems containsSemiMixedTypes="0" containsString="0" containsNumber="1" containsInteger="1" minValue="1" maxValue="10"/>
    </cacheField>
    <cacheField name="Price" numFmtId="0">
      <sharedItems containsSemiMixedTypes="0" containsString="0" containsNumber="1" minValue="12.42" maxValue="53.35"/>
    </cacheField>
    <cacheField name="Total Sale Amount" numFmtId="0">
      <sharedItems containsSemiMixedTypes="0" containsString="0" containsNumber="1" minValue="12.42" maxValue="533.5"/>
    </cacheField>
    <cacheField name="Quarters" numFmtId="0" databaseField="0">
      <fieldGroup base="4">
        <rangePr groupBy="quarters" startDate="2016-01-01T00:00:00" endDate="2022-01-01T00:00:00"/>
        <groupItems count="6">
          <s v="&lt;01-01-16"/>
          <s v="Qtr1"/>
          <s v="Qtr2"/>
          <s v="Qtr3"/>
          <s v="Qtr4"/>
          <s v="&gt;01-01-22"/>
        </groupItems>
      </fieldGroup>
    </cacheField>
    <cacheField name="Years" numFmtId="0" databaseField="0">
      <fieldGroup base="4">
        <rangePr groupBy="years" startDate="2016-01-01T00:00:00" endDate="2022-01-01T00:00:00"/>
        <groupItems count="9">
          <s v="&lt;01-01-16"/>
          <s v="2016"/>
          <s v="2017"/>
          <s v="2018"/>
          <s v="2019"/>
          <s v="2020"/>
          <s v="2021"/>
          <s v="2022"/>
          <s v="&gt;01-01-22"/>
        </groupItems>
      </fieldGroup>
    </cacheField>
  </cacheFields>
  <extLst>
    <ext xmlns:x14="http://schemas.microsoft.com/office/spreadsheetml/2009/9/main" uri="{725AE2AE-9491-48be-B2B4-4EB974FC3084}">
      <x14:pivotCacheDefinition pivotCacheId="5934072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2">
  <r>
    <x v="0"/>
    <x v="0"/>
    <s v="East"/>
    <s v="Raymond Young"/>
    <x v="0"/>
    <x v="0"/>
    <n v="6"/>
    <n v="12.42"/>
    <n v="74.52"/>
  </r>
  <r>
    <x v="0"/>
    <x v="1"/>
    <s v="East"/>
    <s v="Helen Dean"/>
    <x v="1"/>
    <x v="0"/>
    <n v="7"/>
    <n v="12.42"/>
    <n v="86.94"/>
  </r>
  <r>
    <x v="1"/>
    <x v="2"/>
    <s v="West"/>
    <s v="Shirley Chavez"/>
    <x v="2"/>
    <x v="1"/>
    <n v="2"/>
    <n v="16.32"/>
    <n v="32.64"/>
  </r>
  <r>
    <x v="0"/>
    <x v="3"/>
    <s v="East"/>
    <s v="Brian Ryan"/>
    <x v="3"/>
    <x v="0"/>
    <n v="1"/>
    <n v="12.42"/>
    <n v="12.42"/>
  </r>
  <r>
    <x v="0"/>
    <x v="3"/>
    <s v="East"/>
    <s v="Benjamin Willis"/>
    <x v="4"/>
    <x v="2"/>
    <n v="3"/>
    <n v="17.829999999999998"/>
    <n v="53.489999999999995"/>
  </r>
  <r>
    <x v="2"/>
    <x v="2"/>
    <s v="West"/>
    <s v="Annie Jenkins"/>
    <x v="5"/>
    <x v="3"/>
    <n v="6"/>
    <n v="53.35"/>
    <n v="320.10000000000002"/>
  </r>
  <r>
    <x v="0"/>
    <x v="1"/>
    <s v="East"/>
    <s v="Christina Little"/>
    <x v="6"/>
    <x v="3"/>
    <n v="6"/>
    <n v="53.35"/>
    <n v="320.10000000000002"/>
  </r>
  <r>
    <x v="2"/>
    <x v="2"/>
    <s v="West"/>
    <s v="Mary Green"/>
    <x v="7"/>
    <x v="1"/>
    <n v="9"/>
    <n v="16.32"/>
    <n v="146.88"/>
  </r>
  <r>
    <x v="3"/>
    <x v="1"/>
    <s v="East"/>
    <s v="Ruby Matthews"/>
    <x v="8"/>
    <x v="2"/>
    <n v="6"/>
    <n v="17.829999999999998"/>
    <n v="106.97999999999999"/>
  </r>
  <r>
    <x v="0"/>
    <x v="1"/>
    <s v="East"/>
    <s v="Christopher Oliver"/>
    <x v="9"/>
    <x v="0"/>
    <n v="8"/>
    <n v="12.42"/>
    <n v="99.36"/>
  </r>
  <r>
    <x v="3"/>
    <x v="0"/>
    <s v="East"/>
    <s v="Kathryn Fox"/>
    <x v="10"/>
    <x v="0"/>
    <n v="9"/>
    <n v="12.42"/>
    <n v="111.78"/>
  </r>
  <r>
    <x v="2"/>
    <x v="4"/>
    <s v="West"/>
    <s v="Carl Lawson"/>
    <x v="11"/>
    <x v="0"/>
    <n v="4"/>
    <n v="12.42"/>
    <n v="49.68"/>
  </r>
  <r>
    <x v="0"/>
    <x v="0"/>
    <s v="East"/>
    <s v="Walter Kennedy"/>
    <x v="12"/>
    <x v="0"/>
    <n v="1"/>
    <n v="12.42"/>
    <n v="12.42"/>
  </r>
  <r>
    <x v="2"/>
    <x v="2"/>
    <s v="West"/>
    <s v="Pamela Alexander"/>
    <x v="13"/>
    <x v="0"/>
    <n v="4"/>
    <n v="12.42"/>
    <n v="49.68"/>
  </r>
  <r>
    <x v="0"/>
    <x v="1"/>
    <s v="East"/>
    <s v="Gloria Harper"/>
    <x v="14"/>
    <x v="1"/>
    <n v="8"/>
    <n v="16.32"/>
    <n v="130.56"/>
  </r>
  <r>
    <x v="3"/>
    <x v="1"/>
    <s v="East"/>
    <s v="Harold Hunter"/>
    <x v="15"/>
    <x v="3"/>
    <n v="10"/>
    <n v="53.35"/>
    <n v="533.5"/>
  </r>
  <r>
    <x v="2"/>
    <x v="2"/>
    <s v="West"/>
    <s v="Judy Sanchez"/>
    <x v="16"/>
    <x v="3"/>
    <n v="7"/>
    <n v="53.35"/>
    <n v="373.45"/>
  </r>
  <r>
    <x v="1"/>
    <x v="2"/>
    <s v="West"/>
    <s v="Christine Wallace"/>
    <x v="17"/>
    <x v="0"/>
    <n v="4"/>
    <n v="12.42"/>
    <n v="49.68"/>
  </r>
  <r>
    <x v="0"/>
    <x v="0"/>
    <s v="East"/>
    <s v="Lori Shaw"/>
    <x v="18"/>
    <x v="1"/>
    <n v="7"/>
    <n v="16.32"/>
    <n v="114.24000000000001"/>
  </r>
  <r>
    <x v="0"/>
    <x v="1"/>
    <s v="East"/>
    <s v="Sandra Hicks"/>
    <x v="19"/>
    <x v="3"/>
    <n v="1"/>
    <n v="53.35"/>
    <n v="53.35"/>
  </r>
  <r>
    <x v="3"/>
    <x v="0"/>
    <s v="East"/>
    <s v="Roger Gomez"/>
    <x v="20"/>
    <x v="1"/>
    <n v="7"/>
    <n v="16.32"/>
    <n v="114.24000000000001"/>
  </r>
  <r>
    <x v="0"/>
    <x v="3"/>
    <s v="East"/>
    <s v="Kimberly Coleman"/>
    <x v="21"/>
    <x v="2"/>
    <n v="1"/>
    <n v="17.829999999999998"/>
    <n v="17.829999999999998"/>
  </r>
  <r>
    <x v="4"/>
    <x v="1"/>
    <s v="East"/>
    <s v="Heather Andrews"/>
    <x v="22"/>
    <x v="0"/>
    <n v="7"/>
    <n v="12.42"/>
    <n v="86.94"/>
  </r>
  <r>
    <x v="2"/>
    <x v="4"/>
    <s v="West"/>
    <s v="Rachel Harris"/>
    <x v="23"/>
    <x v="0"/>
    <n v="2"/>
    <n v="12.42"/>
    <n v="24.84"/>
  </r>
  <r>
    <x v="2"/>
    <x v="2"/>
    <s v="West"/>
    <s v="Susan Jacobs"/>
    <x v="24"/>
    <x v="3"/>
    <n v="9"/>
    <n v="53.35"/>
    <n v="480.15000000000003"/>
  </r>
  <r>
    <x v="0"/>
    <x v="0"/>
    <s v="East"/>
    <s v="Gary Young"/>
    <x v="25"/>
    <x v="2"/>
    <n v="3"/>
    <n v="17.829999999999998"/>
    <n v="53.489999999999995"/>
  </r>
  <r>
    <x v="3"/>
    <x v="1"/>
    <s v="East"/>
    <s v="Anthony Berry"/>
    <x v="26"/>
    <x v="2"/>
    <n v="9"/>
    <n v="17.829999999999998"/>
    <n v="160.46999999999997"/>
  </r>
  <r>
    <x v="2"/>
    <x v="5"/>
    <s v="West"/>
    <s v="Joan Robinson"/>
    <x v="27"/>
    <x v="0"/>
    <n v="2"/>
    <n v="12.42"/>
    <n v="24.84"/>
  </r>
  <r>
    <x v="0"/>
    <x v="1"/>
    <s v="East"/>
    <s v="Frank Ramos"/>
    <x v="28"/>
    <x v="1"/>
    <n v="1"/>
    <n v="16.32"/>
    <n v="16.32"/>
  </r>
  <r>
    <x v="1"/>
    <x v="4"/>
    <s v="West"/>
    <s v="Raymond Matthews"/>
    <x v="29"/>
    <x v="0"/>
    <n v="1"/>
    <n v="12.42"/>
    <n v="12.42"/>
  </r>
  <r>
    <x v="1"/>
    <x v="5"/>
    <s v="West"/>
    <s v="Mary Rose"/>
    <x v="30"/>
    <x v="2"/>
    <n v="10"/>
    <n v="17.829999999999998"/>
    <n v="178.29999999999998"/>
  </r>
  <r>
    <x v="2"/>
    <x v="2"/>
    <s v="West"/>
    <s v="Jerry Collins"/>
    <x v="31"/>
    <x v="2"/>
    <n v="9"/>
    <n v="17.829999999999998"/>
    <n v="160.46999999999997"/>
  </r>
  <r>
    <x v="3"/>
    <x v="3"/>
    <s v="East"/>
    <s v="Randy Willis"/>
    <x v="32"/>
    <x v="2"/>
    <n v="3"/>
    <n v="17.829999999999998"/>
    <n v="53.489999999999995"/>
  </r>
  <r>
    <x v="1"/>
    <x v="2"/>
    <s v="West"/>
    <s v="Denise Henry"/>
    <x v="33"/>
    <x v="3"/>
    <n v="9"/>
    <n v="53.35"/>
    <n v="480.15000000000003"/>
  </r>
  <r>
    <x v="0"/>
    <x v="1"/>
    <s v="East"/>
    <s v="Albert Miller"/>
    <x v="34"/>
    <x v="0"/>
    <n v="6"/>
    <n v="12.42"/>
    <n v="74.52"/>
  </r>
  <r>
    <x v="2"/>
    <x v="5"/>
    <s v="West"/>
    <s v="Evelyn Elliott"/>
    <x v="35"/>
    <x v="3"/>
    <n v="3"/>
    <n v="53.35"/>
    <n v="160.05000000000001"/>
  </r>
  <r>
    <x v="4"/>
    <x v="0"/>
    <s v="East"/>
    <s v="Mary Nelson"/>
    <x v="36"/>
    <x v="2"/>
    <n v="8"/>
    <n v="17.829999999999998"/>
    <n v="142.63999999999999"/>
  </r>
  <r>
    <x v="3"/>
    <x v="1"/>
    <s v="East"/>
    <s v="Mark Parker"/>
    <x v="37"/>
    <x v="2"/>
    <n v="5"/>
    <n v="17.829999999999998"/>
    <n v="89.149999999999991"/>
  </r>
  <r>
    <x v="3"/>
    <x v="3"/>
    <s v="East"/>
    <s v="Victor Bell"/>
    <x v="38"/>
    <x v="1"/>
    <n v="3"/>
    <n v="16.32"/>
    <n v="48.96"/>
  </r>
  <r>
    <x v="3"/>
    <x v="0"/>
    <s v="East"/>
    <s v="Walter Kennedy"/>
    <x v="39"/>
    <x v="0"/>
    <n v="2"/>
    <n v="12.42"/>
    <n v="24.84"/>
  </r>
  <r>
    <x v="0"/>
    <x v="1"/>
    <s v="East"/>
    <s v="Anthony Berry"/>
    <x v="40"/>
    <x v="1"/>
    <n v="6"/>
    <n v="16.32"/>
    <n v="97.92"/>
  </r>
  <r>
    <x v="3"/>
    <x v="0"/>
    <s v="East"/>
    <s v="William Payne"/>
    <x v="41"/>
    <x v="0"/>
    <n v="1"/>
    <n v="12.42"/>
    <n v="12.42"/>
  </r>
  <r>
    <x v="1"/>
    <x v="2"/>
    <s v="West"/>
    <s v="Joseph Dixon"/>
    <x v="42"/>
    <x v="3"/>
    <n v="6"/>
    <n v="53.35"/>
    <n v="320.10000000000002"/>
  </r>
  <r>
    <x v="2"/>
    <x v="5"/>
    <s v="West"/>
    <s v="Andrew Adams"/>
    <x v="43"/>
    <x v="2"/>
    <n v="1"/>
    <n v="17.829999999999998"/>
    <n v="17.829999999999998"/>
  </r>
  <r>
    <x v="4"/>
    <x v="6"/>
    <s v="East"/>
    <s v="Cheryl Henderson"/>
    <x v="44"/>
    <x v="0"/>
    <n v="7"/>
    <n v="12.42"/>
    <n v="86.94"/>
  </r>
  <r>
    <x v="0"/>
    <x v="6"/>
    <s v="East"/>
    <s v="Carlos Stephens"/>
    <x v="45"/>
    <x v="0"/>
    <n v="1"/>
    <n v="12.42"/>
    <n v="12.42"/>
  </r>
  <r>
    <x v="2"/>
    <x v="2"/>
    <s v="West"/>
    <s v="Daniel Perez"/>
    <x v="46"/>
    <x v="0"/>
    <n v="3"/>
    <n v="12.42"/>
    <n v="37.26"/>
  </r>
  <r>
    <x v="4"/>
    <x v="0"/>
    <s v="East"/>
    <s v="Carl Howard"/>
    <x v="47"/>
    <x v="2"/>
    <n v="9"/>
    <n v="17.829999999999998"/>
    <n v="160.46999999999997"/>
  </r>
  <r>
    <x v="3"/>
    <x v="0"/>
    <s v="East"/>
    <s v="Alice Davis"/>
    <x v="48"/>
    <x v="0"/>
    <n v="9"/>
    <n v="12.42"/>
    <n v="111.78"/>
  </r>
  <r>
    <x v="1"/>
    <x v="4"/>
    <s v="West"/>
    <s v="Michael Cruz"/>
    <x v="49"/>
    <x v="2"/>
    <n v="2"/>
    <n v="17.829999999999998"/>
    <n v="35.659999999999997"/>
  </r>
  <r>
    <x v="0"/>
    <x v="1"/>
    <s v="East"/>
    <s v="Anthony Berry"/>
    <x v="50"/>
    <x v="1"/>
    <n v="4"/>
    <n v="16.32"/>
    <n v="65.28"/>
  </r>
  <r>
    <x v="0"/>
    <x v="1"/>
    <s v="East"/>
    <s v="Betty Stewart"/>
    <x v="51"/>
    <x v="0"/>
    <n v="10"/>
    <n v="12.42"/>
    <n v="124.2"/>
  </r>
  <r>
    <x v="1"/>
    <x v="5"/>
    <s v="West"/>
    <s v="Jacqueline Little"/>
    <x v="52"/>
    <x v="0"/>
    <n v="5"/>
    <n v="12.42"/>
    <n v="62.1"/>
  </r>
  <r>
    <x v="2"/>
    <x v="4"/>
    <s v="West"/>
    <s v="Anna Garcia"/>
    <x v="53"/>
    <x v="2"/>
    <n v="3"/>
    <n v="17.829999999999998"/>
    <n v="53.489999999999995"/>
  </r>
  <r>
    <x v="3"/>
    <x v="1"/>
    <s v="East"/>
    <s v="Cheryl Riley"/>
    <x v="54"/>
    <x v="0"/>
    <n v="9"/>
    <n v="12.42"/>
    <n v="111.78"/>
  </r>
  <r>
    <x v="0"/>
    <x v="6"/>
    <s v="East"/>
    <s v="William Collins"/>
    <x v="55"/>
    <x v="3"/>
    <n v="7"/>
    <n v="53.35"/>
    <n v="373.45"/>
  </r>
  <r>
    <x v="0"/>
    <x v="6"/>
    <s v="East"/>
    <s v="Jane Watkins"/>
    <x v="56"/>
    <x v="1"/>
    <n v="2"/>
    <n v="16.32"/>
    <n v="32.64"/>
  </r>
  <r>
    <x v="0"/>
    <x v="0"/>
    <s v="East"/>
    <s v="Walter Kennedy"/>
    <x v="57"/>
    <x v="3"/>
    <n v="8"/>
    <n v="53.35"/>
    <n v="426.8"/>
  </r>
  <r>
    <x v="1"/>
    <x v="4"/>
    <s v="West"/>
    <s v="Phillip Harrison"/>
    <x v="58"/>
    <x v="0"/>
    <n v="2"/>
    <n v="12.42"/>
    <n v="24.84"/>
  </r>
  <r>
    <x v="1"/>
    <x v="4"/>
    <s v="West"/>
    <s v="Linda Wagner"/>
    <x v="59"/>
    <x v="3"/>
    <n v="6"/>
    <n v="53.35"/>
    <n v="320.10000000000002"/>
  </r>
  <r>
    <x v="3"/>
    <x v="1"/>
    <s v="East"/>
    <s v="Christina Oliver"/>
    <x v="60"/>
    <x v="1"/>
    <n v="9"/>
    <n v="16.32"/>
    <n v="146.88"/>
  </r>
  <r>
    <x v="0"/>
    <x v="1"/>
    <s v="East"/>
    <s v="Joseph Ryan"/>
    <x v="61"/>
    <x v="1"/>
    <n v="6"/>
    <n v="16.32"/>
    <n v="97.92"/>
  </r>
  <r>
    <x v="2"/>
    <x v="4"/>
    <s v="West"/>
    <s v="Henry Stanley"/>
    <x v="62"/>
    <x v="2"/>
    <n v="5"/>
    <n v="17.829999999999998"/>
    <n v="89.149999999999991"/>
  </r>
  <r>
    <x v="1"/>
    <x v="5"/>
    <s v="West"/>
    <s v="Diana Hamilton"/>
    <x v="63"/>
    <x v="0"/>
    <n v="4"/>
    <n v="12.42"/>
    <n v="49.68"/>
  </r>
  <r>
    <x v="4"/>
    <x v="0"/>
    <s v="East"/>
    <s v="Kevin Torres"/>
    <x v="64"/>
    <x v="2"/>
    <n v="10"/>
    <n v="17.829999999999998"/>
    <n v="178.29999999999998"/>
  </r>
  <r>
    <x v="3"/>
    <x v="0"/>
    <s v="East"/>
    <s v="Jean Torres"/>
    <x v="65"/>
    <x v="0"/>
    <n v="8"/>
    <n v="12.42"/>
    <n v="99.36"/>
  </r>
  <r>
    <x v="0"/>
    <x v="1"/>
    <s v="East"/>
    <s v="Billy Reed"/>
    <x v="66"/>
    <x v="1"/>
    <n v="5"/>
    <n v="16.32"/>
    <n v="81.599999999999994"/>
  </r>
  <r>
    <x v="4"/>
    <x v="3"/>
    <s v="East"/>
    <s v="Dorothy Baker"/>
    <x v="67"/>
    <x v="1"/>
    <n v="6"/>
    <n v="16.32"/>
    <n v="97.92"/>
  </r>
  <r>
    <x v="0"/>
    <x v="0"/>
    <s v="East"/>
    <s v="Brandon King"/>
    <x v="68"/>
    <x v="2"/>
    <n v="5"/>
    <n v="17.829999999999998"/>
    <n v="89.149999999999991"/>
  </r>
  <r>
    <x v="4"/>
    <x v="1"/>
    <s v="East"/>
    <s v="Ralph Gomez"/>
    <x v="69"/>
    <x v="3"/>
    <n v="1"/>
    <n v="53.35"/>
    <n v="53.35"/>
  </r>
  <r>
    <x v="3"/>
    <x v="3"/>
    <s v="East"/>
    <s v="Stephen Welch"/>
    <x v="70"/>
    <x v="3"/>
    <n v="3"/>
    <n v="53.35"/>
    <n v="160.05000000000001"/>
  </r>
  <r>
    <x v="2"/>
    <x v="5"/>
    <s v="West"/>
    <s v="Harold Duncan"/>
    <x v="71"/>
    <x v="2"/>
    <n v="1"/>
    <n v="17.829999999999998"/>
    <n v="17.829999999999998"/>
  </r>
  <r>
    <x v="4"/>
    <x v="1"/>
    <s v="East"/>
    <s v="Mark Alexander"/>
    <x v="72"/>
    <x v="3"/>
    <n v="6"/>
    <n v="53.35"/>
    <n v="320.10000000000002"/>
  </r>
  <r>
    <x v="0"/>
    <x v="3"/>
    <s v="East"/>
    <s v="Heather Larson"/>
    <x v="73"/>
    <x v="0"/>
    <n v="6"/>
    <n v="12.42"/>
    <n v="74.52"/>
  </r>
  <r>
    <x v="0"/>
    <x v="0"/>
    <s v="East"/>
    <s v="Carl Howard"/>
    <x v="74"/>
    <x v="0"/>
    <n v="9"/>
    <n v="12.42"/>
    <n v="111.78"/>
  </r>
  <r>
    <x v="2"/>
    <x v="4"/>
    <s v="West"/>
    <s v="Rose Matthews"/>
    <x v="75"/>
    <x v="0"/>
    <n v="2"/>
    <n v="12.42"/>
    <n v="24.84"/>
  </r>
  <r>
    <x v="3"/>
    <x v="1"/>
    <s v="East"/>
    <s v="Ralph Gomez"/>
    <x v="76"/>
    <x v="0"/>
    <n v="3"/>
    <n v="12.42"/>
    <n v="37.26"/>
  </r>
  <r>
    <x v="2"/>
    <x v="5"/>
    <s v="West"/>
    <s v="Timothy Gonzales"/>
    <x v="77"/>
    <x v="1"/>
    <n v="6"/>
    <n v="16.32"/>
    <n v="97.92"/>
  </r>
  <r>
    <x v="3"/>
    <x v="0"/>
    <s v="East"/>
    <s v="Craig Collins"/>
    <x v="78"/>
    <x v="0"/>
    <n v="2"/>
    <n v="12.42"/>
    <n v="24.84"/>
  </r>
  <r>
    <x v="0"/>
    <x v="0"/>
    <s v="East"/>
    <s v="Frank Murphy"/>
    <x v="79"/>
    <x v="0"/>
    <n v="1"/>
    <n v="12.42"/>
    <n v="12.42"/>
  </r>
  <r>
    <x v="3"/>
    <x v="0"/>
    <s v="East"/>
    <s v="Lillian Burke"/>
    <x v="80"/>
    <x v="3"/>
    <n v="7"/>
    <n v="53.35"/>
    <n v="373.45"/>
  </r>
  <r>
    <x v="3"/>
    <x v="0"/>
    <s v="East"/>
    <s v="Nancy Meyer"/>
    <x v="81"/>
    <x v="0"/>
    <n v="1"/>
    <n v="12.42"/>
    <n v="12.42"/>
  </r>
  <r>
    <x v="4"/>
    <x v="0"/>
    <s v="East"/>
    <s v="Jerry Butler"/>
    <x v="82"/>
    <x v="2"/>
    <n v="6"/>
    <n v="17.829999999999998"/>
    <n v="106.97999999999999"/>
  </r>
  <r>
    <x v="0"/>
    <x v="0"/>
    <s v="East"/>
    <s v="Harold Rodriguez"/>
    <x v="83"/>
    <x v="2"/>
    <n v="4"/>
    <n v="17.829999999999998"/>
    <n v="71.319999999999993"/>
  </r>
  <r>
    <x v="0"/>
    <x v="1"/>
    <s v="East"/>
    <s v="Eric Stanley"/>
    <x v="84"/>
    <x v="0"/>
    <n v="1"/>
    <n v="12.42"/>
    <n v="12.42"/>
  </r>
  <r>
    <x v="4"/>
    <x v="0"/>
    <s v="East"/>
    <s v="Joe Russell"/>
    <x v="85"/>
    <x v="0"/>
    <n v="8"/>
    <n v="12.42"/>
    <n v="99.36"/>
  </r>
  <r>
    <x v="2"/>
    <x v="5"/>
    <s v="West"/>
    <s v="Gerald Mcdonald"/>
    <x v="86"/>
    <x v="2"/>
    <n v="3"/>
    <n v="17.829999999999998"/>
    <n v="53.489999999999995"/>
  </r>
  <r>
    <x v="2"/>
    <x v="2"/>
    <s v="West"/>
    <s v="Ruth Kennedy"/>
    <x v="87"/>
    <x v="3"/>
    <n v="9"/>
    <n v="53.35"/>
    <n v="480.15000000000003"/>
  </r>
  <r>
    <x v="1"/>
    <x v="4"/>
    <s v="West"/>
    <s v="Anna Garcia"/>
    <x v="88"/>
    <x v="0"/>
    <n v="4"/>
    <n v="12.42"/>
    <n v="49.68"/>
  </r>
  <r>
    <x v="2"/>
    <x v="4"/>
    <s v="West"/>
    <s v="Gloria Mcdonald"/>
    <x v="89"/>
    <x v="0"/>
    <n v="1"/>
    <n v="12.42"/>
    <n v="12.42"/>
  </r>
  <r>
    <x v="2"/>
    <x v="5"/>
    <s v="West"/>
    <s v="Adam Martin"/>
    <x v="90"/>
    <x v="0"/>
    <n v="8"/>
    <n v="12.42"/>
    <n v="99.36"/>
  </r>
  <r>
    <x v="2"/>
    <x v="2"/>
    <s v="West"/>
    <s v="Philip Rodriguez"/>
    <x v="91"/>
    <x v="2"/>
    <n v="4"/>
    <n v="17.829999999999998"/>
    <n v="71.319999999999993"/>
  </r>
  <r>
    <x v="3"/>
    <x v="0"/>
    <s v="East"/>
    <s v="Steven Kelly"/>
    <x v="92"/>
    <x v="0"/>
    <n v="7"/>
    <n v="12.42"/>
    <n v="86.94"/>
  </r>
  <r>
    <x v="0"/>
    <x v="3"/>
    <s v="East"/>
    <s v="Ruth Burton"/>
    <x v="93"/>
    <x v="0"/>
    <n v="6"/>
    <n v="12.42"/>
    <n v="74.52"/>
  </r>
  <r>
    <x v="2"/>
    <x v="5"/>
    <s v="West"/>
    <s v="Rachel Stanley"/>
    <x v="94"/>
    <x v="0"/>
    <n v="3"/>
    <n v="12.42"/>
    <n v="37.26"/>
  </r>
  <r>
    <x v="1"/>
    <x v="5"/>
    <s v="West"/>
    <s v="Brenda Nelson"/>
    <x v="95"/>
    <x v="2"/>
    <n v="8"/>
    <n v="17.829999999999998"/>
    <n v="142.63999999999999"/>
  </r>
  <r>
    <x v="1"/>
    <x v="4"/>
    <s v="West"/>
    <s v="Edward Taylor"/>
    <x v="96"/>
    <x v="0"/>
    <n v="4"/>
    <n v="12.42"/>
    <n v="49.68"/>
  </r>
  <r>
    <x v="1"/>
    <x v="2"/>
    <s v="West"/>
    <s v="Philip Dean"/>
    <x v="97"/>
    <x v="2"/>
    <n v="3"/>
    <n v="17.829999999999998"/>
    <n v="53.489999999999995"/>
  </r>
  <r>
    <x v="4"/>
    <x v="0"/>
    <s v="East"/>
    <s v="Jerry Butler"/>
    <x v="98"/>
    <x v="3"/>
    <n v="7"/>
    <n v="53.35"/>
    <n v="373.45"/>
  </r>
  <r>
    <x v="1"/>
    <x v="5"/>
    <s v="West"/>
    <s v="Laura Gutierrez"/>
    <x v="99"/>
    <x v="3"/>
    <n v="7"/>
    <n v="53.35"/>
    <n v="373.45"/>
  </r>
  <r>
    <x v="4"/>
    <x v="0"/>
    <s v="East"/>
    <s v="Andrew Howard"/>
    <x v="100"/>
    <x v="1"/>
    <n v="1"/>
    <n v="16.32"/>
    <n v="16.32"/>
  </r>
  <r>
    <x v="4"/>
    <x v="1"/>
    <s v="East"/>
    <s v="Joe Ryan"/>
    <x v="101"/>
    <x v="1"/>
    <n v="4"/>
    <n v="16.32"/>
    <n v="65.28"/>
  </r>
  <r>
    <x v="0"/>
    <x v="0"/>
    <s v="East"/>
    <s v="Steven Miller"/>
    <x v="102"/>
    <x v="2"/>
    <n v="5"/>
    <n v="17.829999999999998"/>
    <n v="89.149999999999991"/>
  </r>
  <r>
    <x v="3"/>
    <x v="1"/>
    <s v="East"/>
    <s v="Christina Little"/>
    <x v="103"/>
    <x v="1"/>
    <n v="7"/>
    <n v="16.32"/>
    <n v="114.24000000000001"/>
  </r>
  <r>
    <x v="2"/>
    <x v="7"/>
    <s v="West"/>
    <s v="Doris Diaz"/>
    <x v="104"/>
    <x v="2"/>
    <n v="4"/>
    <n v="17.829999999999998"/>
    <n v="71.319999999999993"/>
  </r>
  <r>
    <x v="0"/>
    <x v="0"/>
    <s v="East"/>
    <s v="Charles Ray"/>
    <x v="105"/>
    <x v="2"/>
    <n v="10"/>
    <n v="17.829999999999998"/>
    <n v="178.29999999999998"/>
  </r>
  <r>
    <x v="2"/>
    <x v="2"/>
    <s v="West"/>
    <s v="Margaret James"/>
    <x v="106"/>
    <x v="0"/>
    <n v="5"/>
    <n v="12.42"/>
    <n v="62.1"/>
  </r>
  <r>
    <x v="0"/>
    <x v="1"/>
    <s v="East"/>
    <s v="Virginia Alvarez"/>
    <x v="107"/>
    <x v="3"/>
    <n v="10"/>
    <n v="53.35"/>
    <n v="533.5"/>
  </r>
  <r>
    <x v="2"/>
    <x v="5"/>
    <s v="West"/>
    <s v="Frank Garrett"/>
    <x v="108"/>
    <x v="3"/>
    <n v="10"/>
    <n v="53.35"/>
    <n v="533.5"/>
  </r>
  <r>
    <x v="0"/>
    <x v="3"/>
    <s v="East"/>
    <s v="Laura Wells"/>
    <x v="109"/>
    <x v="0"/>
    <n v="8"/>
    <n v="12.42"/>
    <n v="99.36"/>
  </r>
  <r>
    <x v="2"/>
    <x v="4"/>
    <s v="West"/>
    <s v="Edward Taylor"/>
    <x v="110"/>
    <x v="3"/>
    <n v="2"/>
    <n v="53.35"/>
    <n v="106.7"/>
  </r>
  <r>
    <x v="0"/>
    <x v="6"/>
    <s v="East"/>
    <s v="Sara Hawkins"/>
    <x v="111"/>
    <x v="1"/>
    <n v="8"/>
    <n v="16.32"/>
    <n v="130.56"/>
  </r>
  <r>
    <x v="2"/>
    <x v="4"/>
    <s v="West"/>
    <s v="Cynthia Matthews"/>
    <x v="112"/>
    <x v="0"/>
    <n v="2"/>
    <n v="12.42"/>
    <n v="24.84"/>
  </r>
  <r>
    <x v="2"/>
    <x v="4"/>
    <s v="West"/>
    <s v="Kelly Gomez"/>
    <x v="113"/>
    <x v="3"/>
    <n v="7"/>
    <n v="53.35"/>
    <n v="373.45"/>
  </r>
  <r>
    <x v="0"/>
    <x v="0"/>
    <s v="East"/>
    <s v="Raymond Young"/>
    <x v="114"/>
    <x v="2"/>
    <n v="3"/>
    <n v="17.829999999999998"/>
    <n v="53.489999999999995"/>
  </r>
  <r>
    <x v="2"/>
    <x v="4"/>
    <s v="West"/>
    <s v="Billy Scott"/>
    <x v="115"/>
    <x v="1"/>
    <n v="4"/>
    <n v="16.32"/>
    <n v="65.28"/>
  </r>
  <r>
    <x v="1"/>
    <x v="2"/>
    <s v="West"/>
    <s v="Arthur James"/>
    <x v="116"/>
    <x v="2"/>
    <n v="10"/>
    <n v="17.829999999999998"/>
    <n v="178.29999999999998"/>
  </r>
  <r>
    <x v="3"/>
    <x v="1"/>
    <s v="East"/>
    <s v="Ronald Kim"/>
    <x v="117"/>
    <x v="0"/>
    <n v="5"/>
    <n v="12.42"/>
    <n v="62.1"/>
  </r>
  <r>
    <x v="0"/>
    <x v="1"/>
    <s v="East"/>
    <s v="Harold Daniels"/>
    <x v="118"/>
    <x v="0"/>
    <n v="2"/>
    <n v="12.42"/>
    <n v="24.84"/>
  </r>
  <r>
    <x v="2"/>
    <x v="5"/>
    <s v="West"/>
    <s v="Adam Martin"/>
    <x v="119"/>
    <x v="2"/>
    <n v="2"/>
    <n v="17.829999999999998"/>
    <n v="35.659999999999997"/>
  </r>
  <r>
    <x v="0"/>
    <x v="0"/>
    <s v="East"/>
    <s v="Phillip Young"/>
    <x v="120"/>
    <x v="2"/>
    <n v="8"/>
    <n v="17.829999999999998"/>
    <n v="142.63999999999999"/>
  </r>
  <r>
    <x v="0"/>
    <x v="6"/>
    <s v="East"/>
    <s v="Lois Baker"/>
    <x v="121"/>
    <x v="0"/>
    <n v="5"/>
    <n v="12.42"/>
    <n v="62.1"/>
  </r>
  <r>
    <x v="1"/>
    <x v="5"/>
    <s v="West"/>
    <s v="Nicholas Schmidt"/>
    <x v="122"/>
    <x v="1"/>
    <n v="4"/>
    <n v="16.32"/>
    <n v="65.28"/>
  </r>
  <r>
    <x v="0"/>
    <x v="3"/>
    <s v="East"/>
    <s v="Martha Mills"/>
    <x v="123"/>
    <x v="0"/>
    <n v="7"/>
    <n v="12.42"/>
    <n v="86.94"/>
  </r>
  <r>
    <x v="0"/>
    <x v="3"/>
    <s v="East"/>
    <s v="Cynthia Lewis"/>
    <x v="124"/>
    <x v="1"/>
    <n v="7"/>
    <n v="16.32"/>
    <n v="114.24000000000001"/>
  </r>
  <r>
    <x v="1"/>
    <x v="7"/>
    <s v="West"/>
    <s v="John Simpson"/>
    <x v="125"/>
    <x v="1"/>
    <n v="5"/>
    <n v="16.32"/>
    <n v="81.599999999999994"/>
  </r>
  <r>
    <x v="2"/>
    <x v="5"/>
    <s v="West"/>
    <s v="Frances Parker"/>
    <x v="126"/>
    <x v="2"/>
    <n v="6"/>
    <n v="17.829999999999998"/>
    <n v="106.97999999999999"/>
  </r>
  <r>
    <x v="3"/>
    <x v="1"/>
    <s v="East"/>
    <s v="Kenneth Lane"/>
    <x v="127"/>
    <x v="0"/>
    <n v="9"/>
    <n v="12.42"/>
    <n v="111.78"/>
  </r>
  <r>
    <x v="2"/>
    <x v="4"/>
    <s v="West"/>
    <s v="Gloria Fisher"/>
    <x v="128"/>
    <x v="0"/>
    <n v="5"/>
    <n v="12.42"/>
    <n v="62.1"/>
  </r>
  <r>
    <x v="4"/>
    <x v="1"/>
    <s v="East"/>
    <s v="Mark Alexander"/>
    <x v="129"/>
    <x v="0"/>
    <n v="9"/>
    <n v="12.42"/>
    <n v="111.78"/>
  </r>
  <r>
    <x v="0"/>
    <x v="1"/>
    <s v="East"/>
    <s v="Evelyn Greene"/>
    <x v="130"/>
    <x v="2"/>
    <n v="6"/>
    <n v="17.829999999999998"/>
    <n v="106.97999999999999"/>
  </r>
  <r>
    <x v="2"/>
    <x v="2"/>
    <s v="West"/>
    <s v="Craig Thomas"/>
    <x v="131"/>
    <x v="0"/>
    <n v="7"/>
    <n v="12.42"/>
    <n v="86.94"/>
  </r>
  <r>
    <x v="0"/>
    <x v="1"/>
    <s v="East"/>
    <s v="Nancy Scott"/>
    <x v="132"/>
    <x v="3"/>
    <n v="8"/>
    <n v="53.35"/>
    <n v="426.8"/>
  </r>
  <r>
    <x v="0"/>
    <x v="3"/>
    <s v="East"/>
    <s v="Johnny Fowler"/>
    <x v="133"/>
    <x v="3"/>
    <n v="9"/>
    <n v="53.35"/>
    <n v="480.15000000000003"/>
  </r>
  <r>
    <x v="0"/>
    <x v="0"/>
    <s v="East"/>
    <s v="Cheryl Williamson"/>
    <x v="134"/>
    <x v="0"/>
    <n v="5"/>
    <n v="12.42"/>
    <n v="62.1"/>
  </r>
  <r>
    <x v="1"/>
    <x v="2"/>
    <s v="West"/>
    <s v="Joseph Willis"/>
    <x v="135"/>
    <x v="2"/>
    <n v="10"/>
    <n v="17.829999999999998"/>
    <n v="178.29999999999998"/>
  </r>
  <r>
    <x v="1"/>
    <x v="5"/>
    <s v="West"/>
    <s v="Beverly Jacobs"/>
    <x v="136"/>
    <x v="0"/>
    <n v="3"/>
    <n v="12.42"/>
    <n v="37.26"/>
  </r>
  <r>
    <x v="3"/>
    <x v="3"/>
    <s v="East"/>
    <s v="Benjamin Willis"/>
    <x v="137"/>
    <x v="2"/>
    <n v="3"/>
    <n v="17.829999999999998"/>
    <n v="53.489999999999995"/>
  </r>
  <r>
    <x v="1"/>
    <x v="7"/>
    <s v="West"/>
    <s v="Donna Williams"/>
    <x v="138"/>
    <x v="0"/>
    <n v="8"/>
    <n v="12.42"/>
    <n v="99.36"/>
  </r>
  <r>
    <x v="2"/>
    <x v="2"/>
    <s v="West"/>
    <s v="Ernest Hernandez"/>
    <x v="139"/>
    <x v="1"/>
    <n v="8"/>
    <n v="16.32"/>
    <n v="130.56"/>
  </r>
  <r>
    <x v="0"/>
    <x v="3"/>
    <s v="East"/>
    <s v="Benjamin Spencer"/>
    <x v="140"/>
    <x v="3"/>
    <n v="8"/>
    <n v="53.35"/>
    <n v="426.8"/>
  </r>
  <r>
    <x v="3"/>
    <x v="1"/>
    <s v="East"/>
    <s v="Kimberly Adams"/>
    <x v="141"/>
    <x v="3"/>
    <n v="9"/>
    <n v="53.35"/>
    <n v="480.15000000000003"/>
  </r>
  <r>
    <x v="3"/>
    <x v="3"/>
    <s v="East"/>
    <s v="Ernest Bishop"/>
    <x v="142"/>
    <x v="0"/>
    <n v="6"/>
    <n v="12.42"/>
    <n v="74.52"/>
  </r>
  <r>
    <x v="2"/>
    <x v="4"/>
    <s v="West"/>
    <s v="Kevin Garza"/>
    <x v="143"/>
    <x v="0"/>
    <n v="4"/>
    <n v="12.42"/>
    <n v="49.68"/>
  </r>
  <r>
    <x v="2"/>
    <x v="2"/>
    <s v="West"/>
    <s v="Jason Berry"/>
    <x v="144"/>
    <x v="2"/>
    <n v="6"/>
    <n v="17.829999999999998"/>
    <n v="106.97999999999999"/>
  </r>
  <r>
    <x v="0"/>
    <x v="0"/>
    <s v="East"/>
    <s v="Martha Brown"/>
    <x v="145"/>
    <x v="1"/>
    <n v="9"/>
    <n v="16.32"/>
    <n v="146.88"/>
  </r>
  <r>
    <x v="3"/>
    <x v="3"/>
    <s v="East"/>
    <s v="Russell Day"/>
    <x v="146"/>
    <x v="1"/>
    <n v="10"/>
    <n v="16.32"/>
    <n v="163.19999999999999"/>
  </r>
  <r>
    <x v="0"/>
    <x v="3"/>
    <s v="East"/>
    <s v="Sean Weaver"/>
    <x v="147"/>
    <x v="0"/>
    <n v="6"/>
    <n v="12.42"/>
    <n v="74.52"/>
  </r>
  <r>
    <x v="0"/>
    <x v="0"/>
    <s v="East"/>
    <s v="Deborah Wells"/>
    <x v="148"/>
    <x v="0"/>
    <n v="1"/>
    <n v="12.42"/>
    <n v="12.42"/>
  </r>
  <r>
    <x v="0"/>
    <x v="1"/>
    <s v="East"/>
    <s v="Sandra Hicks"/>
    <x v="149"/>
    <x v="1"/>
    <n v="1"/>
    <n v="16.32"/>
    <n v="16.32"/>
  </r>
  <r>
    <x v="0"/>
    <x v="1"/>
    <s v="East"/>
    <s v="Gloria Harper"/>
    <x v="150"/>
    <x v="3"/>
    <n v="9"/>
    <n v="53.35"/>
    <n v="480.15000000000003"/>
  </r>
  <r>
    <x v="2"/>
    <x v="5"/>
    <s v="West"/>
    <s v="Beverly Jacobs"/>
    <x v="151"/>
    <x v="2"/>
    <n v="5"/>
    <n v="17.829999999999998"/>
    <n v="89.149999999999991"/>
  </r>
  <r>
    <x v="0"/>
    <x v="6"/>
    <s v="East"/>
    <s v="Sandra Meyer"/>
    <x v="152"/>
    <x v="0"/>
    <n v="9"/>
    <n v="12.42"/>
    <n v="111.78"/>
  </r>
  <r>
    <x v="2"/>
    <x v="4"/>
    <s v="West"/>
    <s v="Sharon Rice"/>
    <x v="153"/>
    <x v="3"/>
    <n v="6"/>
    <n v="53.35"/>
    <n v="320.10000000000002"/>
  </r>
  <r>
    <x v="4"/>
    <x v="0"/>
    <s v="East"/>
    <s v="Harold Schmidt"/>
    <x v="154"/>
    <x v="3"/>
    <n v="2"/>
    <n v="53.35"/>
    <n v="106.7"/>
  </r>
  <r>
    <x v="2"/>
    <x v="4"/>
    <s v="West"/>
    <s v="Sharon Wagner"/>
    <x v="155"/>
    <x v="3"/>
    <n v="8"/>
    <n v="53.35"/>
    <n v="426.8"/>
  </r>
  <r>
    <x v="0"/>
    <x v="0"/>
    <s v="East"/>
    <s v="Carl Howard"/>
    <x v="156"/>
    <x v="3"/>
    <n v="10"/>
    <n v="53.35"/>
    <n v="533.5"/>
  </r>
  <r>
    <x v="0"/>
    <x v="0"/>
    <s v="East"/>
    <s v="Matthew Carter"/>
    <x v="157"/>
    <x v="0"/>
    <n v="5"/>
    <n v="12.42"/>
    <n v="62.1"/>
  </r>
  <r>
    <x v="0"/>
    <x v="1"/>
    <s v="East"/>
    <s v="Lillian Wood"/>
    <x v="158"/>
    <x v="1"/>
    <n v="6"/>
    <n v="16.32"/>
    <n v="97.92"/>
  </r>
  <r>
    <x v="1"/>
    <x v="4"/>
    <s v="West"/>
    <s v="Terry Pierce"/>
    <x v="159"/>
    <x v="2"/>
    <n v="5"/>
    <n v="17.829999999999998"/>
    <n v="89.149999999999991"/>
  </r>
  <r>
    <x v="3"/>
    <x v="0"/>
    <s v="East"/>
    <s v="Kenneth Nelson"/>
    <x v="160"/>
    <x v="0"/>
    <n v="5"/>
    <n v="12.42"/>
    <n v="62.1"/>
  </r>
  <r>
    <x v="1"/>
    <x v="5"/>
    <s v="West"/>
    <s v="Jacqueline Little"/>
    <x v="161"/>
    <x v="0"/>
    <n v="10"/>
    <n v="12.42"/>
    <n v="124.2"/>
  </r>
  <r>
    <x v="3"/>
    <x v="3"/>
    <s v="East"/>
    <s v="David Allen"/>
    <x v="162"/>
    <x v="3"/>
    <n v="3"/>
    <n v="53.35"/>
    <n v="160.05000000000001"/>
  </r>
  <r>
    <x v="3"/>
    <x v="0"/>
    <s v="East"/>
    <s v="Wanda Cole"/>
    <x v="163"/>
    <x v="0"/>
    <n v="6"/>
    <n v="12.42"/>
    <n v="74.52"/>
  </r>
  <r>
    <x v="3"/>
    <x v="1"/>
    <s v="East"/>
    <s v="Anthony Berry"/>
    <x v="164"/>
    <x v="3"/>
    <n v="6"/>
    <n v="53.35"/>
    <n v="320.10000000000002"/>
  </r>
  <r>
    <x v="0"/>
    <x v="6"/>
    <s v="East"/>
    <s v="Anna Franklin"/>
    <x v="165"/>
    <x v="0"/>
    <n v="4"/>
    <n v="12.42"/>
    <n v="49.68"/>
  </r>
  <r>
    <x v="1"/>
    <x v="2"/>
    <s v="West"/>
    <s v="Gary Weaver"/>
    <x v="166"/>
    <x v="1"/>
    <n v="9"/>
    <n v="16.32"/>
    <n v="146.88"/>
  </r>
  <r>
    <x v="0"/>
    <x v="3"/>
    <s v="East"/>
    <s v="David Allen"/>
    <x v="167"/>
    <x v="0"/>
    <n v="9"/>
    <n v="12.42"/>
    <n v="111.78"/>
  </r>
  <r>
    <x v="3"/>
    <x v="1"/>
    <s v="East"/>
    <s v="Juan Wallace"/>
    <x v="168"/>
    <x v="0"/>
    <n v="9"/>
    <n v="12.42"/>
    <n v="111.78"/>
  </r>
  <r>
    <x v="1"/>
    <x v="5"/>
    <s v="West"/>
    <s v="Kelly Wagner"/>
    <x v="169"/>
    <x v="0"/>
    <n v="1"/>
    <n v="12.42"/>
    <n v="12.42"/>
  </r>
  <r>
    <x v="4"/>
    <x v="0"/>
    <s v="East"/>
    <s v="Alice Davis"/>
    <x v="170"/>
    <x v="0"/>
    <n v="2"/>
    <n v="12.42"/>
    <n v="24.84"/>
  </r>
  <r>
    <x v="0"/>
    <x v="1"/>
    <s v="East"/>
    <s v="Craig Mcdonald"/>
    <x v="171"/>
    <x v="2"/>
    <n v="5"/>
    <n v="17.829999999999998"/>
    <n v="89.149999999999991"/>
  </r>
  <r>
    <x v="2"/>
    <x v="2"/>
    <s v="West"/>
    <s v="Gary Cook"/>
    <x v="172"/>
    <x v="3"/>
    <n v="8"/>
    <n v="53.35"/>
    <n v="426.8"/>
  </r>
  <r>
    <x v="1"/>
    <x v="2"/>
    <s v="West"/>
    <s v="Mildred Moore"/>
    <x v="173"/>
    <x v="0"/>
    <n v="6"/>
    <n v="12.42"/>
    <n v="74.52"/>
  </r>
  <r>
    <x v="3"/>
    <x v="1"/>
    <s v="East"/>
    <s v="Wayne Rivera"/>
    <x v="174"/>
    <x v="0"/>
    <n v="3"/>
    <n v="12.42"/>
    <n v="37.26"/>
  </r>
  <r>
    <x v="0"/>
    <x v="1"/>
    <s v="East"/>
    <s v="Maria Johnston"/>
    <x v="175"/>
    <x v="2"/>
    <n v="6"/>
    <n v="17.829999999999998"/>
    <n v="106.97999999999999"/>
  </r>
  <r>
    <x v="3"/>
    <x v="0"/>
    <s v="East"/>
    <s v="Louise Rivera"/>
    <x v="176"/>
    <x v="3"/>
    <n v="7"/>
    <n v="53.35"/>
    <n v="373.45"/>
  </r>
  <r>
    <x v="0"/>
    <x v="0"/>
    <s v="East"/>
    <s v="Heather Lawrence"/>
    <x v="177"/>
    <x v="2"/>
    <n v="3"/>
    <n v="17.829999999999998"/>
    <n v="53.489999999999995"/>
  </r>
  <r>
    <x v="4"/>
    <x v="1"/>
    <s v="East"/>
    <s v="Jessica Lewis"/>
    <x v="178"/>
    <x v="2"/>
    <n v="3"/>
    <n v="17.829999999999998"/>
    <n v="53.489999999999995"/>
  </r>
  <r>
    <x v="0"/>
    <x v="1"/>
    <s v="East"/>
    <s v="Lois Castillo"/>
    <x v="179"/>
    <x v="2"/>
    <n v="7"/>
    <n v="17.829999999999998"/>
    <n v="124.80999999999999"/>
  </r>
  <r>
    <x v="4"/>
    <x v="0"/>
    <s v="East"/>
    <s v="Thomas Robinson"/>
    <x v="180"/>
    <x v="3"/>
    <n v="10"/>
    <n v="53.35"/>
    <n v="533.5"/>
  </r>
  <r>
    <x v="2"/>
    <x v="5"/>
    <s v="West"/>
    <s v="Diana Hamilton"/>
    <x v="181"/>
    <x v="0"/>
    <n v="5"/>
    <n v="12.42"/>
    <n v="62.1"/>
  </r>
  <r>
    <x v="2"/>
    <x v="5"/>
    <s v="West"/>
    <s v="Tina Schmidt"/>
    <x v="182"/>
    <x v="0"/>
    <n v="4"/>
    <n v="12.42"/>
    <n v="49.68"/>
  </r>
  <r>
    <x v="1"/>
    <x v="5"/>
    <s v="West"/>
    <s v="Martha Bell"/>
    <x v="183"/>
    <x v="3"/>
    <n v="6"/>
    <n v="53.35"/>
    <n v="320.10000000000002"/>
  </r>
  <r>
    <x v="1"/>
    <x v="5"/>
    <s v="West"/>
    <s v="Rachel Stanley"/>
    <x v="184"/>
    <x v="0"/>
    <n v="10"/>
    <n v="12.42"/>
    <n v="124.2"/>
  </r>
  <r>
    <x v="0"/>
    <x v="3"/>
    <s v="East"/>
    <s v="Marilyn Patterson"/>
    <x v="185"/>
    <x v="2"/>
    <n v="5"/>
    <n v="17.829999999999998"/>
    <n v="89.149999999999991"/>
  </r>
  <r>
    <x v="0"/>
    <x v="3"/>
    <s v="East"/>
    <s v="Joshua Washington"/>
    <x v="186"/>
    <x v="0"/>
    <n v="10"/>
    <n v="12.42"/>
    <n v="124.2"/>
  </r>
  <r>
    <x v="4"/>
    <x v="1"/>
    <s v="East"/>
    <s v="Christopher Oliver"/>
    <x v="187"/>
    <x v="0"/>
    <n v="8"/>
    <n v="12.42"/>
    <n v="99.36"/>
  </r>
  <r>
    <x v="0"/>
    <x v="3"/>
    <s v="East"/>
    <s v="Maria Hughes"/>
    <x v="188"/>
    <x v="0"/>
    <n v="10"/>
    <n v="12.42"/>
    <n v="124.2"/>
  </r>
  <r>
    <x v="2"/>
    <x v="2"/>
    <s v="West"/>
    <s v="Marilyn Carpenter"/>
    <x v="189"/>
    <x v="0"/>
    <n v="9"/>
    <n v="12.42"/>
    <n v="111.78"/>
  </r>
  <r>
    <x v="0"/>
    <x v="0"/>
    <s v="East"/>
    <s v="Theresa Ellis"/>
    <x v="190"/>
    <x v="3"/>
    <n v="5"/>
    <n v="53.35"/>
    <n v="266.75"/>
  </r>
  <r>
    <x v="0"/>
    <x v="0"/>
    <s v="East"/>
    <s v="Linda Morrison"/>
    <x v="191"/>
    <x v="0"/>
    <n v="2"/>
    <n v="12.42"/>
    <n v="24.84"/>
  </r>
  <r>
    <x v="0"/>
    <x v="0"/>
    <s v="East"/>
    <s v="Linda Morrison"/>
    <x v="192"/>
    <x v="3"/>
    <n v="9"/>
    <n v="53.35"/>
    <n v="480.15000000000003"/>
  </r>
  <r>
    <x v="0"/>
    <x v="1"/>
    <s v="East"/>
    <s v="Anthony Berry"/>
    <x v="193"/>
    <x v="2"/>
    <n v="5"/>
    <n v="17.829999999999998"/>
    <n v="89.149999999999991"/>
  </r>
  <r>
    <x v="0"/>
    <x v="6"/>
    <s v="East"/>
    <s v="Annie Collins"/>
    <x v="194"/>
    <x v="0"/>
    <n v="4"/>
    <n v="12.42"/>
    <n v="49.68"/>
  </r>
  <r>
    <x v="0"/>
    <x v="1"/>
    <s v="East"/>
    <s v="Brenda Cruz"/>
    <x v="195"/>
    <x v="3"/>
    <n v="8"/>
    <n v="53.35"/>
    <n v="426.8"/>
  </r>
  <r>
    <x v="2"/>
    <x v="2"/>
    <s v="West"/>
    <s v="Arthur Green"/>
    <x v="196"/>
    <x v="0"/>
    <n v="4"/>
    <n v="12.42"/>
    <n v="49.68"/>
  </r>
  <r>
    <x v="1"/>
    <x v="5"/>
    <s v="West"/>
    <s v="Walter Reed"/>
    <x v="197"/>
    <x v="0"/>
    <n v="7"/>
    <n v="12.42"/>
    <n v="86.94"/>
  </r>
  <r>
    <x v="0"/>
    <x v="1"/>
    <s v="East"/>
    <s v="Evelyn Greene"/>
    <x v="198"/>
    <x v="0"/>
    <n v="5"/>
    <n v="12.42"/>
    <n v="62.1"/>
  </r>
  <r>
    <x v="0"/>
    <x v="1"/>
    <s v="East"/>
    <s v="Bonnie Wagner"/>
    <x v="199"/>
    <x v="2"/>
    <n v="8"/>
    <n v="17.829999999999998"/>
    <n v="142.63999999999999"/>
  </r>
  <r>
    <x v="4"/>
    <x v="1"/>
    <s v="East"/>
    <s v="Joan Harvey"/>
    <x v="200"/>
    <x v="0"/>
    <n v="7"/>
    <n v="12.42"/>
    <n v="86.94"/>
  </r>
  <r>
    <x v="0"/>
    <x v="3"/>
    <s v="East"/>
    <s v="Joshua Washington"/>
    <x v="201"/>
    <x v="1"/>
    <n v="4"/>
    <n v="16.32"/>
    <n v="65.28"/>
  </r>
  <r>
    <x v="4"/>
    <x v="0"/>
    <s v="East"/>
    <s v="Phillip Young"/>
    <x v="202"/>
    <x v="0"/>
    <n v="10"/>
    <n v="12.42"/>
    <n v="124.2"/>
  </r>
  <r>
    <x v="3"/>
    <x v="1"/>
    <s v="East"/>
    <s v="Jeffrey Miller"/>
    <x v="203"/>
    <x v="3"/>
    <n v="1"/>
    <n v="53.35"/>
    <n v="53.35"/>
  </r>
  <r>
    <x v="2"/>
    <x v="5"/>
    <s v="West"/>
    <s v="Robin Murphy"/>
    <x v="204"/>
    <x v="1"/>
    <n v="9"/>
    <n v="16.32"/>
    <n v="146.88"/>
  </r>
  <r>
    <x v="2"/>
    <x v="4"/>
    <s v="West"/>
    <s v="Brian Bryant"/>
    <x v="205"/>
    <x v="1"/>
    <n v="5"/>
    <n v="16.32"/>
    <n v="81.599999999999994"/>
  </r>
  <r>
    <x v="3"/>
    <x v="1"/>
    <s v="East"/>
    <s v="Billy Reed"/>
    <x v="206"/>
    <x v="2"/>
    <n v="5"/>
    <n v="17.829999999999998"/>
    <n v="89.149999999999991"/>
  </r>
  <r>
    <x v="2"/>
    <x v="5"/>
    <s v="West"/>
    <s v="Kathy Porter"/>
    <x v="207"/>
    <x v="0"/>
    <n v="5"/>
    <n v="12.42"/>
    <n v="62.1"/>
  </r>
  <r>
    <x v="0"/>
    <x v="0"/>
    <s v="East"/>
    <s v="Jean Torres"/>
    <x v="208"/>
    <x v="0"/>
    <n v="5"/>
    <n v="12.42"/>
    <n v="62.1"/>
  </r>
  <r>
    <x v="3"/>
    <x v="1"/>
    <s v="East"/>
    <s v="Jimmy Bailey"/>
    <x v="209"/>
    <x v="0"/>
    <n v="2"/>
    <n v="12.42"/>
    <n v="24.84"/>
  </r>
  <r>
    <x v="2"/>
    <x v="4"/>
    <s v="West"/>
    <s v="Jean Griffin"/>
    <x v="210"/>
    <x v="0"/>
    <n v="10"/>
    <n v="12.42"/>
    <n v="124.2"/>
  </r>
  <r>
    <x v="4"/>
    <x v="3"/>
    <s v="East"/>
    <s v="Sean Weaver"/>
    <x v="211"/>
    <x v="3"/>
    <n v="9"/>
    <n v="53.35"/>
    <n v="480.15000000000003"/>
  </r>
  <r>
    <x v="1"/>
    <x v="5"/>
    <s v="West"/>
    <s v="Frances Parker"/>
    <x v="212"/>
    <x v="1"/>
    <n v="1"/>
    <n v="16.32"/>
    <n v="16.32"/>
  </r>
  <r>
    <x v="0"/>
    <x v="0"/>
    <s v="East"/>
    <s v="Michael Foster"/>
    <x v="213"/>
    <x v="0"/>
    <n v="4"/>
    <n v="12.42"/>
    <n v="49.68"/>
  </r>
  <r>
    <x v="3"/>
    <x v="0"/>
    <s v="East"/>
    <s v="Cheryl Myers"/>
    <x v="214"/>
    <x v="0"/>
    <n v="6"/>
    <n v="12.42"/>
    <n v="74.52"/>
  </r>
  <r>
    <x v="4"/>
    <x v="0"/>
    <s v="East"/>
    <s v="Jerry Palmer"/>
    <x v="215"/>
    <x v="2"/>
    <n v="5"/>
    <n v="17.829999999999998"/>
    <n v="89.149999999999991"/>
  </r>
  <r>
    <x v="0"/>
    <x v="3"/>
    <s v="East"/>
    <s v="Cynthia Mccoy"/>
    <x v="216"/>
    <x v="3"/>
    <n v="4"/>
    <n v="53.35"/>
    <n v="213.4"/>
  </r>
  <r>
    <x v="1"/>
    <x v="2"/>
    <s v="West"/>
    <s v="Charles Collins"/>
    <x v="217"/>
    <x v="0"/>
    <n v="6"/>
    <n v="12.42"/>
    <n v="74.52"/>
  </r>
  <r>
    <x v="0"/>
    <x v="1"/>
    <s v="East"/>
    <s v="Juan Reed"/>
    <x v="218"/>
    <x v="0"/>
    <n v="9"/>
    <n v="12.42"/>
    <n v="111.78"/>
  </r>
  <r>
    <x v="1"/>
    <x v="2"/>
    <s v="West"/>
    <s v="Gary Cook"/>
    <x v="219"/>
    <x v="1"/>
    <n v="2"/>
    <n v="16.32"/>
    <n v="32.64"/>
  </r>
  <r>
    <x v="0"/>
    <x v="0"/>
    <s v="East"/>
    <s v="Carolyn Scott"/>
    <x v="220"/>
    <x v="1"/>
    <n v="10"/>
    <n v="16.32"/>
    <n v="163.19999999999999"/>
  </r>
  <r>
    <x v="0"/>
    <x v="0"/>
    <s v="East"/>
    <s v="Martha Brown"/>
    <x v="221"/>
    <x v="1"/>
    <n v="6"/>
    <n v="16.32"/>
    <n v="97.92"/>
  </r>
  <r>
    <x v="0"/>
    <x v="3"/>
    <s v="East"/>
    <s v="Adam Russell"/>
    <x v="222"/>
    <x v="0"/>
    <n v="1"/>
    <n v="12.42"/>
    <n v="12.42"/>
  </r>
  <r>
    <x v="0"/>
    <x v="1"/>
    <s v="East"/>
    <s v="Debra Allen"/>
    <x v="223"/>
    <x v="0"/>
    <n v="1"/>
    <n v="12.42"/>
    <n v="12.42"/>
  </r>
  <r>
    <x v="2"/>
    <x v="2"/>
    <s v="West"/>
    <s v="Lisa Morrison"/>
    <x v="224"/>
    <x v="2"/>
    <n v="2"/>
    <n v="17.829999999999998"/>
    <n v="35.659999999999997"/>
  </r>
  <r>
    <x v="2"/>
    <x v="2"/>
    <s v="West"/>
    <s v="Gary Weaver"/>
    <x v="225"/>
    <x v="1"/>
    <n v="4"/>
    <n v="16.32"/>
    <n v="65.28"/>
  </r>
  <r>
    <x v="0"/>
    <x v="1"/>
    <s v="East"/>
    <s v="Ashley Spencer"/>
    <x v="226"/>
    <x v="2"/>
    <n v="3"/>
    <n v="17.829999999999998"/>
    <n v="53.489999999999995"/>
  </r>
  <r>
    <x v="2"/>
    <x v="2"/>
    <s v="West"/>
    <s v="Jerry Davis"/>
    <x v="227"/>
    <x v="2"/>
    <n v="7"/>
    <n v="17.829999999999998"/>
    <n v="124.80999999999999"/>
  </r>
  <r>
    <x v="0"/>
    <x v="0"/>
    <s v="East"/>
    <s v="Alice Kelly"/>
    <x v="228"/>
    <x v="3"/>
    <n v="4"/>
    <n v="53.35"/>
    <n v="213.4"/>
  </r>
  <r>
    <x v="3"/>
    <x v="0"/>
    <s v="East"/>
    <s v="Rose Baker"/>
    <x v="229"/>
    <x v="2"/>
    <n v="10"/>
    <n v="17.829999999999998"/>
    <n v="178.29999999999998"/>
  </r>
  <r>
    <x v="4"/>
    <x v="0"/>
    <s v="East"/>
    <s v="Kevin Torres"/>
    <x v="230"/>
    <x v="1"/>
    <n v="4"/>
    <n v="16.32"/>
    <n v="65.28"/>
  </r>
  <r>
    <x v="0"/>
    <x v="1"/>
    <s v="East"/>
    <s v="Joshua Campbell"/>
    <x v="231"/>
    <x v="2"/>
    <n v="10"/>
    <n v="17.829999999999998"/>
    <n v="178.29999999999998"/>
  </r>
  <r>
    <x v="4"/>
    <x v="1"/>
    <s v="East"/>
    <s v="Joshua Campbell"/>
    <x v="232"/>
    <x v="0"/>
    <n v="10"/>
    <n v="12.42"/>
    <n v="124.2"/>
  </r>
  <r>
    <x v="3"/>
    <x v="0"/>
    <s v="East"/>
    <s v="Harold Schmidt"/>
    <x v="233"/>
    <x v="0"/>
    <n v="2"/>
    <n v="12.42"/>
    <n v="24.84"/>
  </r>
  <r>
    <x v="2"/>
    <x v="2"/>
    <s v="West"/>
    <s v="Jeremy Baker"/>
    <x v="234"/>
    <x v="0"/>
    <n v="8"/>
    <n v="12.42"/>
    <n v="99.36"/>
  </r>
  <r>
    <x v="3"/>
    <x v="1"/>
    <s v="East"/>
    <s v="Kimberly Little"/>
    <x v="235"/>
    <x v="0"/>
    <n v="6"/>
    <n v="12.42"/>
    <n v="74.52"/>
  </r>
  <r>
    <x v="3"/>
    <x v="1"/>
    <s v="East"/>
    <s v="Shirley Murray"/>
    <x v="236"/>
    <x v="0"/>
    <n v="1"/>
    <n v="12.42"/>
    <n v="12.42"/>
  </r>
  <r>
    <x v="0"/>
    <x v="1"/>
    <s v="East"/>
    <s v="Nancy Stephens"/>
    <x v="237"/>
    <x v="0"/>
    <n v="9"/>
    <n v="12.42"/>
    <n v="111.78"/>
  </r>
  <r>
    <x v="0"/>
    <x v="1"/>
    <s v="East"/>
    <s v="Joe Ryan"/>
    <x v="238"/>
    <x v="0"/>
    <n v="2"/>
    <n v="12.42"/>
    <n v="24.84"/>
  </r>
  <r>
    <x v="0"/>
    <x v="0"/>
    <s v="East"/>
    <s v="Wanda Cole"/>
    <x v="239"/>
    <x v="0"/>
    <n v="2"/>
    <n v="12.42"/>
    <n v="24.84"/>
  </r>
  <r>
    <x v="3"/>
    <x v="1"/>
    <s v="East"/>
    <s v="Antonio Mason"/>
    <x v="240"/>
    <x v="2"/>
    <n v="8"/>
    <n v="17.829999999999998"/>
    <n v="142.63999999999999"/>
  </r>
  <r>
    <x v="3"/>
    <x v="1"/>
    <s v="East"/>
    <s v="Joan Thompson"/>
    <x v="241"/>
    <x v="2"/>
    <n v="7"/>
    <n v="17.829999999999998"/>
    <n v="124.80999999999999"/>
  </r>
  <r>
    <x v="0"/>
    <x v="1"/>
    <s v="East"/>
    <s v="Kimberly Adams"/>
    <x v="242"/>
    <x v="1"/>
    <n v="3"/>
    <n v="16.32"/>
    <n v="48.96"/>
  </r>
  <r>
    <x v="4"/>
    <x v="0"/>
    <s v="East"/>
    <s v="Linda Morrison"/>
    <x v="243"/>
    <x v="0"/>
    <n v="4"/>
    <n v="12.42"/>
    <n v="49.68"/>
  </r>
  <r>
    <x v="0"/>
    <x v="0"/>
    <s v="East"/>
    <s v="Virginia Foster"/>
    <x v="244"/>
    <x v="0"/>
    <n v="1"/>
    <n v="12.42"/>
    <n v="12.42"/>
  </r>
  <r>
    <x v="0"/>
    <x v="0"/>
    <s v="East"/>
    <s v="Janice Mason"/>
    <x v="245"/>
    <x v="0"/>
    <n v="4"/>
    <n v="12.42"/>
    <n v="49.68"/>
  </r>
  <r>
    <x v="2"/>
    <x v="2"/>
    <s v="West"/>
    <s v="Russell Cooper"/>
    <x v="246"/>
    <x v="1"/>
    <n v="4"/>
    <n v="16.32"/>
    <n v="65.28"/>
  </r>
  <r>
    <x v="4"/>
    <x v="0"/>
    <s v="East"/>
    <s v="Roger Gomez"/>
    <x v="247"/>
    <x v="0"/>
    <n v="5"/>
    <n v="12.42"/>
    <n v="62.1"/>
  </r>
  <r>
    <x v="3"/>
    <x v="3"/>
    <s v="East"/>
    <s v="Jacqueline Wheeler"/>
    <x v="248"/>
    <x v="0"/>
    <n v="8"/>
    <n v="12.42"/>
    <n v="99.36"/>
  </r>
  <r>
    <x v="1"/>
    <x v="5"/>
    <s v="West"/>
    <s v="Gerald Mcdonald"/>
    <x v="249"/>
    <x v="0"/>
    <n v="4"/>
    <n v="12.42"/>
    <n v="49.68"/>
  </r>
  <r>
    <x v="2"/>
    <x v="5"/>
    <s v="West"/>
    <s v="Angela Fowler"/>
    <x v="250"/>
    <x v="3"/>
    <n v="5"/>
    <n v="53.35"/>
    <n v="266.75"/>
  </r>
  <r>
    <x v="3"/>
    <x v="3"/>
    <s v="East"/>
    <s v="Martha Mills"/>
    <x v="251"/>
    <x v="0"/>
    <n v="10"/>
    <n v="12.42"/>
    <n v="124.2"/>
  </r>
  <r>
    <x v="0"/>
    <x v="3"/>
    <s v="East"/>
    <s v="Adam Russell"/>
    <x v="252"/>
    <x v="1"/>
    <n v="3"/>
    <n v="16.32"/>
    <n v="48.96"/>
  </r>
  <r>
    <x v="0"/>
    <x v="3"/>
    <s v="East"/>
    <s v="Judith Gray"/>
    <x v="253"/>
    <x v="3"/>
    <n v="5"/>
    <n v="53.35"/>
    <n v="266.75"/>
  </r>
  <r>
    <x v="3"/>
    <x v="3"/>
    <s v="East"/>
    <s v="Anthony Ruiz"/>
    <x v="254"/>
    <x v="3"/>
    <n v="7"/>
    <n v="53.35"/>
    <n v="373.45"/>
  </r>
  <r>
    <x v="0"/>
    <x v="1"/>
    <s v="East"/>
    <s v="Frances Campbell"/>
    <x v="255"/>
    <x v="3"/>
    <n v="10"/>
    <n v="53.35"/>
    <n v="533.5"/>
  </r>
  <r>
    <x v="2"/>
    <x v="2"/>
    <s v="West"/>
    <s v="Craig Thomas"/>
    <x v="256"/>
    <x v="2"/>
    <n v="9"/>
    <n v="17.829999999999998"/>
    <n v="160.46999999999997"/>
  </r>
  <r>
    <x v="0"/>
    <x v="1"/>
    <s v="East"/>
    <s v="Joe Ryan"/>
    <x v="257"/>
    <x v="1"/>
    <n v="2"/>
    <n v="16.32"/>
    <n v="32.64"/>
  </r>
  <r>
    <x v="0"/>
    <x v="3"/>
    <s v="East"/>
    <s v="Chris George"/>
    <x v="258"/>
    <x v="3"/>
    <n v="9"/>
    <n v="53.35"/>
    <n v="480.15000000000003"/>
  </r>
  <r>
    <x v="0"/>
    <x v="1"/>
    <s v="East"/>
    <s v="Craig Mcdonald"/>
    <x v="259"/>
    <x v="0"/>
    <n v="10"/>
    <n v="12.42"/>
    <n v="124.2"/>
  </r>
  <r>
    <x v="0"/>
    <x v="0"/>
    <s v="East"/>
    <s v="Alice Davis"/>
    <x v="260"/>
    <x v="3"/>
    <n v="5"/>
    <n v="53.35"/>
    <n v="266.75"/>
  </r>
  <r>
    <x v="2"/>
    <x v="5"/>
    <s v="West"/>
    <s v="Michelle Sanchez"/>
    <x v="261"/>
    <x v="3"/>
    <n v="10"/>
    <n v="53.35"/>
    <n v="533.5"/>
  </r>
  <r>
    <x v="0"/>
    <x v="1"/>
    <s v="East"/>
    <s v="Kenneth Lane"/>
    <x v="262"/>
    <x v="1"/>
    <n v="7"/>
    <n v="16.32"/>
    <n v="114.24000000000001"/>
  </r>
  <r>
    <x v="3"/>
    <x v="0"/>
    <s v="East"/>
    <s v="Carolyn Scott"/>
    <x v="263"/>
    <x v="0"/>
    <n v="3"/>
    <n v="12.42"/>
    <n v="37.26"/>
  </r>
  <r>
    <x v="2"/>
    <x v="2"/>
    <s v="West"/>
    <s v="Jason Jackson"/>
    <x v="264"/>
    <x v="2"/>
    <n v="6"/>
    <n v="17.829999999999998"/>
    <n v="106.97999999999999"/>
  </r>
  <r>
    <x v="2"/>
    <x v="2"/>
    <s v="West"/>
    <s v="Beverly Garcia"/>
    <x v="265"/>
    <x v="0"/>
    <n v="4"/>
    <n v="12.42"/>
    <n v="49.68"/>
  </r>
  <r>
    <x v="4"/>
    <x v="6"/>
    <s v="East"/>
    <s v="Alan Dean"/>
    <x v="266"/>
    <x v="0"/>
    <n v="5"/>
    <n v="12.42"/>
    <n v="62.1"/>
  </r>
  <r>
    <x v="4"/>
    <x v="6"/>
    <s v="East"/>
    <s v="Cheryl Henderson"/>
    <x v="267"/>
    <x v="0"/>
    <n v="3"/>
    <n v="12.42"/>
    <n v="37.26"/>
  </r>
  <r>
    <x v="0"/>
    <x v="3"/>
    <s v="East"/>
    <s v="Randy Willis"/>
    <x v="268"/>
    <x v="0"/>
    <n v="2"/>
    <n v="12.42"/>
    <n v="24.84"/>
  </r>
  <r>
    <x v="2"/>
    <x v="7"/>
    <s v="West"/>
    <s v="Doris Diaz"/>
    <x v="269"/>
    <x v="3"/>
    <n v="2"/>
    <n v="53.35"/>
    <n v="106.7"/>
  </r>
  <r>
    <x v="0"/>
    <x v="1"/>
    <s v="East"/>
    <s v="Wayne Rivera"/>
    <x v="270"/>
    <x v="0"/>
    <n v="7"/>
    <n v="12.42"/>
    <n v="86.94"/>
  </r>
  <r>
    <x v="0"/>
    <x v="0"/>
    <s v="East"/>
    <s v="Kathryn Fox"/>
    <x v="271"/>
    <x v="1"/>
    <n v="8"/>
    <n v="16.32"/>
    <n v="130.56"/>
  </r>
  <r>
    <x v="0"/>
    <x v="3"/>
    <s v="East"/>
    <s v="Russell Day"/>
    <x v="272"/>
    <x v="3"/>
    <n v="2"/>
    <n v="53.35"/>
    <n v="106.7"/>
  </r>
  <r>
    <x v="0"/>
    <x v="3"/>
    <s v="East"/>
    <s v="Joshua Washington"/>
    <x v="273"/>
    <x v="0"/>
    <n v="8"/>
    <n v="12.42"/>
    <n v="99.36"/>
  </r>
  <r>
    <x v="0"/>
    <x v="1"/>
    <s v="East"/>
    <s v="Kimberly Morris"/>
    <x v="274"/>
    <x v="3"/>
    <n v="10"/>
    <n v="53.35"/>
    <n v="533.5"/>
  </r>
  <r>
    <x v="2"/>
    <x v="2"/>
    <s v="West"/>
    <s v="Philip Dean"/>
    <x v="275"/>
    <x v="3"/>
    <n v="4"/>
    <n v="53.35"/>
    <n v="213.4"/>
  </r>
  <r>
    <x v="1"/>
    <x v="5"/>
    <s v="West"/>
    <s v="Joan Robinson"/>
    <x v="276"/>
    <x v="1"/>
    <n v="3"/>
    <n v="16.32"/>
    <n v="48.96"/>
  </r>
  <r>
    <x v="4"/>
    <x v="1"/>
    <s v="East"/>
    <s v="Janet Freeman"/>
    <x v="277"/>
    <x v="3"/>
    <n v="1"/>
    <n v="53.35"/>
    <n v="53.35"/>
  </r>
  <r>
    <x v="0"/>
    <x v="1"/>
    <s v="East"/>
    <s v="Nancy Stephens"/>
    <x v="278"/>
    <x v="0"/>
    <n v="2"/>
    <n v="12.42"/>
    <n v="24.84"/>
  </r>
  <r>
    <x v="2"/>
    <x v="5"/>
    <s v="West"/>
    <s v="Nicholas Nguyen"/>
    <x v="279"/>
    <x v="0"/>
    <n v="8"/>
    <n v="12.42"/>
    <n v="99.36"/>
  </r>
  <r>
    <x v="2"/>
    <x v="5"/>
    <s v="West"/>
    <s v="Angela Fowler"/>
    <x v="280"/>
    <x v="3"/>
    <n v="2"/>
    <n v="53.35"/>
    <n v="106.7"/>
  </r>
  <r>
    <x v="0"/>
    <x v="3"/>
    <s v="East"/>
    <s v="David Allen"/>
    <x v="281"/>
    <x v="3"/>
    <n v="10"/>
    <n v="53.35"/>
    <n v="533.5"/>
  </r>
  <r>
    <x v="4"/>
    <x v="3"/>
    <s v="East"/>
    <s v="Anthony Ruiz"/>
    <x v="282"/>
    <x v="2"/>
    <n v="7"/>
    <n v="17.829999999999998"/>
    <n v="124.80999999999999"/>
  </r>
  <r>
    <x v="0"/>
    <x v="0"/>
    <s v="East"/>
    <s v="Christopher Pierce"/>
    <x v="283"/>
    <x v="0"/>
    <n v="4"/>
    <n v="12.42"/>
    <n v="49.68"/>
  </r>
  <r>
    <x v="3"/>
    <x v="1"/>
    <s v="East"/>
    <s v="Kimberly Morris"/>
    <x v="284"/>
    <x v="2"/>
    <n v="2"/>
    <n v="17.829999999999998"/>
    <n v="35.659999999999997"/>
  </r>
  <r>
    <x v="0"/>
    <x v="1"/>
    <s v="East"/>
    <s v="Raymond Collins"/>
    <x v="285"/>
    <x v="3"/>
    <n v="7"/>
    <n v="53.35"/>
    <n v="373.45"/>
  </r>
  <r>
    <x v="2"/>
    <x v="2"/>
    <s v="West"/>
    <s v="Samuel Daniels"/>
    <x v="286"/>
    <x v="3"/>
    <n v="9"/>
    <n v="53.35"/>
    <n v="480.15000000000003"/>
  </r>
  <r>
    <x v="3"/>
    <x v="1"/>
    <s v="East"/>
    <s v="Brenda Cruz"/>
    <x v="287"/>
    <x v="3"/>
    <n v="6"/>
    <n v="53.35"/>
    <n v="320.10000000000002"/>
  </r>
  <r>
    <x v="1"/>
    <x v="4"/>
    <s v="West"/>
    <s v="Sharon Rice"/>
    <x v="288"/>
    <x v="3"/>
    <n v="7"/>
    <n v="53.35"/>
    <n v="373.45"/>
  </r>
  <r>
    <x v="2"/>
    <x v="4"/>
    <s v="West"/>
    <s v="Janet Stewart"/>
    <x v="289"/>
    <x v="1"/>
    <n v="5"/>
    <n v="16.32"/>
    <n v="81.599999999999994"/>
  </r>
  <r>
    <x v="1"/>
    <x v="5"/>
    <s v="West"/>
    <s v="Howard Nelson"/>
    <x v="290"/>
    <x v="3"/>
    <n v="5"/>
    <n v="53.35"/>
    <n v="266.75"/>
  </r>
  <r>
    <x v="0"/>
    <x v="1"/>
    <s v="East"/>
    <s v="Raymond Collins"/>
    <x v="291"/>
    <x v="0"/>
    <n v="10"/>
    <n v="12.42"/>
    <n v="124.2"/>
  </r>
  <r>
    <x v="1"/>
    <x v="2"/>
    <s v="West"/>
    <s v="George Hill"/>
    <x v="292"/>
    <x v="0"/>
    <n v="10"/>
    <n v="12.42"/>
    <n v="124.2"/>
  </r>
  <r>
    <x v="0"/>
    <x v="1"/>
    <s v="East"/>
    <s v="Linda Rose"/>
    <x v="293"/>
    <x v="3"/>
    <n v="3"/>
    <n v="53.35"/>
    <n v="160.05000000000001"/>
  </r>
  <r>
    <x v="4"/>
    <x v="0"/>
    <s v="East"/>
    <s v="Nancy Meyer"/>
    <x v="294"/>
    <x v="3"/>
    <n v="5"/>
    <n v="53.35"/>
    <n v="266.75"/>
  </r>
  <r>
    <x v="2"/>
    <x v="4"/>
    <s v="West"/>
    <s v="Joyce Garcia"/>
    <x v="295"/>
    <x v="0"/>
    <n v="4"/>
    <n v="12.42"/>
    <n v="49.68"/>
  </r>
  <r>
    <x v="3"/>
    <x v="1"/>
    <s v="East"/>
    <s v="Albert Miller"/>
    <x v="296"/>
    <x v="1"/>
    <n v="10"/>
    <n v="16.32"/>
    <n v="163.19999999999999"/>
  </r>
  <r>
    <x v="4"/>
    <x v="1"/>
    <s v="East"/>
    <s v="Lori Collins"/>
    <x v="297"/>
    <x v="2"/>
    <n v="6"/>
    <n v="17.829999999999998"/>
    <n v="106.97999999999999"/>
  </r>
  <r>
    <x v="2"/>
    <x v="2"/>
    <s v="West"/>
    <s v="Mildred Hernandez"/>
    <x v="298"/>
    <x v="0"/>
    <n v="6"/>
    <n v="12.42"/>
    <n v="74.52"/>
  </r>
  <r>
    <x v="1"/>
    <x v="2"/>
    <s v="West"/>
    <s v="Gary Weaver"/>
    <x v="299"/>
    <x v="0"/>
    <n v="7"/>
    <n v="12.42"/>
    <n v="86.94"/>
  </r>
  <r>
    <x v="2"/>
    <x v="4"/>
    <s v="West"/>
    <s v="Gary Moreno"/>
    <x v="300"/>
    <x v="1"/>
    <n v="7"/>
    <n v="16.32"/>
    <n v="114.24000000000001"/>
  </r>
  <r>
    <x v="3"/>
    <x v="6"/>
    <s v="East"/>
    <s v="Lois Baker"/>
    <x v="301"/>
    <x v="0"/>
    <n v="6"/>
    <n v="12.42"/>
    <n v="74.52"/>
  </r>
  <r>
    <x v="4"/>
    <x v="1"/>
    <s v="East"/>
    <s v="Cynthia Ray"/>
    <x v="302"/>
    <x v="0"/>
    <n v="2"/>
    <n v="12.42"/>
    <n v="24.84"/>
  </r>
  <r>
    <x v="1"/>
    <x v="2"/>
    <s v="West"/>
    <s v="Jason Jackson"/>
    <x v="303"/>
    <x v="1"/>
    <n v="9"/>
    <n v="16.32"/>
    <n v="146.88"/>
  </r>
  <r>
    <x v="4"/>
    <x v="1"/>
    <s v="East"/>
    <s v="Judith Woods"/>
    <x v="304"/>
    <x v="0"/>
    <n v="4"/>
    <n v="12.42"/>
    <n v="49.68"/>
  </r>
  <r>
    <x v="3"/>
    <x v="0"/>
    <s v="East"/>
    <s v="Randy West"/>
    <x v="305"/>
    <x v="0"/>
    <n v="6"/>
    <n v="12.42"/>
    <n v="74.52"/>
  </r>
  <r>
    <x v="0"/>
    <x v="0"/>
    <s v="East"/>
    <s v="Carolyn Vasquez"/>
    <x v="306"/>
    <x v="1"/>
    <n v="6"/>
    <n v="16.32"/>
    <n v="97.92"/>
  </r>
  <r>
    <x v="0"/>
    <x v="1"/>
    <s v="East"/>
    <s v="Linda Rose"/>
    <x v="307"/>
    <x v="0"/>
    <n v="10"/>
    <n v="12.42"/>
    <n v="124.2"/>
  </r>
  <r>
    <x v="1"/>
    <x v="5"/>
    <s v="West"/>
    <s v="Rebecca Ryan"/>
    <x v="308"/>
    <x v="2"/>
    <n v="6"/>
    <n v="17.829999999999998"/>
    <n v="106.97999999999999"/>
  </r>
  <r>
    <x v="2"/>
    <x v="2"/>
    <s v="West"/>
    <s v="Mildred Hernandez"/>
    <x v="309"/>
    <x v="2"/>
    <n v="8"/>
    <n v="17.829999999999998"/>
    <n v="142.63999999999999"/>
  </r>
  <r>
    <x v="2"/>
    <x v="4"/>
    <s v="West"/>
    <s v="Joyce Garcia"/>
    <x v="310"/>
    <x v="0"/>
    <n v="8"/>
    <n v="12.42"/>
    <n v="99.36"/>
  </r>
  <r>
    <x v="3"/>
    <x v="0"/>
    <s v="East"/>
    <s v="Sandra Weaver"/>
    <x v="311"/>
    <x v="0"/>
    <n v="3"/>
    <n v="12.42"/>
    <n v="37.26"/>
  </r>
  <r>
    <x v="1"/>
    <x v="5"/>
    <s v="West"/>
    <s v="Nicholas Schmidt"/>
    <x v="312"/>
    <x v="2"/>
    <n v="9"/>
    <n v="17.829999999999998"/>
    <n v="160.46999999999997"/>
  </r>
  <r>
    <x v="3"/>
    <x v="1"/>
    <s v="East"/>
    <s v="Todd Holmes"/>
    <x v="313"/>
    <x v="2"/>
    <n v="2"/>
    <n v="17.829999999999998"/>
    <n v="35.659999999999997"/>
  </r>
  <r>
    <x v="2"/>
    <x v="2"/>
    <s v="West"/>
    <s v="Cheryl Morris"/>
    <x v="314"/>
    <x v="0"/>
    <n v="7"/>
    <n v="12.42"/>
    <n v="86.94"/>
  </r>
  <r>
    <x v="2"/>
    <x v="2"/>
    <s v="West"/>
    <s v="Joseph Willis"/>
    <x v="315"/>
    <x v="0"/>
    <n v="4"/>
    <n v="12.42"/>
    <n v="49.68"/>
  </r>
  <r>
    <x v="0"/>
    <x v="0"/>
    <s v="East"/>
    <s v="Andrea King"/>
    <x v="316"/>
    <x v="1"/>
    <n v="10"/>
    <n v="16.32"/>
    <n v="163.19999999999999"/>
  </r>
  <r>
    <x v="0"/>
    <x v="1"/>
    <s v="East"/>
    <s v="Christina Little"/>
    <x v="317"/>
    <x v="0"/>
    <n v="3"/>
    <n v="12.42"/>
    <n v="37.26"/>
  </r>
  <r>
    <x v="0"/>
    <x v="3"/>
    <s v="East"/>
    <s v="Lisa Thomas"/>
    <x v="318"/>
    <x v="3"/>
    <n v="5"/>
    <n v="53.35"/>
    <n v="266.75"/>
  </r>
  <r>
    <x v="3"/>
    <x v="0"/>
    <s v="East"/>
    <s v="Matthew Smith"/>
    <x v="319"/>
    <x v="0"/>
    <n v="8"/>
    <n v="12.42"/>
    <n v="99.36"/>
  </r>
  <r>
    <x v="4"/>
    <x v="0"/>
    <s v="East"/>
    <s v="Jacqueline Hart"/>
    <x v="320"/>
    <x v="2"/>
    <n v="9"/>
    <n v="17.829999999999998"/>
    <n v="160.46999999999997"/>
  </r>
  <r>
    <x v="1"/>
    <x v="4"/>
    <s v="West"/>
    <s v="Martha Harper"/>
    <x v="321"/>
    <x v="0"/>
    <n v="5"/>
    <n v="12.42"/>
    <n v="62.1"/>
  </r>
  <r>
    <x v="0"/>
    <x v="3"/>
    <s v="East"/>
    <s v="Judith Gray"/>
    <x v="322"/>
    <x v="0"/>
    <n v="5"/>
    <n v="12.42"/>
    <n v="62.1"/>
  </r>
  <r>
    <x v="0"/>
    <x v="3"/>
    <s v="East"/>
    <s v="Arthur Simmons"/>
    <x v="323"/>
    <x v="3"/>
    <n v="10"/>
    <n v="53.35"/>
    <n v="533.5"/>
  </r>
  <r>
    <x v="0"/>
    <x v="3"/>
    <s v="East"/>
    <s v="James Wheeler"/>
    <x v="324"/>
    <x v="3"/>
    <n v="9"/>
    <n v="53.35"/>
    <n v="480.15000000000003"/>
  </r>
  <r>
    <x v="0"/>
    <x v="1"/>
    <s v="East"/>
    <s v="Frances Campbell"/>
    <x v="325"/>
    <x v="2"/>
    <n v="3"/>
    <n v="17.829999999999998"/>
    <n v="53.489999999999995"/>
  </r>
  <r>
    <x v="3"/>
    <x v="3"/>
    <s v="East"/>
    <s v="Maria Hughes"/>
    <x v="326"/>
    <x v="0"/>
    <n v="6"/>
    <n v="12.42"/>
    <n v="74.52"/>
  </r>
  <r>
    <x v="0"/>
    <x v="1"/>
    <s v="East"/>
    <s v="Harold Daniels"/>
    <x v="327"/>
    <x v="0"/>
    <n v="8"/>
    <n v="12.42"/>
    <n v="99.36"/>
  </r>
  <r>
    <x v="1"/>
    <x v="4"/>
    <s v="West"/>
    <s v="Marilyn Graham"/>
    <x v="328"/>
    <x v="3"/>
    <n v="6"/>
    <n v="53.35"/>
    <n v="320.10000000000002"/>
  </r>
  <r>
    <x v="1"/>
    <x v="4"/>
    <s v="West"/>
    <s v="Rose Matthews"/>
    <x v="329"/>
    <x v="0"/>
    <n v="2"/>
    <n v="12.42"/>
    <n v="24.84"/>
  </r>
  <r>
    <x v="1"/>
    <x v="2"/>
    <s v="West"/>
    <s v="Jason Berry"/>
    <x v="330"/>
    <x v="2"/>
    <n v="10"/>
    <n v="17.829999999999998"/>
    <n v="178.29999999999998"/>
  </r>
  <r>
    <x v="3"/>
    <x v="0"/>
    <s v="East"/>
    <s v="Christopher Pierce"/>
    <x v="331"/>
    <x v="2"/>
    <n v="3"/>
    <n v="17.829999999999998"/>
    <n v="53.489999999999995"/>
  </r>
  <r>
    <x v="0"/>
    <x v="1"/>
    <s v="East"/>
    <s v="Joseph Ryan"/>
    <x v="332"/>
    <x v="0"/>
    <n v="10"/>
    <n v="12.42"/>
    <n v="124.2"/>
  </r>
  <r>
    <x v="0"/>
    <x v="3"/>
    <s v="East"/>
    <s v="Cheryl Howard"/>
    <x v="333"/>
    <x v="3"/>
    <n v="10"/>
    <n v="53.35"/>
    <n v="533.5"/>
  </r>
  <r>
    <x v="1"/>
    <x v="5"/>
    <s v="West"/>
    <s v="Jimmy Warren"/>
    <x v="334"/>
    <x v="3"/>
    <n v="2"/>
    <n v="53.35"/>
    <n v="106.7"/>
  </r>
  <r>
    <x v="0"/>
    <x v="3"/>
    <s v="East"/>
    <s v="Donna Bryant"/>
    <x v="335"/>
    <x v="2"/>
    <n v="9"/>
    <n v="17.829999999999998"/>
    <n v="160.46999999999997"/>
  </r>
  <r>
    <x v="2"/>
    <x v="2"/>
    <s v="West"/>
    <s v="Beverly Garcia"/>
    <x v="336"/>
    <x v="3"/>
    <n v="8"/>
    <n v="53.35"/>
    <n v="426.8"/>
  </r>
  <r>
    <x v="0"/>
    <x v="3"/>
    <s v="East"/>
    <s v="Peter Brown"/>
    <x v="337"/>
    <x v="2"/>
    <n v="6"/>
    <n v="17.829999999999998"/>
    <n v="106.97999999999999"/>
  </r>
  <r>
    <x v="0"/>
    <x v="3"/>
    <s v="East"/>
    <s v="Eric Ellis"/>
    <x v="338"/>
    <x v="3"/>
    <n v="10"/>
    <n v="53.35"/>
    <n v="533.5"/>
  </r>
  <r>
    <x v="0"/>
    <x v="1"/>
    <s v="East"/>
    <s v="Kenneth Lane"/>
    <x v="339"/>
    <x v="0"/>
    <n v="1"/>
    <n v="12.42"/>
    <n v="12.42"/>
  </r>
  <r>
    <x v="0"/>
    <x v="6"/>
    <s v="East"/>
    <s v="Cheryl Henderson"/>
    <x v="340"/>
    <x v="0"/>
    <n v="1"/>
    <n v="12.42"/>
    <n v="12.42"/>
  </r>
  <r>
    <x v="1"/>
    <x v="4"/>
    <s v="West"/>
    <s v="Roger Bell"/>
    <x v="341"/>
    <x v="2"/>
    <n v="6"/>
    <n v="17.829999999999998"/>
    <n v="106.97999999999999"/>
  </r>
  <r>
    <x v="2"/>
    <x v="5"/>
    <s v="West"/>
    <s v="Joshua Baker"/>
    <x v="342"/>
    <x v="0"/>
    <n v="7"/>
    <n v="12.42"/>
    <n v="86.94"/>
  </r>
  <r>
    <x v="0"/>
    <x v="0"/>
    <s v="East"/>
    <s v="Carl Howard"/>
    <x v="343"/>
    <x v="0"/>
    <n v="6"/>
    <n v="12.42"/>
    <n v="74.52"/>
  </r>
  <r>
    <x v="1"/>
    <x v="4"/>
    <s v="West"/>
    <s v="Teresa Fisher"/>
    <x v="344"/>
    <x v="2"/>
    <n v="5"/>
    <n v="17.829999999999998"/>
    <n v="89.149999999999991"/>
  </r>
  <r>
    <x v="4"/>
    <x v="3"/>
    <s v="East"/>
    <s v="Brian Ryan"/>
    <x v="345"/>
    <x v="1"/>
    <n v="8"/>
    <n v="16.32"/>
    <n v="130.56"/>
  </r>
  <r>
    <x v="3"/>
    <x v="0"/>
    <s v="East"/>
    <s v="Louise Green"/>
    <x v="346"/>
    <x v="0"/>
    <n v="6"/>
    <n v="12.42"/>
    <n v="74.52"/>
  </r>
  <r>
    <x v="2"/>
    <x v="2"/>
    <s v="West"/>
    <s v="Craig Hicks"/>
    <x v="347"/>
    <x v="0"/>
    <n v="8"/>
    <n v="12.42"/>
    <n v="99.36"/>
  </r>
  <r>
    <x v="0"/>
    <x v="3"/>
    <s v="East"/>
    <s v="Kimberly Coleman"/>
    <x v="348"/>
    <x v="0"/>
    <n v="6"/>
    <n v="12.42"/>
    <n v="74.52"/>
  </r>
  <r>
    <x v="0"/>
    <x v="1"/>
    <s v="East"/>
    <s v="Cheryl Riley"/>
    <x v="349"/>
    <x v="0"/>
    <n v="3"/>
    <n v="12.42"/>
    <n v="37.26"/>
  </r>
  <r>
    <x v="3"/>
    <x v="0"/>
    <s v="East"/>
    <s v="Harold Rodriguez"/>
    <x v="350"/>
    <x v="0"/>
    <n v="8"/>
    <n v="12.42"/>
    <n v="99.36"/>
  </r>
  <r>
    <x v="0"/>
    <x v="1"/>
    <s v="East"/>
    <s v="Phyllis Johnston"/>
    <x v="351"/>
    <x v="0"/>
    <n v="8"/>
    <n v="12.42"/>
    <n v="99.36"/>
  </r>
  <r>
    <x v="0"/>
    <x v="1"/>
    <s v="East"/>
    <s v="Ralph Gomez"/>
    <x v="352"/>
    <x v="2"/>
    <n v="3"/>
    <n v="17.829999999999998"/>
    <n v="53.489999999999995"/>
  </r>
  <r>
    <x v="0"/>
    <x v="1"/>
    <s v="East"/>
    <s v="Nancy Scott"/>
    <x v="353"/>
    <x v="1"/>
    <n v="7"/>
    <n v="16.32"/>
    <n v="114.24000000000001"/>
  </r>
  <r>
    <x v="2"/>
    <x v="5"/>
    <s v="West"/>
    <s v="Frances Parker"/>
    <x v="354"/>
    <x v="0"/>
    <n v="8"/>
    <n v="12.42"/>
    <n v="99.36"/>
  </r>
  <r>
    <x v="0"/>
    <x v="0"/>
    <s v="East"/>
    <s v="Andrea King"/>
    <x v="355"/>
    <x v="2"/>
    <n v="10"/>
    <n v="17.829999999999998"/>
    <n v="178.29999999999998"/>
  </r>
  <r>
    <x v="0"/>
    <x v="3"/>
    <s v="East"/>
    <s v="Anthony Ruiz"/>
    <x v="356"/>
    <x v="0"/>
    <n v="9"/>
    <n v="12.42"/>
    <n v="111.78"/>
  </r>
  <r>
    <x v="0"/>
    <x v="3"/>
    <s v="East"/>
    <s v="Kelly Daniels"/>
    <x v="357"/>
    <x v="1"/>
    <n v="1"/>
    <n v="16.32"/>
    <n v="16.32"/>
  </r>
  <r>
    <x v="0"/>
    <x v="3"/>
    <s v="East"/>
    <s v="Benjamin Spencer"/>
    <x v="358"/>
    <x v="1"/>
    <n v="10"/>
    <n v="16.32"/>
    <n v="163.19999999999999"/>
  </r>
  <r>
    <x v="0"/>
    <x v="0"/>
    <s v="East"/>
    <s v="Eric Robertson"/>
    <x v="359"/>
    <x v="0"/>
    <n v="5"/>
    <n v="12.42"/>
    <n v="62.1"/>
  </r>
  <r>
    <x v="2"/>
    <x v="5"/>
    <s v="West"/>
    <s v="Norma West"/>
    <x v="360"/>
    <x v="0"/>
    <n v="1"/>
    <n v="12.42"/>
    <n v="12.42"/>
  </r>
  <r>
    <x v="2"/>
    <x v="4"/>
    <s v="West"/>
    <s v="Joyce Garcia"/>
    <x v="361"/>
    <x v="0"/>
    <n v="8"/>
    <n v="12.42"/>
    <n v="99.36"/>
  </r>
  <r>
    <x v="3"/>
    <x v="0"/>
    <s v="East"/>
    <s v="Sean Carr"/>
    <x v="362"/>
    <x v="0"/>
    <n v="8"/>
    <n v="12.42"/>
    <n v="99.36"/>
  </r>
  <r>
    <x v="0"/>
    <x v="3"/>
    <s v="East"/>
    <s v="Ashley Adams"/>
    <x v="363"/>
    <x v="3"/>
    <n v="1"/>
    <n v="53.35"/>
    <n v="53.35"/>
  </r>
  <r>
    <x v="3"/>
    <x v="6"/>
    <s v="East"/>
    <s v="Ryan Arnold"/>
    <x v="364"/>
    <x v="1"/>
    <n v="7"/>
    <n v="16.32"/>
    <n v="114.24000000000001"/>
  </r>
  <r>
    <x v="0"/>
    <x v="1"/>
    <s v="East"/>
    <s v="Cynthia Ray"/>
    <x v="365"/>
    <x v="2"/>
    <n v="7"/>
    <n v="17.829999999999998"/>
    <n v="124.80999999999999"/>
  </r>
  <r>
    <x v="1"/>
    <x v="7"/>
    <s v="West"/>
    <s v="Kimberly Bennett"/>
    <x v="366"/>
    <x v="2"/>
    <n v="9"/>
    <n v="17.829999999999998"/>
    <n v="160.46999999999997"/>
  </r>
  <r>
    <x v="2"/>
    <x v="2"/>
    <s v="West"/>
    <s v="Gary Cook"/>
    <x v="367"/>
    <x v="3"/>
    <n v="3"/>
    <n v="53.35"/>
    <n v="160.05000000000001"/>
  </r>
  <r>
    <x v="3"/>
    <x v="0"/>
    <s v="East"/>
    <s v="Wanda Cole"/>
    <x v="368"/>
    <x v="0"/>
    <n v="5"/>
    <n v="12.42"/>
    <n v="62.1"/>
  </r>
  <r>
    <x v="0"/>
    <x v="3"/>
    <s v="East"/>
    <s v="Emily Duncan"/>
    <x v="369"/>
    <x v="0"/>
    <n v="9"/>
    <n v="12.42"/>
    <n v="111.78"/>
  </r>
  <r>
    <x v="0"/>
    <x v="0"/>
    <s v="East"/>
    <s v="Thomas Robinson"/>
    <x v="370"/>
    <x v="0"/>
    <n v="7"/>
    <n v="12.42"/>
    <n v="86.94"/>
  </r>
  <r>
    <x v="0"/>
    <x v="1"/>
    <s v="East"/>
    <s v="Cynthia Brooks"/>
    <x v="371"/>
    <x v="0"/>
    <n v="10"/>
    <n v="12.42"/>
    <n v="124.2"/>
  </r>
  <r>
    <x v="0"/>
    <x v="0"/>
    <s v="East"/>
    <s v="Virginia Foster"/>
    <x v="372"/>
    <x v="0"/>
    <n v="3"/>
    <n v="12.42"/>
    <n v="37.26"/>
  </r>
  <r>
    <x v="0"/>
    <x v="3"/>
    <s v="East"/>
    <s v="Robert Collins"/>
    <x v="373"/>
    <x v="0"/>
    <n v="8"/>
    <n v="12.42"/>
    <n v="99.36"/>
  </r>
  <r>
    <x v="0"/>
    <x v="1"/>
    <s v="East"/>
    <s v="Ashley Spencer"/>
    <x v="374"/>
    <x v="1"/>
    <n v="3"/>
    <n v="16.32"/>
    <n v="48.96"/>
  </r>
  <r>
    <x v="2"/>
    <x v="5"/>
    <s v="West"/>
    <s v="Tammy Clark"/>
    <x v="375"/>
    <x v="1"/>
    <n v="3"/>
    <n v="16.32"/>
    <n v="48.96"/>
  </r>
  <r>
    <x v="4"/>
    <x v="1"/>
    <s v="East"/>
    <s v="Emily Patterson"/>
    <x v="376"/>
    <x v="0"/>
    <n v="4"/>
    <n v="12.42"/>
    <n v="49.68"/>
  </r>
  <r>
    <x v="0"/>
    <x v="1"/>
    <s v="East"/>
    <s v="Wayne Rivera"/>
    <x v="377"/>
    <x v="3"/>
    <n v="5"/>
    <n v="53.35"/>
    <n v="266.75"/>
  </r>
  <r>
    <x v="0"/>
    <x v="3"/>
    <s v="East"/>
    <s v="Cynthia Lewis"/>
    <x v="378"/>
    <x v="2"/>
    <n v="2"/>
    <n v="17.829999999999998"/>
    <n v="35.659999999999997"/>
  </r>
  <r>
    <x v="3"/>
    <x v="0"/>
    <s v="East"/>
    <s v="Alice Kelly"/>
    <x v="379"/>
    <x v="0"/>
    <n v="1"/>
    <n v="12.42"/>
    <n v="12.42"/>
  </r>
  <r>
    <x v="1"/>
    <x v="2"/>
    <s v="West"/>
    <s v="Susan Gomez"/>
    <x v="380"/>
    <x v="2"/>
    <n v="8"/>
    <n v="17.829999999999998"/>
    <n v="142.63999999999999"/>
  </r>
  <r>
    <x v="2"/>
    <x v="5"/>
    <s v="West"/>
    <s v="Jacqueline Little"/>
    <x v="381"/>
    <x v="2"/>
    <n v="5"/>
    <n v="17.829999999999998"/>
    <n v="89.149999999999991"/>
  </r>
  <r>
    <x v="4"/>
    <x v="1"/>
    <s v="East"/>
    <s v="Peter Gilbert"/>
    <x v="382"/>
    <x v="0"/>
    <n v="1"/>
    <n v="12.42"/>
    <n v="12.42"/>
  </r>
  <r>
    <x v="0"/>
    <x v="0"/>
    <s v="East"/>
    <s v="Joshua Diaz"/>
    <x v="383"/>
    <x v="2"/>
    <n v="3"/>
    <n v="17.829999999999998"/>
    <n v="53.489999999999995"/>
  </r>
  <r>
    <x v="2"/>
    <x v="2"/>
    <s v="West"/>
    <s v="Gary Cook"/>
    <x v="384"/>
    <x v="1"/>
    <n v="5"/>
    <n v="16.32"/>
    <n v="81.599999999999994"/>
  </r>
  <r>
    <x v="0"/>
    <x v="1"/>
    <s v="East"/>
    <s v="Christina Oliver"/>
    <x v="385"/>
    <x v="2"/>
    <n v="2"/>
    <n v="17.829999999999998"/>
    <n v="35.659999999999997"/>
  </r>
  <r>
    <x v="3"/>
    <x v="3"/>
    <s v="East"/>
    <s v="Kelly Daniels"/>
    <x v="386"/>
    <x v="0"/>
    <n v="9"/>
    <n v="12.42"/>
    <n v="111.78"/>
  </r>
  <r>
    <x v="0"/>
    <x v="1"/>
    <s v="East"/>
    <s v="Carlos Greene"/>
    <x v="387"/>
    <x v="2"/>
    <n v="7"/>
    <n v="17.829999999999998"/>
    <n v="124.80999999999999"/>
  </r>
  <r>
    <x v="2"/>
    <x v="2"/>
    <s v="West"/>
    <s v="Gary Cook"/>
    <x v="388"/>
    <x v="1"/>
    <n v="9"/>
    <n v="16.32"/>
    <n v="146.88"/>
  </r>
  <r>
    <x v="2"/>
    <x v="2"/>
    <s v="West"/>
    <s v="Mildred Moore"/>
    <x v="389"/>
    <x v="1"/>
    <n v="4"/>
    <n v="16.32"/>
    <n v="65.28"/>
  </r>
  <r>
    <x v="0"/>
    <x v="3"/>
    <s v="East"/>
    <s v="Frank Spencer"/>
    <x v="390"/>
    <x v="0"/>
    <n v="4"/>
    <n v="12.42"/>
    <n v="49.68"/>
  </r>
  <r>
    <x v="2"/>
    <x v="2"/>
    <s v="West"/>
    <s v="Stephen Martinez"/>
    <x v="391"/>
    <x v="0"/>
    <n v="7"/>
    <n v="12.42"/>
    <n v="86.94"/>
  </r>
  <r>
    <x v="2"/>
    <x v="4"/>
    <s v="West"/>
    <s v="Rachel Harris"/>
    <x v="392"/>
    <x v="0"/>
    <n v="3"/>
    <n v="12.42"/>
    <n v="37.26"/>
  </r>
  <r>
    <x v="4"/>
    <x v="3"/>
    <s v="East"/>
    <s v="Albert Dunn"/>
    <x v="393"/>
    <x v="3"/>
    <n v="8"/>
    <n v="53.35"/>
    <n v="426.8"/>
  </r>
  <r>
    <x v="3"/>
    <x v="1"/>
    <s v="East"/>
    <s v="Raymond Collins"/>
    <x v="394"/>
    <x v="1"/>
    <n v="10"/>
    <n v="16.32"/>
    <n v="163.19999999999999"/>
  </r>
  <r>
    <x v="3"/>
    <x v="1"/>
    <s v="East"/>
    <s v="Janet Freeman"/>
    <x v="395"/>
    <x v="3"/>
    <n v="10"/>
    <n v="53.35"/>
    <n v="533.5"/>
  </r>
  <r>
    <x v="4"/>
    <x v="1"/>
    <s v="East"/>
    <s v="Kimberly Little"/>
    <x v="396"/>
    <x v="1"/>
    <n v="5"/>
    <n v="16.32"/>
    <n v="81.599999999999994"/>
  </r>
  <r>
    <x v="2"/>
    <x v="4"/>
    <s v="West"/>
    <s v="Rose Moreno"/>
    <x v="397"/>
    <x v="1"/>
    <n v="9"/>
    <n v="16.32"/>
    <n v="146.88"/>
  </r>
  <r>
    <x v="3"/>
    <x v="0"/>
    <s v="East"/>
    <s v="Steven Miller"/>
    <x v="398"/>
    <x v="2"/>
    <n v="2"/>
    <n v="17.829999999999998"/>
    <n v="35.659999999999997"/>
  </r>
  <r>
    <x v="2"/>
    <x v="4"/>
    <s v="West"/>
    <s v="Kelly Gomez"/>
    <x v="399"/>
    <x v="2"/>
    <n v="3"/>
    <n v="17.829999999999998"/>
    <n v="53.489999999999995"/>
  </r>
  <r>
    <x v="2"/>
    <x v="4"/>
    <s v="West"/>
    <s v="Janet Stewart"/>
    <x v="400"/>
    <x v="0"/>
    <n v="9"/>
    <n v="12.42"/>
    <n v="111.78"/>
  </r>
  <r>
    <x v="1"/>
    <x v="5"/>
    <s v="West"/>
    <s v="Anthony White"/>
    <x v="401"/>
    <x v="3"/>
    <n v="6"/>
    <n v="53.35"/>
    <n v="320.10000000000002"/>
  </r>
  <r>
    <x v="0"/>
    <x v="1"/>
    <s v="East"/>
    <s v="Joshua Campbell"/>
    <x v="402"/>
    <x v="0"/>
    <n v="2"/>
    <n v="12.42"/>
    <n v="24.84"/>
  </r>
  <r>
    <x v="0"/>
    <x v="0"/>
    <s v="East"/>
    <s v="Eric Robertson"/>
    <x v="403"/>
    <x v="1"/>
    <n v="8"/>
    <n v="16.32"/>
    <n v="130.56"/>
  </r>
  <r>
    <x v="1"/>
    <x v="4"/>
    <s v="West"/>
    <s v="Kenneth West"/>
    <x v="404"/>
    <x v="0"/>
    <n v="7"/>
    <n v="12.42"/>
    <n v="86.94"/>
  </r>
  <r>
    <x v="0"/>
    <x v="0"/>
    <s v="East"/>
    <s v="Jacqueline Hart"/>
    <x v="405"/>
    <x v="2"/>
    <n v="6"/>
    <n v="17.829999999999998"/>
    <n v="106.97999999999999"/>
  </r>
  <r>
    <x v="1"/>
    <x v="2"/>
    <s v="West"/>
    <s v="Jerry Collins"/>
    <x v="406"/>
    <x v="1"/>
    <n v="4"/>
    <n v="16.32"/>
    <n v="65.28"/>
  </r>
  <r>
    <x v="3"/>
    <x v="6"/>
    <s v="East"/>
    <s v="Irene Franklin"/>
    <x v="407"/>
    <x v="3"/>
    <n v="3"/>
    <n v="53.35"/>
    <n v="160.05000000000001"/>
  </r>
  <r>
    <x v="2"/>
    <x v="2"/>
    <s v="West"/>
    <s v="Craig Thomas"/>
    <x v="408"/>
    <x v="0"/>
    <n v="9"/>
    <n v="12.42"/>
    <n v="111.78"/>
  </r>
  <r>
    <x v="0"/>
    <x v="3"/>
    <s v="East"/>
    <s v="Laura Wells"/>
    <x v="409"/>
    <x v="1"/>
    <n v="10"/>
    <n v="16.32"/>
    <n v="163.19999999999999"/>
  </r>
  <r>
    <x v="3"/>
    <x v="0"/>
    <s v="East"/>
    <s v="Dennis Reed"/>
    <x v="410"/>
    <x v="0"/>
    <n v="3"/>
    <n v="12.42"/>
    <n v="37.26"/>
  </r>
  <r>
    <x v="0"/>
    <x v="1"/>
    <s v="East"/>
    <s v="Richard Walker"/>
    <x v="411"/>
    <x v="3"/>
    <n v="10"/>
    <n v="53.35"/>
    <n v="533.5"/>
  </r>
  <r>
    <x v="3"/>
    <x v="1"/>
    <s v="East"/>
    <s v="Jessica Lewis"/>
    <x v="412"/>
    <x v="3"/>
    <n v="7"/>
    <n v="53.35"/>
    <n v="373.45"/>
  </r>
  <r>
    <x v="4"/>
    <x v="3"/>
    <s v="East"/>
    <s v="Chris George"/>
    <x v="413"/>
    <x v="2"/>
    <n v="6"/>
    <n v="17.829999999999998"/>
    <n v="106.97999999999999"/>
  </r>
  <r>
    <x v="3"/>
    <x v="1"/>
    <s v="East"/>
    <s v="Mark Rogers"/>
    <x v="414"/>
    <x v="0"/>
    <n v="1"/>
    <n v="12.42"/>
    <n v="12.42"/>
  </r>
  <r>
    <x v="3"/>
    <x v="0"/>
    <s v="East"/>
    <s v="Robin Matthews"/>
    <x v="415"/>
    <x v="0"/>
    <n v="10"/>
    <n v="12.42"/>
    <n v="124.2"/>
  </r>
  <r>
    <x v="3"/>
    <x v="0"/>
    <s v="East"/>
    <s v="Frank Murphy"/>
    <x v="416"/>
    <x v="2"/>
    <n v="6"/>
    <n v="17.829999999999998"/>
    <n v="106.97999999999999"/>
  </r>
  <r>
    <x v="1"/>
    <x v="4"/>
    <s v="West"/>
    <s v="Lillian Howard"/>
    <x v="417"/>
    <x v="1"/>
    <n v="6"/>
    <n v="16.32"/>
    <n v="97.92"/>
  </r>
  <r>
    <x v="4"/>
    <x v="0"/>
    <s v="East"/>
    <s v="Ernest Kelley"/>
    <x v="418"/>
    <x v="0"/>
    <n v="5"/>
    <n v="12.42"/>
    <n v="62.1"/>
  </r>
  <r>
    <x v="0"/>
    <x v="0"/>
    <s v="East"/>
    <s v="Roy Franklin"/>
    <x v="419"/>
    <x v="3"/>
    <n v="7"/>
    <n v="53.35"/>
    <n v="373.45"/>
  </r>
  <r>
    <x v="3"/>
    <x v="3"/>
    <s v="East"/>
    <s v="Anthony Ruiz"/>
    <x v="420"/>
    <x v="2"/>
    <n v="6"/>
    <n v="17.829999999999998"/>
    <n v="106.97999999999999"/>
  </r>
  <r>
    <x v="1"/>
    <x v="2"/>
    <s v="West"/>
    <s v="Christine Wallace"/>
    <x v="421"/>
    <x v="1"/>
    <n v="6"/>
    <n v="16.32"/>
    <n v="97.92"/>
  </r>
  <r>
    <x v="0"/>
    <x v="0"/>
    <s v="East"/>
    <s v="Jennifer White"/>
    <x v="422"/>
    <x v="0"/>
    <n v="10"/>
    <n v="12.42"/>
    <n v="124.2"/>
  </r>
  <r>
    <x v="0"/>
    <x v="1"/>
    <s v="East"/>
    <s v="Albert Miller"/>
    <x v="423"/>
    <x v="0"/>
    <n v="9"/>
    <n v="12.42"/>
    <n v="111.78"/>
  </r>
  <r>
    <x v="1"/>
    <x v="5"/>
    <s v="West"/>
    <s v="Andrea Lawrence"/>
    <x v="424"/>
    <x v="2"/>
    <n v="9"/>
    <n v="17.829999999999998"/>
    <n v="160.46999999999997"/>
  </r>
  <r>
    <x v="3"/>
    <x v="3"/>
    <s v="East"/>
    <s v="Russell Day"/>
    <x v="425"/>
    <x v="1"/>
    <n v="9"/>
    <n v="16.32"/>
    <n v="146.88"/>
  </r>
  <r>
    <x v="2"/>
    <x v="4"/>
    <s v="West"/>
    <s v="Edward Taylor"/>
    <x v="426"/>
    <x v="0"/>
    <n v="9"/>
    <n v="12.42"/>
    <n v="111.78"/>
  </r>
  <r>
    <x v="2"/>
    <x v="4"/>
    <s v="West"/>
    <s v="Kathy Lee"/>
    <x v="427"/>
    <x v="1"/>
    <n v="6"/>
    <n v="16.32"/>
    <n v="97.92"/>
  </r>
  <r>
    <x v="2"/>
    <x v="2"/>
    <s v="West"/>
    <s v="Joseph Willis"/>
    <x v="428"/>
    <x v="0"/>
    <n v="10"/>
    <n v="12.42"/>
    <n v="124.2"/>
  </r>
  <r>
    <x v="2"/>
    <x v="5"/>
    <s v="West"/>
    <s v="Robin Murphy"/>
    <x v="429"/>
    <x v="0"/>
    <n v="2"/>
    <n v="12.42"/>
    <n v="24.84"/>
  </r>
  <r>
    <x v="0"/>
    <x v="3"/>
    <s v="East"/>
    <s v="Maria Hughes"/>
    <x v="430"/>
    <x v="2"/>
    <n v="4"/>
    <n v="17.829999999999998"/>
    <n v="71.319999999999993"/>
  </r>
  <r>
    <x v="4"/>
    <x v="1"/>
    <s v="East"/>
    <s v="Linda Rose"/>
    <x v="431"/>
    <x v="2"/>
    <n v="4"/>
    <n v="17.829999999999998"/>
    <n v="71.319999999999993"/>
  </r>
  <r>
    <x v="0"/>
    <x v="6"/>
    <s v="East"/>
    <s v="Maria Long"/>
    <x v="432"/>
    <x v="0"/>
    <n v="4"/>
    <n v="12.42"/>
    <n v="49.68"/>
  </r>
  <r>
    <x v="2"/>
    <x v="4"/>
    <s v="West"/>
    <s v="Phillip Harrison"/>
    <x v="433"/>
    <x v="1"/>
    <n v="5"/>
    <n v="16.32"/>
    <n v="81.599999999999994"/>
  </r>
  <r>
    <x v="4"/>
    <x v="1"/>
    <s v="East"/>
    <s v="Roy Young"/>
    <x v="434"/>
    <x v="3"/>
    <n v="7"/>
    <n v="53.35"/>
    <n v="373.45"/>
  </r>
  <r>
    <x v="2"/>
    <x v="4"/>
    <s v="West"/>
    <s v="Wanda Allen"/>
    <x v="435"/>
    <x v="1"/>
    <n v="7"/>
    <n v="16.32"/>
    <n v="114.24000000000001"/>
  </r>
  <r>
    <x v="2"/>
    <x v="2"/>
    <s v="West"/>
    <s v="Shirley Chavez"/>
    <x v="436"/>
    <x v="0"/>
    <n v="1"/>
    <n v="12.42"/>
    <n v="12.42"/>
  </r>
  <r>
    <x v="2"/>
    <x v="2"/>
    <s v="West"/>
    <s v="Margaret James"/>
    <x v="437"/>
    <x v="2"/>
    <n v="8"/>
    <n v="17.829999999999998"/>
    <n v="142.63999999999999"/>
  </r>
  <r>
    <x v="3"/>
    <x v="6"/>
    <s v="East"/>
    <s v="Debra Gutierrez"/>
    <x v="438"/>
    <x v="1"/>
    <n v="1"/>
    <n v="16.32"/>
    <n v="16.32"/>
  </r>
  <r>
    <x v="0"/>
    <x v="0"/>
    <s v="East"/>
    <s v="Wanda Cole"/>
    <x v="439"/>
    <x v="3"/>
    <n v="9"/>
    <n v="53.35"/>
    <n v="480.15000000000003"/>
  </r>
  <r>
    <x v="0"/>
    <x v="6"/>
    <s v="East"/>
    <s v="Alan Dean"/>
    <x v="440"/>
    <x v="2"/>
    <n v="7"/>
    <n v="17.829999999999998"/>
    <n v="124.80999999999999"/>
  </r>
  <r>
    <x v="3"/>
    <x v="0"/>
    <s v="East"/>
    <s v="Harold Schmidt"/>
    <x v="441"/>
    <x v="0"/>
    <n v="10"/>
    <n v="12.42"/>
    <n v="124.2"/>
  </r>
  <r>
    <x v="1"/>
    <x v="4"/>
    <s v="West"/>
    <s v="Kathy Lee"/>
    <x v="442"/>
    <x v="1"/>
    <n v="1"/>
    <n v="16.32"/>
    <n v="16.32"/>
  </r>
  <r>
    <x v="2"/>
    <x v="5"/>
    <s v="West"/>
    <s v="Ann Hall"/>
    <x v="443"/>
    <x v="0"/>
    <n v="8"/>
    <n v="12.42"/>
    <n v="99.36"/>
  </r>
  <r>
    <x v="0"/>
    <x v="3"/>
    <s v="East"/>
    <s v="Debra Barnes"/>
    <x v="444"/>
    <x v="2"/>
    <n v="9"/>
    <n v="17.829999999999998"/>
    <n v="160.46999999999997"/>
  </r>
  <r>
    <x v="0"/>
    <x v="0"/>
    <s v="East"/>
    <s v="Andrew Howard"/>
    <x v="445"/>
    <x v="0"/>
    <n v="6"/>
    <n v="12.42"/>
    <n v="74.52"/>
  </r>
  <r>
    <x v="0"/>
    <x v="1"/>
    <s v="East"/>
    <s v="Marie Rivera"/>
    <x v="446"/>
    <x v="0"/>
    <n v="6"/>
    <n v="12.42"/>
    <n v="74.52"/>
  </r>
  <r>
    <x v="3"/>
    <x v="3"/>
    <s v="East"/>
    <s v="Randy Willis"/>
    <x v="447"/>
    <x v="0"/>
    <n v="6"/>
    <n v="12.42"/>
    <n v="74.52"/>
  </r>
  <r>
    <x v="0"/>
    <x v="1"/>
    <s v="East"/>
    <s v="Teresa Thomas"/>
    <x v="448"/>
    <x v="3"/>
    <n v="3"/>
    <n v="53.35"/>
    <n v="160.05000000000001"/>
  </r>
  <r>
    <x v="0"/>
    <x v="0"/>
    <s v="East"/>
    <s v="Justin Dixon"/>
    <x v="449"/>
    <x v="2"/>
    <n v="6"/>
    <n v="17.829999999999998"/>
    <n v="106.97999999999999"/>
  </r>
  <r>
    <x v="3"/>
    <x v="0"/>
    <s v="East"/>
    <s v="Jean Torres"/>
    <x v="450"/>
    <x v="2"/>
    <n v="8"/>
    <n v="17.829999999999998"/>
    <n v="142.63999999999999"/>
  </r>
  <r>
    <x v="2"/>
    <x v="2"/>
    <s v="West"/>
    <s v="Gloria Morris"/>
    <x v="451"/>
    <x v="0"/>
    <n v="2"/>
    <n v="12.42"/>
    <n v="24.84"/>
  </r>
  <r>
    <x v="4"/>
    <x v="6"/>
    <s v="East"/>
    <s v="Henry Cox"/>
    <x v="452"/>
    <x v="1"/>
    <n v="6"/>
    <n v="16.32"/>
    <n v="97.92"/>
  </r>
  <r>
    <x v="0"/>
    <x v="1"/>
    <s v="East"/>
    <s v="Shirley Murray"/>
    <x v="453"/>
    <x v="2"/>
    <n v="9"/>
    <n v="17.829999999999998"/>
    <n v="160.46999999999997"/>
  </r>
  <r>
    <x v="2"/>
    <x v="2"/>
    <s v="West"/>
    <s v="Earl White"/>
    <x v="454"/>
    <x v="0"/>
    <n v="3"/>
    <n v="12.42"/>
    <n v="37.26"/>
  </r>
  <r>
    <x v="0"/>
    <x v="3"/>
    <s v="East"/>
    <s v="Ernest Bishop"/>
    <x v="455"/>
    <x v="0"/>
    <n v="10"/>
    <n v="12.42"/>
    <n v="124.2"/>
  </r>
  <r>
    <x v="0"/>
    <x v="3"/>
    <s v="East"/>
    <s v="Rachel Larson"/>
    <x v="456"/>
    <x v="2"/>
    <n v="7"/>
    <n v="17.829999999999998"/>
    <n v="124.80999999999999"/>
  </r>
  <r>
    <x v="2"/>
    <x v="4"/>
    <s v="West"/>
    <s v="Brian Roberts"/>
    <x v="457"/>
    <x v="0"/>
    <n v="7"/>
    <n v="12.42"/>
    <n v="86.94"/>
  </r>
  <r>
    <x v="3"/>
    <x v="1"/>
    <s v="East"/>
    <s v="Lillian Wood"/>
    <x v="458"/>
    <x v="0"/>
    <n v="4"/>
    <n v="12.42"/>
    <n v="49.68"/>
  </r>
  <r>
    <x v="3"/>
    <x v="6"/>
    <s v="East"/>
    <s v="Janice Ford"/>
    <x v="459"/>
    <x v="3"/>
    <n v="5"/>
    <n v="53.35"/>
    <n v="266.75"/>
  </r>
  <r>
    <x v="0"/>
    <x v="1"/>
    <s v="East"/>
    <s v="Jessica Lewis"/>
    <x v="460"/>
    <x v="3"/>
    <n v="2"/>
    <n v="53.35"/>
    <n v="106.7"/>
  </r>
  <r>
    <x v="3"/>
    <x v="0"/>
    <s v="East"/>
    <s v="Walter Kennedy"/>
    <x v="461"/>
    <x v="2"/>
    <n v="7"/>
    <n v="17.829999999999998"/>
    <n v="124.80999999999999"/>
  </r>
  <r>
    <x v="1"/>
    <x v="4"/>
    <s v="West"/>
    <s v="Rose Matthews"/>
    <x v="462"/>
    <x v="3"/>
    <n v="5"/>
    <n v="53.35"/>
    <n v="266.75"/>
  </r>
  <r>
    <x v="1"/>
    <x v="2"/>
    <s v="West"/>
    <s v="Beverly Garcia"/>
    <x v="463"/>
    <x v="1"/>
    <n v="3"/>
    <n v="16.32"/>
    <n v="48.96"/>
  </r>
  <r>
    <x v="2"/>
    <x v="4"/>
    <s v="West"/>
    <s v="Phillip Harrison"/>
    <x v="464"/>
    <x v="0"/>
    <n v="6"/>
    <n v="12.42"/>
    <n v="74.52"/>
  </r>
  <r>
    <x v="0"/>
    <x v="1"/>
    <s v="East"/>
    <s v="Phyllis Johnston"/>
    <x v="465"/>
    <x v="1"/>
    <n v="9"/>
    <n v="16.32"/>
    <n v="146.88"/>
  </r>
  <r>
    <x v="4"/>
    <x v="3"/>
    <s v="East"/>
    <s v="Debra Barnes"/>
    <x v="466"/>
    <x v="3"/>
    <n v="6"/>
    <n v="53.35"/>
    <n v="320.10000000000002"/>
  </r>
  <r>
    <x v="0"/>
    <x v="1"/>
    <s v="East"/>
    <s v="Jimmy Bailey"/>
    <x v="467"/>
    <x v="1"/>
    <n v="7"/>
    <n v="16.32"/>
    <n v="114.24000000000001"/>
  </r>
  <r>
    <x v="2"/>
    <x v="2"/>
    <s v="West"/>
    <s v="Mildred Hernandez"/>
    <x v="468"/>
    <x v="1"/>
    <n v="1"/>
    <n v="16.32"/>
    <n v="16.32"/>
  </r>
  <r>
    <x v="1"/>
    <x v="7"/>
    <s v="West"/>
    <s v="Rachel Dunn"/>
    <x v="469"/>
    <x v="0"/>
    <n v="1"/>
    <n v="12.42"/>
    <n v="12.42"/>
  </r>
  <r>
    <x v="2"/>
    <x v="5"/>
    <s v="West"/>
    <s v="Willie Oliver"/>
    <x v="470"/>
    <x v="1"/>
    <n v="4"/>
    <n v="16.32"/>
    <n v="65.28"/>
  </r>
  <r>
    <x v="1"/>
    <x v="2"/>
    <s v="West"/>
    <s v="Maria Romero"/>
    <x v="471"/>
    <x v="0"/>
    <n v="9"/>
    <n v="12.42"/>
    <n v="111.78"/>
  </r>
  <r>
    <x v="0"/>
    <x v="0"/>
    <s v="East"/>
    <s v="William Payne"/>
    <x v="472"/>
    <x v="0"/>
    <n v="6"/>
    <n v="12.42"/>
    <n v="74.52"/>
  </r>
  <r>
    <x v="0"/>
    <x v="1"/>
    <s v="East"/>
    <s v="Jason Black"/>
    <x v="473"/>
    <x v="1"/>
    <n v="5"/>
    <n v="16.32"/>
    <n v="81.599999999999994"/>
  </r>
  <r>
    <x v="3"/>
    <x v="0"/>
    <s v="East"/>
    <s v="Carl Howard"/>
    <x v="474"/>
    <x v="2"/>
    <n v="5"/>
    <n v="17.829999999999998"/>
    <n v="89.149999999999991"/>
  </r>
  <r>
    <x v="2"/>
    <x v="4"/>
    <s v="West"/>
    <s v="Henry Stanley"/>
    <x v="475"/>
    <x v="3"/>
    <n v="8"/>
    <n v="53.35"/>
    <n v="426.8"/>
  </r>
  <r>
    <x v="1"/>
    <x v="4"/>
    <s v="West"/>
    <s v="Gloria Oliver"/>
    <x v="476"/>
    <x v="2"/>
    <n v="2"/>
    <n v="17.829999999999998"/>
    <n v="35.659999999999997"/>
  </r>
  <r>
    <x v="1"/>
    <x v="4"/>
    <s v="West"/>
    <s v="Marilyn Graham"/>
    <x v="477"/>
    <x v="1"/>
    <n v="8"/>
    <n v="16.32"/>
    <n v="130.56"/>
  </r>
  <r>
    <x v="0"/>
    <x v="1"/>
    <s v="East"/>
    <s v="Judith Woods"/>
    <x v="478"/>
    <x v="2"/>
    <n v="5"/>
    <n v="17.829999999999998"/>
    <n v="89.149999999999991"/>
  </r>
  <r>
    <x v="0"/>
    <x v="6"/>
    <s v="East"/>
    <s v="Alan Dean"/>
    <x v="479"/>
    <x v="0"/>
    <n v="3"/>
    <n v="12.42"/>
    <n v="37.26"/>
  </r>
  <r>
    <x v="0"/>
    <x v="3"/>
    <s v="East"/>
    <s v="Albert Dunn"/>
    <x v="480"/>
    <x v="0"/>
    <n v="2"/>
    <n v="12.42"/>
    <n v="24.84"/>
  </r>
  <r>
    <x v="0"/>
    <x v="3"/>
    <s v="East"/>
    <s v="Arthur Simmons"/>
    <x v="481"/>
    <x v="3"/>
    <n v="9"/>
    <n v="53.35"/>
    <n v="480.15000000000003"/>
  </r>
  <r>
    <x v="3"/>
    <x v="0"/>
    <s v="East"/>
    <s v="Jean Fowler"/>
    <x v="482"/>
    <x v="0"/>
    <n v="8"/>
    <n v="12.42"/>
    <n v="99.36"/>
  </r>
  <r>
    <x v="0"/>
    <x v="6"/>
    <s v="East"/>
    <s v="Carolyn Rivera"/>
    <x v="483"/>
    <x v="2"/>
    <n v="6"/>
    <n v="17.829999999999998"/>
    <n v="106.97999999999999"/>
  </r>
  <r>
    <x v="0"/>
    <x v="0"/>
    <s v="East"/>
    <s v="Wanda Cole"/>
    <x v="484"/>
    <x v="1"/>
    <n v="2"/>
    <n v="16.32"/>
    <n v="32.64"/>
  </r>
  <r>
    <x v="3"/>
    <x v="0"/>
    <s v="East"/>
    <s v="Dennis Reed"/>
    <x v="485"/>
    <x v="0"/>
    <n v="10"/>
    <n v="12.42"/>
    <n v="124.2"/>
  </r>
  <r>
    <x v="2"/>
    <x v="5"/>
    <s v="West"/>
    <s v="Diane Lewis"/>
    <x v="486"/>
    <x v="0"/>
    <n v="3"/>
    <n v="12.42"/>
    <n v="37.26"/>
  </r>
  <r>
    <x v="2"/>
    <x v="2"/>
    <s v="West"/>
    <s v="Karen Willis"/>
    <x v="487"/>
    <x v="0"/>
    <n v="9"/>
    <n v="12.42"/>
    <n v="111.78"/>
  </r>
  <r>
    <x v="4"/>
    <x v="3"/>
    <s v="East"/>
    <s v="Russell Day"/>
    <x v="488"/>
    <x v="1"/>
    <n v="6"/>
    <n v="16.32"/>
    <n v="97.92"/>
  </r>
  <r>
    <x v="0"/>
    <x v="0"/>
    <s v="East"/>
    <s v="Susan Watkins"/>
    <x v="489"/>
    <x v="3"/>
    <n v="7"/>
    <n v="53.35"/>
    <n v="373.45"/>
  </r>
  <r>
    <x v="2"/>
    <x v="2"/>
    <s v="West"/>
    <s v="Craig Reyes"/>
    <x v="490"/>
    <x v="0"/>
    <n v="9"/>
    <n v="12.42"/>
    <n v="111.78"/>
  </r>
  <r>
    <x v="2"/>
    <x v="4"/>
    <s v="West"/>
    <s v="Teresa Fisher"/>
    <x v="491"/>
    <x v="3"/>
    <n v="5"/>
    <n v="53.35"/>
    <n v="266.75"/>
  </r>
  <r>
    <x v="1"/>
    <x v="2"/>
    <s v="West"/>
    <s v="Pamela Alexander"/>
    <x v="492"/>
    <x v="3"/>
    <n v="9"/>
    <n v="53.35"/>
    <n v="480.15000000000003"/>
  </r>
  <r>
    <x v="0"/>
    <x v="0"/>
    <s v="East"/>
    <s v="Dennis Reed"/>
    <x v="493"/>
    <x v="3"/>
    <n v="3"/>
    <n v="53.35"/>
    <n v="160.05000000000001"/>
  </r>
  <r>
    <x v="4"/>
    <x v="1"/>
    <s v="East"/>
    <s v="Raymond Collins"/>
    <x v="494"/>
    <x v="0"/>
    <n v="5"/>
    <n v="12.42"/>
    <n v="62.1"/>
  </r>
  <r>
    <x v="1"/>
    <x v="2"/>
    <s v="West"/>
    <s v="Harry Hanson"/>
    <x v="495"/>
    <x v="0"/>
    <n v="3"/>
    <n v="12.42"/>
    <n v="37.26"/>
  </r>
  <r>
    <x v="4"/>
    <x v="0"/>
    <s v="East"/>
    <s v="Roger Andrews"/>
    <x v="496"/>
    <x v="2"/>
    <n v="4"/>
    <n v="17.829999999999998"/>
    <n v="71.319999999999993"/>
  </r>
  <r>
    <x v="2"/>
    <x v="4"/>
    <s v="West"/>
    <s v="Sharon Wagner"/>
    <x v="497"/>
    <x v="0"/>
    <n v="7"/>
    <n v="12.42"/>
    <n v="86.94"/>
  </r>
  <r>
    <x v="0"/>
    <x v="1"/>
    <s v="East"/>
    <s v="Marie Rivera"/>
    <x v="498"/>
    <x v="2"/>
    <n v="6"/>
    <n v="17.829999999999998"/>
    <n v="106.97999999999999"/>
  </r>
  <r>
    <x v="0"/>
    <x v="1"/>
    <s v="East"/>
    <s v="Louis Marshall"/>
    <x v="499"/>
    <x v="2"/>
    <n v="6"/>
    <n v="17.829999999999998"/>
    <n v="106.97999999999999"/>
  </r>
  <r>
    <x v="2"/>
    <x v="4"/>
    <s v="West"/>
    <s v="Sharon Rice"/>
    <x v="500"/>
    <x v="0"/>
    <n v="7"/>
    <n v="12.42"/>
    <n v="86.94"/>
  </r>
  <r>
    <x v="2"/>
    <x v="5"/>
    <s v="West"/>
    <s v="Brenda Nelson"/>
    <x v="501"/>
    <x v="1"/>
    <n v="6"/>
    <n v="16.32"/>
    <n v="97.92"/>
  </r>
  <r>
    <x v="2"/>
    <x v="5"/>
    <s v="West"/>
    <s v="Diane Lewis"/>
    <x v="502"/>
    <x v="0"/>
    <n v="5"/>
    <n v="12.42"/>
    <n v="62.1"/>
  </r>
  <r>
    <x v="3"/>
    <x v="1"/>
    <s v="East"/>
    <s v="Jessica Lewis"/>
    <x v="503"/>
    <x v="0"/>
    <n v="5"/>
    <n v="12.42"/>
    <n v="62.1"/>
  </r>
  <r>
    <x v="0"/>
    <x v="1"/>
    <s v="East"/>
    <s v="Wayne Lawson"/>
    <x v="504"/>
    <x v="1"/>
    <n v="9"/>
    <n v="16.32"/>
    <n v="146.88"/>
  </r>
  <r>
    <x v="0"/>
    <x v="1"/>
    <s v="East"/>
    <s v="Jane Sims"/>
    <x v="505"/>
    <x v="3"/>
    <n v="1"/>
    <n v="53.35"/>
    <n v="53.35"/>
  </r>
  <r>
    <x v="3"/>
    <x v="1"/>
    <s v="East"/>
    <s v="Theresa Mendoza"/>
    <x v="506"/>
    <x v="0"/>
    <n v="6"/>
    <n v="12.42"/>
    <n v="74.52"/>
  </r>
  <r>
    <x v="2"/>
    <x v="2"/>
    <s v="West"/>
    <s v="Mary Green"/>
    <x v="507"/>
    <x v="1"/>
    <n v="6"/>
    <n v="16.32"/>
    <n v="97.92"/>
  </r>
  <r>
    <x v="2"/>
    <x v="2"/>
    <s v="West"/>
    <s v="Emily Matthews"/>
    <x v="508"/>
    <x v="2"/>
    <n v="2"/>
    <n v="17.829999999999998"/>
    <n v="35.659999999999997"/>
  </r>
  <r>
    <x v="4"/>
    <x v="3"/>
    <s v="East"/>
    <s v="Billy Wood"/>
    <x v="509"/>
    <x v="0"/>
    <n v="3"/>
    <n v="12.42"/>
    <n v="37.26"/>
  </r>
  <r>
    <x v="1"/>
    <x v="2"/>
    <s v="West"/>
    <s v="Gary Weaver"/>
    <x v="510"/>
    <x v="3"/>
    <n v="8"/>
    <n v="53.35"/>
    <n v="426.8"/>
  </r>
  <r>
    <x v="0"/>
    <x v="3"/>
    <s v="East"/>
    <s v="Edward Wells"/>
    <x v="511"/>
    <x v="0"/>
    <n v="10"/>
    <n v="12.42"/>
    <n v="124.2"/>
  </r>
  <r>
    <x v="4"/>
    <x v="0"/>
    <s v="East"/>
    <s v="Joseph Bishop"/>
    <x v="512"/>
    <x v="2"/>
    <n v="10"/>
    <n v="17.829999999999998"/>
    <n v="178.29999999999998"/>
  </r>
  <r>
    <x v="2"/>
    <x v="5"/>
    <s v="West"/>
    <s v="Beverly Jacobs"/>
    <x v="513"/>
    <x v="1"/>
    <n v="6"/>
    <n v="16.32"/>
    <n v="97.92"/>
  </r>
  <r>
    <x v="4"/>
    <x v="0"/>
    <s v="East"/>
    <s v="Steven Miller"/>
    <x v="514"/>
    <x v="3"/>
    <n v="6"/>
    <n v="53.35"/>
    <n v="320.10000000000002"/>
  </r>
  <r>
    <x v="4"/>
    <x v="0"/>
    <s v="East"/>
    <s v="Thomas Robinson"/>
    <x v="515"/>
    <x v="1"/>
    <n v="1"/>
    <n v="16.32"/>
    <n v="16.32"/>
  </r>
  <r>
    <x v="2"/>
    <x v="2"/>
    <s v="West"/>
    <s v="Terry Nguyen"/>
    <x v="516"/>
    <x v="3"/>
    <n v="10"/>
    <n v="53.35"/>
    <n v="533.5"/>
  </r>
  <r>
    <x v="1"/>
    <x v="4"/>
    <s v="West"/>
    <s v="Alice Taylor"/>
    <x v="517"/>
    <x v="1"/>
    <n v="3"/>
    <n v="16.32"/>
    <n v="48.96"/>
  </r>
  <r>
    <x v="0"/>
    <x v="0"/>
    <s v="East"/>
    <s v="Kenneth Nelson"/>
    <x v="518"/>
    <x v="1"/>
    <n v="7"/>
    <n v="16.32"/>
    <n v="114.24000000000001"/>
  </r>
  <r>
    <x v="3"/>
    <x v="1"/>
    <s v="East"/>
    <s v="Lawrence Ruiz"/>
    <x v="519"/>
    <x v="2"/>
    <n v="9"/>
    <n v="17.829999999999998"/>
    <n v="160.46999999999997"/>
  </r>
  <r>
    <x v="4"/>
    <x v="3"/>
    <s v="East"/>
    <s v="Johnny Fowler"/>
    <x v="520"/>
    <x v="1"/>
    <n v="5"/>
    <n v="16.32"/>
    <n v="81.599999999999994"/>
  </r>
  <r>
    <x v="1"/>
    <x v="4"/>
    <s v="West"/>
    <s v="Kathy Lee"/>
    <x v="521"/>
    <x v="0"/>
    <n v="7"/>
    <n v="12.42"/>
    <n v="86.94"/>
  </r>
  <r>
    <x v="0"/>
    <x v="0"/>
    <s v="East"/>
    <s v="Harold Schmidt"/>
    <x v="522"/>
    <x v="1"/>
    <n v="6"/>
    <n v="16.32"/>
    <n v="97.92"/>
  </r>
  <r>
    <x v="0"/>
    <x v="0"/>
    <s v="East"/>
    <s v="Cheryl Williamson"/>
    <x v="523"/>
    <x v="2"/>
    <n v="4"/>
    <n v="17.829999999999998"/>
    <n v="71.319999999999993"/>
  </r>
  <r>
    <x v="2"/>
    <x v="5"/>
    <s v="West"/>
    <s v="Jimmy Warren"/>
    <x v="524"/>
    <x v="0"/>
    <n v="2"/>
    <n v="12.42"/>
    <n v="24.84"/>
  </r>
  <r>
    <x v="1"/>
    <x v="2"/>
    <s v="West"/>
    <s v="Charles Collins"/>
    <x v="525"/>
    <x v="1"/>
    <n v="7"/>
    <n v="16.32"/>
    <n v="114.24000000000001"/>
  </r>
  <r>
    <x v="0"/>
    <x v="0"/>
    <s v="East"/>
    <s v="Joan Cooper"/>
    <x v="526"/>
    <x v="0"/>
    <n v="6"/>
    <n v="12.42"/>
    <n v="74.52"/>
  </r>
  <r>
    <x v="3"/>
    <x v="0"/>
    <s v="East"/>
    <s v="Matthew Berry"/>
    <x v="527"/>
    <x v="3"/>
    <n v="9"/>
    <n v="53.35"/>
    <n v="480.15000000000003"/>
  </r>
  <r>
    <x v="3"/>
    <x v="1"/>
    <s v="East"/>
    <s v="Sharon Perez"/>
    <x v="528"/>
    <x v="1"/>
    <n v="3"/>
    <n v="16.32"/>
    <n v="48.96"/>
  </r>
  <r>
    <x v="1"/>
    <x v="2"/>
    <s v="West"/>
    <s v="Gloria Morris"/>
    <x v="529"/>
    <x v="2"/>
    <n v="4"/>
    <n v="17.829999999999998"/>
    <n v="71.319999999999993"/>
  </r>
  <r>
    <x v="3"/>
    <x v="6"/>
    <s v="East"/>
    <s v="Debra Gutierrez"/>
    <x v="530"/>
    <x v="1"/>
    <n v="1"/>
    <n v="16.32"/>
    <n v="16.32"/>
  </r>
  <r>
    <x v="1"/>
    <x v="2"/>
    <s v="West"/>
    <s v="Gary Weaver"/>
    <x v="531"/>
    <x v="2"/>
    <n v="10"/>
    <n v="17.829999999999998"/>
    <n v="178.29999999999998"/>
  </r>
  <r>
    <x v="4"/>
    <x v="1"/>
    <s v="East"/>
    <s v="Debra Palmer"/>
    <x v="532"/>
    <x v="2"/>
    <n v="1"/>
    <n v="17.829999999999998"/>
    <n v="17.829999999999998"/>
  </r>
  <r>
    <x v="3"/>
    <x v="3"/>
    <s v="East"/>
    <s v="Todd Miller"/>
    <x v="533"/>
    <x v="2"/>
    <n v="7"/>
    <n v="17.829999999999998"/>
    <n v="124.80999999999999"/>
  </r>
  <r>
    <x v="4"/>
    <x v="3"/>
    <s v="East"/>
    <s v="Amy Olson"/>
    <x v="534"/>
    <x v="0"/>
    <n v="4"/>
    <n v="12.42"/>
    <n v="49.68"/>
  </r>
  <r>
    <x v="3"/>
    <x v="1"/>
    <s v="East"/>
    <s v="Helen Dean"/>
    <x v="535"/>
    <x v="0"/>
    <n v="5"/>
    <n v="12.42"/>
    <n v="62.1"/>
  </r>
  <r>
    <x v="1"/>
    <x v="5"/>
    <s v="West"/>
    <s v="Helen Diaz"/>
    <x v="536"/>
    <x v="0"/>
    <n v="3"/>
    <n v="12.42"/>
    <n v="37.26"/>
  </r>
  <r>
    <x v="1"/>
    <x v="4"/>
    <s v="West"/>
    <s v="Marilyn Graham"/>
    <x v="537"/>
    <x v="0"/>
    <n v="7"/>
    <n v="12.42"/>
    <n v="86.94"/>
  </r>
  <r>
    <x v="4"/>
    <x v="0"/>
    <s v="East"/>
    <s v="Lori Shaw"/>
    <x v="538"/>
    <x v="3"/>
    <n v="8"/>
    <n v="53.35"/>
    <n v="426.8"/>
  </r>
  <r>
    <x v="0"/>
    <x v="6"/>
    <s v="East"/>
    <s v="Clarence Mason"/>
    <x v="539"/>
    <x v="3"/>
    <n v="10"/>
    <n v="53.35"/>
    <n v="533.5"/>
  </r>
  <r>
    <x v="3"/>
    <x v="1"/>
    <s v="East"/>
    <s v="Raymond Collins"/>
    <x v="540"/>
    <x v="0"/>
    <n v="9"/>
    <n v="12.42"/>
    <n v="111.78"/>
  </r>
  <r>
    <x v="3"/>
    <x v="3"/>
    <s v="East"/>
    <s v="Phyllis Gonzales"/>
    <x v="541"/>
    <x v="2"/>
    <n v="8"/>
    <n v="17.829999999999998"/>
    <n v="142.63999999999999"/>
  </r>
  <r>
    <x v="4"/>
    <x v="1"/>
    <s v="East"/>
    <s v="Maria Johnston"/>
    <x v="542"/>
    <x v="0"/>
    <n v="2"/>
    <n v="12.42"/>
    <n v="24.84"/>
  </r>
  <r>
    <x v="3"/>
    <x v="3"/>
    <s v="East"/>
    <s v="Rachel Larson"/>
    <x v="543"/>
    <x v="0"/>
    <n v="9"/>
    <n v="12.42"/>
    <n v="111.78"/>
  </r>
  <r>
    <x v="3"/>
    <x v="0"/>
    <s v="East"/>
    <s v="Charles Ray"/>
    <x v="544"/>
    <x v="1"/>
    <n v="8"/>
    <n v="16.32"/>
    <n v="130.56"/>
  </r>
  <r>
    <x v="3"/>
    <x v="3"/>
    <s v="East"/>
    <s v="Kimberly Coleman"/>
    <x v="545"/>
    <x v="3"/>
    <n v="1"/>
    <n v="53.35"/>
    <n v="53.35"/>
  </r>
  <r>
    <x v="0"/>
    <x v="1"/>
    <s v="East"/>
    <s v="Theresa Mendoza"/>
    <x v="546"/>
    <x v="2"/>
    <n v="10"/>
    <n v="17.829999999999998"/>
    <n v="178.29999999999998"/>
  </r>
  <r>
    <x v="3"/>
    <x v="0"/>
    <s v="East"/>
    <s v="Ernest Kelley"/>
    <x v="547"/>
    <x v="2"/>
    <n v="8"/>
    <n v="17.829999999999998"/>
    <n v="142.63999999999999"/>
  </r>
  <r>
    <x v="1"/>
    <x v="4"/>
    <s v="West"/>
    <s v="Martha Harper"/>
    <x v="548"/>
    <x v="2"/>
    <n v="5"/>
    <n v="17.829999999999998"/>
    <n v="89.149999999999991"/>
  </r>
  <r>
    <x v="0"/>
    <x v="0"/>
    <s v="East"/>
    <s v="Shirley Rivera"/>
    <x v="549"/>
    <x v="0"/>
    <n v="5"/>
    <n v="12.42"/>
    <n v="62.1"/>
  </r>
  <r>
    <x v="2"/>
    <x v="4"/>
    <s v="West"/>
    <s v="Teresa Fisher"/>
    <x v="550"/>
    <x v="1"/>
    <n v="3"/>
    <n v="16.32"/>
    <n v="48.96"/>
  </r>
  <r>
    <x v="4"/>
    <x v="1"/>
    <s v="East"/>
    <s v="Billy Reed"/>
    <x v="551"/>
    <x v="0"/>
    <n v="8"/>
    <n v="12.42"/>
    <n v="99.36"/>
  </r>
  <r>
    <x v="1"/>
    <x v="5"/>
    <s v="West"/>
    <s v="Rachel Stanley"/>
    <x v="552"/>
    <x v="2"/>
    <n v="6"/>
    <n v="17.829999999999998"/>
    <n v="106.97999999999999"/>
  </r>
  <r>
    <x v="4"/>
    <x v="1"/>
    <s v="East"/>
    <s v="Jerry Pierce"/>
    <x v="553"/>
    <x v="0"/>
    <n v="1"/>
    <n v="12.42"/>
    <n v="12.42"/>
  </r>
  <r>
    <x v="4"/>
    <x v="1"/>
    <s v="East"/>
    <s v="Cheryl Riley"/>
    <x v="554"/>
    <x v="2"/>
    <n v="9"/>
    <n v="17.829999999999998"/>
    <n v="160.46999999999997"/>
  </r>
  <r>
    <x v="2"/>
    <x v="5"/>
    <s v="West"/>
    <s v="Andrea Washington"/>
    <x v="555"/>
    <x v="1"/>
    <n v="10"/>
    <n v="16.32"/>
    <n v="163.19999999999999"/>
  </r>
  <r>
    <x v="2"/>
    <x v="2"/>
    <s v="West"/>
    <s v="Stephen Murray"/>
    <x v="556"/>
    <x v="2"/>
    <n v="9"/>
    <n v="17.829999999999998"/>
    <n v="160.46999999999997"/>
  </r>
  <r>
    <x v="0"/>
    <x v="0"/>
    <s v="East"/>
    <s v="Joseph Bishop"/>
    <x v="557"/>
    <x v="2"/>
    <n v="1"/>
    <n v="17.829999999999998"/>
    <n v="17.829999999999998"/>
  </r>
  <r>
    <x v="0"/>
    <x v="0"/>
    <s v="East"/>
    <s v="Justin Dixon"/>
    <x v="558"/>
    <x v="0"/>
    <n v="6"/>
    <n v="12.42"/>
    <n v="74.52"/>
  </r>
  <r>
    <x v="0"/>
    <x v="1"/>
    <s v="East"/>
    <s v="Kimberly Adams"/>
    <x v="559"/>
    <x v="1"/>
    <n v="8"/>
    <n v="16.32"/>
    <n v="130.56"/>
  </r>
  <r>
    <x v="2"/>
    <x v="5"/>
    <s v="West"/>
    <s v="Angela Fowler"/>
    <x v="560"/>
    <x v="2"/>
    <n v="1"/>
    <n v="17.829999999999998"/>
    <n v="17.829999999999998"/>
  </r>
  <r>
    <x v="2"/>
    <x v="2"/>
    <s v="West"/>
    <s v="Jason Berry"/>
    <x v="561"/>
    <x v="0"/>
    <n v="7"/>
    <n v="12.42"/>
    <n v="86.94"/>
  </r>
  <r>
    <x v="0"/>
    <x v="0"/>
    <s v="East"/>
    <s v="Ann Duncan"/>
    <x v="562"/>
    <x v="3"/>
    <n v="6"/>
    <n v="53.35"/>
    <n v="320.10000000000002"/>
  </r>
  <r>
    <x v="4"/>
    <x v="0"/>
    <s v="East"/>
    <s v="Joan Cooper"/>
    <x v="563"/>
    <x v="0"/>
    <n v="4"/>
    <n v="12.42"/>
    <n v="49.68"/>
  </r>
  <r>
    <x v="0"/>
    <x v="0"/>
    <s v="East"/>
    <s v="Virginia Foster"/>
    <x v="564"/>
    <x v="2"/>
    <n v="2"/>
    <n v="17.829999999999998"/>
    <n v="35.659999999999997"/>
  </r>
  <r>
    <x v="3"/>
    <x v="3"/>
    <s v="East"/>
    <s v="Jacqueline Wheeler"/>
    <x v="565"/>
    <x v="0"/>
    <n v="9"/>
    <n v="12.42"/>
    <n v="111.78"/>
  </r>
  <r>
    <x v="2"/>
    <x v="5"/>
    <s v="West"/>
    <s v="Nicholas Schmidt"/>
    <x v="566"/>
    <x v="2"/>
    <n v="5"/>
    <n v="17.829999999999998"/>
    <n v="89.149999999999991"/>
  </r>
  <r>
    <x v="0"/>
    <x v="3"/>
    <s v="East"/>
    <s v="Tammy Hart"/>
    <x v="567"/>
    <x v="0"/>
    <n v="5"/>
    <n v="12.42"/>
    <n v="62.1"/>
  </r>
  <r>
    <x v="0"/>
    <x v="1"/>
    <s v="East"/>
    <s v="Christina Oliver"/>
    <x v="568"/>
    <x v="1"/>
    <n v="10"/>
    <n v="16.32"/>
    <n v="163.19999999999999"/>
  </r>
  <r>
    <x v="0"/>
    <x v="3"/>
    <s v="East"/>
    <s v="Maria Hughes"/>
    <x v="569"/>
    <x v="0"/>
    <n v="3"/>
    <n v="12.42"/>
    <n v="37.26"/>
  </r>
  <r>
    <x v="4"/>
    <x v="1"/>
    <s v="East"/>
    <s v="Maria Johnston"/>
    <x v="570"/>
    <x v="2"/>
    <n v="3"/>
    <n v="17.829999999999998"/>
    <n v="53.489999999999995"/>
  </r>
  <r>
    <x v="1"/>
    <x v="4"/>
    <s v="West"/>
    <s v="Wanda Allen"/>
    <x v="571"/>
    <x v="0"/>
    <n v="1"/>
    <n v="12.42"/>
    <n v="12.42"/>
  </r>
  <r>
    <x v="2"/>
    <x v="2"/>
    <s v="West"/>
    <s v="Paula Ross"/>
    <x v="572"/>
    <x v="0"/>
    <n v="9"/>
    <n v="12.42"/>
    <n v="111.78"/>
  </r>
  <r>
    <x v="3"/>
    <x v="0"/>
    <s v="East"/>
    <s v="Carl Ford"/>
    <x v="573"/>
    <x v="0"/>
    <n v="3"/>
    <n v="12.42"/>
    <n v="37.26"/>
  </r>
  <r>
    <x v="0"/>
    <x v="1"/>
    <s v="East"/>
    <s v="Carlos Greene"/>
    <x v="574"/>
    <x v="0"/>
    <n v="1"/>
    <n v="12.42"/>
    <n v="12.42"/>
  </r>
  <r>
    <x v="2"/>
    <x v="4"/>
    <s v="West"/>
    <s v="Samuel Garza"/>
    <x v="575"/>
    <x v="3"/>
    <n v="10"/>
    <n v="53.35"/>
    <n v="533.5"/>
  </r>
  <r>
    <x v="1"/>
    <x v="4"/>
    <s v="West"/>
    <s v="Marilyn Franklin"/>
    <x v="576"/>
    <x v="2"/>
    <n v="8"/>
    <n v="17.829999999999998"/>
    <n v="142.63999999999999"/>
  </r>
  <r>
    <x v="3"/>
    <x v="0"/>
    <s v="East"/>
    <s v="Roger Gomez"/>
    <x v="577"/>
    <x v="0"/>
    <n v="6"/>
    <n v="12.42"/>
    <n v="74.52"/>
  </r>
  <r>
    <x v="2"/>
    <x v="4"/>
    <s v="West"/>
    <s v="Samuel Garza"/>
    <x v="578"/>
    <x v="0"/>
    <n v="2"/>
    <n v="12.42"/>
    <n v="24.84"/>
  </r>
  <r>
    <x v="0"/>
    <x v="1"/>
    <s v="East"/>
    <s v="Stephen Hicks"/>
    <x v="579"/>
    <x v="3"/>
    <n v="1"/>
    <n v="53.35"/>
    <n v="53.35"/>
  </r>
  <r>
    <x v="0"/>
    <x v="0"/>
    <s v="East"/>
    <s v="Gregory Thompson"/>
    <x v="580"/>
    <x v="1"/>
    <n v="3"/>
    <n v="16.32"/>
    <n v="48.96"/>
  </r>
  <r>
    <x v="3"/>
    <x v="0"/>
    <s v="East"/>
    <s v="Heather Lawrence"/>
    <x v="581"/>
    <x v="0"/>
    <n v="5"/>
    <n v="12.42"/>
    <n v="62.1"/>
  </r>
  <r>
    <x v="0"/>
    <x v="1"/>
    <s v="East"/>
    <s v="Mark Alexander"/>
    <x v="582"/>
    <x v="2"/>
    <n v="4"/>
    <n v="17.829999999999998"/>
    <n v="71.319999999999993"/>
  </r>
  <r>
    <x v="4"/>
    <x v="1"/>
    <s v="East"/>
    <s v="Joseph Boyd"/>
    <x v="583"/>
    <x v="0"/>
    <n v="7"/>
    <n v="12.42"/>
    <n v="86.94"/>
  </r>
  <r>
    <x v="0"/>
    <x v="3"/>
    <s v="East"/>
    <s v="Victor Watson"/>
    <x v="584"/>
    <x v="0"/>
    <n v="3"/>
    <n v="12.42"/>
    <n v="37.26"/>
  </r>
  <r>
    <x v="2"/>
    <x v="2"/>
    <s v="West"/>
    <s v="Henry Sanders"/>
    <x v="585"/>
    <x v="1"/>
    <n v="8"/>
    <n v="16.32"/>
    <n v="130.56"/>
  </r>
  <r>
    <x v="0"/>
    <x v="3"/>
    <s v="East"/>
    <s v="Joseph Foster"/>
    <x v="586"/>
    <x v="3"/>
    <n v="5"/>
    <n v="53.35"/>
    <n v="266.75"/>
  </r>
  <r>
    <x v="4"/>
    <x v="1"/>
    <s v="East"/>
    <s v="Heather Andrews"/>
    <x v="587"/>
    <x v="2"/>
    <n v="3"/>
    <n v="17.829999999999998"/>
    <n v="53.489999999999995"/>
  </r>
  <r>
    <x v="0"/>
    <x v="1"/>
    <s v="East"/>
    <s v="Alan Allen"/>
    <x v="588"/>
    <x v="2"/>
    <n v="10"/>
    <n v="17.829999999999998"/>
    <n v="178.29999999999998"/>
  </r>
  <r>
    <x v="1"/>
    <x v="5"/>
    <s v="West"/>
    <s v="Helen Diaz"/>
    <x v="589"/>
    <x v="0"/>
    <n v="9"/>
    <n v="12.42"/>
    <n v="111.78"/>
  </r>
  <r>
    <x v="0"/>
    <x v="1"/>
    <s v="East"/>
    <s v="Jerry Pierce"/>
    <x v="590"/>
    <x v="0"/>
    <n v="7"/>
    <n v="12.42"/>
    <n v="86.94"/>
  </r>
  <r>
    <x v="0"/>
    <x v="0"/>
    <s v="East"/>
    <s v="Kathryn Fox"/>
    <x v="591"/>
    <x v="1"/>
    <n v="1"/>
    <n v="16.32"/>
    <n v="16.32"/>
  </r>
  <r>
    <x v="3"/>
    <x v="3"/>
    <s v="East"/>
    <s v="Cynthia Mccoy"/>
    <x v="592"/>
    <x v="1"/>
    <n v="1"/>
    <n v="16.32"/>
    <n v="16.32"/>
  </r>
  <r>
    <x v="0"/>
    <x v="0"/>
    <s v="East"/>
    <s v="Michael Foster"/>
    <x v="593"/>
    <x v="3"/>
    <n v="3"/>
    <n v="53.35"/>
    <n v="160.05000000000001"/>
  </r>
  <r>
    <x v="0"/>
    <x v="3"/>
    <s v="East"/>
    <s v="Theresa Torres"/>
    <x v="594"/>
    <x v="1"/>
    <n v="6"/>
    <n v="16.32"/>
    <n v="97.92"/>
  </r>
  <r>
    <x v="3"/>
    <x v="0"/>
    <s v="East"/>
    <s v="Beverly Hamilton"/>
    <x v="595"/>
    <x v="0"/>
    <n v="2"/>
    <n v="12.42"/>
    <n v="24.84"/>
  </r>
  <r>
    <x v="0"/>
    <x v="0"/>
    <s v="East"/>
    <s v="Bruce Cruz"/>
    <x v="596"/>
    <x v="2"/>
    <n v="8"/>
    <n v="17.829999999999998"/>
    <n v="142.63999999999999"/>
  </r>
  <r>
    <x v="3"/>
    <x v="3"/>
    <s v="East"/>
    <s v="Ronald Lopez"/>
    <x v="597"/>
    <x v="3"/>
    <n v="5"/>
    <n v="53.35"/>
    <n v="266.75"/>
  </r>
  <r>
    <x v="2"/>
    <x v="2"/>
    <s v="West"/>
    <s v="Pamela Alexander"/>
    <x v="598"/>
    <x v="0"/>
    <n v="7"/>
    <n v="12.42"/>
    <n v="86.94"/>
  </r>
  <r>
    <x v="3"/>
    <x v="0"/>
    <s v="East"/>
    <s v="Janice Mason"/>
    <x v="599"/>
    <x v="0"/>
    <n v="3"/>
    <n v="12.42"/>
    <n v="37.26"/>
  </r>
  <r>
    <x v="0"/>
    <x v="6"/>
    <s v="East"/>
    <s v="Raymond Clark"/>
    <x v="600"/>
    <x v="1"/>
    <n v="7"/>
    <n v="16.32"/>
    <n v="114.24000000000001"/>
  </r>
  <r>
    <x v="0"/>
    <x v="0"/>
    <s v="East"/>
    <s v="Phillip Young"/>
    <x v="601"/>
    <x v="3"/>
    <n v="4"/>
    <n v="53.35"/>
    <n v="213.4"/>
  </r>
  <r>
    <x v="1"/>
    <x v="2"/>
    <s v="West"/>
    <s v="Mildred Hernandez"/>
    <x v="602"/>
    <x v="2"/>
    <n v="4"/>
    <n v="17.829999999999998"/>
    <n v="71.319999999999993"/>
  </r>
  <r>
    <x v="0"/>
    <x v="6"/>
    <s v="East"/>
    <s v="Scott Weaver"/>
    <x v="603"/>
    <x v="0"/>
    <n v="5"/>
    <n v="12.42"/>
    <n v="62.1"/>
  </r>
  <r>
    <x v="4"/>
    <x v="1"/>
    <s v="East"/>
    <s v="Debra Palmer"/>
    <x v="604"/>
    <x v="2"/>
    <n v="10"/>
    <n v="17.829999999999998"/>
    <n v="178.29999999999998"/>
  </r>
  <r>
    <x v="0"/>
    <x v="0"/>
    <s v="East"/>
    <s v="Harold Schmidt"/>
    <x v="605"/>
    <x v="2"/>
    <n v="9"/>
    <n v="17.829999999999998"/>
    <n v="160.46999999999997"/>
  </r>
  <r>
    <x v="0"/>
    <x v="0"/>
    <s v="East"/>
    <s v="Ernest Kelley"/>
    <x v="606"/>
    <x v="1"/>
    <n v="3"/>
    <n v="16.32"/>
    <n v="48.96"/>
  </r>
  <r>
    <x v="4"/>
    <x v="6"/>
    <s v="East"/>
    <s v="Brandon Morales"/>
    <x v="607"/>
    <x v="2"/>
    <n v="4"/>
    <n v="17.829999999999998"/>
    <n v="71.319999999999993"/>
  </r>
  <r>
    <x v="0"/>
    <x v="1"/>
    <s v="East"/>
    <s v="Emily Patterson"/>
    <x v="608"/>
    <x v="0"/>
    <n v="10"/>
    <n v="12.42"/>
    <n v="124.2"/>
  </r>
  <r>
    <x v="3"/>
    <x v="0"/>
    <s v="East"/>
    <s v="Cheryl Myers"/>
    <x v="609"/>
    <x v="1"/>
    <n v="8"/>
    <n v="16.32"/>
    <n v="130.56"/>
  </r>
  <r>
    <x v="3"/>
    <x v="6"/>
    <s v="East"/>
    <s v="Cheryl Henderson"/>
    <x v="610"/>
    <x v="0"/>
    <n v="2"/>
    <n v="12.42"/>
    <n v="24.84"/>
  </r>
  <r>
    <x v="4"/>
    <x v="0"/>
    <s v="East"/>
    <s v="Bruce Reynolds"/>
    <x v="611"/>
    <x v="1"/>
    <n v="2"/>
    <n v="16.32"/>
    <n v="32.64"/>
  </r>
  <r>
    <x v="2"/>
    <x v="5"/>
    <s v="West"/>
    <s v="Frank Garrett"/>
    <x v="612"/>
    <x v="3"/>
    <n v="10"/>
    <n v="53.35"/>
    <n v="533.5"/>
  </r>
  <r>
    <x v="2"/>
    <x v="2"/>
    <s v="West"/>
    <s v="Judy Sanchez"/>
    <x v="613"/>
    <x v="1"/>
    <n v="8"/>
    <n v="16.32"/>
    <n v="130.56"/>
  </r>
  <r>
    <x v="2"/>
    <x v="5"/>
    <s v="West"/>
    <s v="Mary Rose"/>
    <x v="614"/>
    <x v="0"/>
    <n v="8"/>
    <n v="12.42"/>
    <n v="99.36"/>
  </r>
  <r>
    <x v="4"/>
    <x v="6"/>
    <s v="East"/>
    <s v="Ryan Arnold"/>
    <x v="615"/>
    <x v="0"/>
    <n v="5"/>
    <n v="12.42"/>
    <n v="62.1"/>
  </r>
  <r>
    <x v="2"/>
    <x v="2"/>
    <s v="West"/>
    <s v="Gregory Richardson"/>
    <x v="616"/>
    <x v="3"/>
    <n v="4"/>
    <n v="53.35"/>
    <n v="213.4"/>
  </r>
  <r>
    <x v="3"/>
    <x v="1"/>
    <s v="East"/>
    <s v="Marilyn Perez"/>
    <x v="617"/>
    <x v="2"/>
    <n v="8"/>
    <n v="17.829999999999998"/>
    <n v="142.63999999999999"/>
  </r>
  <r>
    <x v="4"/>
    <x v="3"/>
    <s v="East"/>
    <s v="Eric Ellis"/>
    <x v="618"/>
    <x v="1"/>
    <n v="7"/>
    <n v="16.32"/>
    <n v="114.24000000000001"/>
  </r>
  <r>
    <x v="1"/>
    <x v="5"/>
    <s v="West"/>
    <s v="Joshua Baker"/>
    <x v="619"/>
    <x v="0"/>
    <n v="4"/>
    <n v="12.42"/>
    <n v="49.68"/>
  </r>
  <r>
    <x v="3"/>
    <x v="1"/>
    <s v="East"/>
    <s v="Carl Rice"/>
    <x v="620"/>
    <x v="0"/>
    <n v="1"/>
    <n v="12.42"/>
    <n v="12.42"/>
  </r>
  <r>
    <x v="2"/>
    <x v="4"/>
    <s v="West"/>
    <s v="Michelle Phillips"/>
    <x v="621"/>
    <x v="0"/>
    <n v="2"/>
    <n v="12.42"/>
    <n v="24.84"/>
  </r>
  <r>
    <x v="0"/>
    <x v="1"/>
    <s v="East"/>
    <s v="Juan Wallace"/>
    <x v="622"/>
    <x v="0"/>
    <n v="2"/>
    <n v="12.42"/>
    <n v="24.84"/>
  </r>
  <r>
    <x v="0"/>
    <x v="3"/>
    <s v="East"/>
    <s v="Benjamin Spencer"/>
    <x v="623"/>
    <x v="0"/>
    <n v="5"/>
    <n v="12.42"/>
    <n v="62.1"/>
  </r>
  <r>
    <x v="0"/>
    <x v="3"/>
    <s v="East"/>
    <s v="Michelle Henderson"/>
    <x v="624"/>
    <x v="0"/>
    <n v="6"/>
    <n v="12.42"/>
    <n v="74.52"/>
  </r>
  <r>
    <x v="1"/>
    <x v="4"/>
    <s v="West"/>
    <s v="Sharon Wagner"/>
    <x v="625"/>
    <x v="0"/>
    <n v="7"/>
    <n v="12.42"/>
    <n v="86.94"/>
  </r>
  <r>
    <x v="4"/>
    <x v="0"/>
    <s v="East"/>
    <s v="Diana Pierce"/>
    <x v="626"/>
    <x v="2"/>
    <n v="1"/>
    <n v="17.829999999999998"/>
    <n v="17.829999999999998"/>
  </r>
  <r>
    <x v="0"/>
    <x v="6"/>
    <s v="East"/>
    <s v="Ryan Arnold"/>
    <x v="627"/>
    <x v="0"/>
    <n v="9"/>
    <n v="12.42"/>
    <n v="111.78"/>
  </r>
  <r>
    <x v="1"/>
    <x v="2"/>
    <s v="West"/>
    <s v="Jason Berry"/>
    <x v="628"/>
    <x v="3"/>
    <n v="9"/>
    <n v="53.35"/>
    <n v="480.15000000000003"/>
  </r>
  <r>
    <x v="3"/>
    <x v="1"/>
    <s v="East"/>
    <s v="Shirley Murray"/>
    <x v="629"/>
    <x v="3"/>
    <n v="7"/>
    <n v="53.35"/>
    <n v="373.45"/>
  </r>
  <r>
    <x v="1"/>
    <x v="4"/>
    <s v="West"/>
    <s v="Sharon Rice"/>
    <x v="630"/>
    <x v="1"/>
    <n v="5"/>
    <n v="16.32"/>
    <n v="81.599999999999994"/>
  </r>
  <r>
    <x v="0"/>
    <x v="6"/>
    <s v="East"/>
    <s v="William Collins"/>
    <x v="631"/>
    <x v="3"/>
    <n v="1"/>
    <n v="53.35"/>
    <n v="53.35"/>
  </r>
  <r>
    <x v="0"/>
    <x v="0"/>
    <s v="East"/>
    <s v="Lillian Burke"/>
    <x v="632"/>
    <x v="0"/>
    <n v="5"/>
    <n v="12.42"/>
    <n v="62.1"/>
  </r>
  <r>
    <x v="3"/>
    <x v="6"/>
    <s v="East"/>
    <s v="Sandra Meyer"/>
    <x v="633"/>
    <x v="0"/>
    <n v="2"/>
    <n v="12.42"/>
    <n v="24.84"/>
  </r>
  <r>
    <x v="2"/>
    <x v="2"/>
    <s v="West"/>
    <s v="Angela Sullivan"/>
    <x v="634"/>
    <x v="0"/>
    <n v="10"/>
    <n v="12.42"/>
    <n v="124.2"/>
  </r>
  <r>
    <x v="0"/>
    <x v="0"/>
    <s v="East"/>
    <s v="Alice Kelly"/>
    <x v="635"/>
    <x v="0"/>
    <n v="5"/>
    <n v="12.42"/>
    <n v="62.1"/>
  </r>
  <r>
    <x v="1"/>
    <x v="5"/>
    <s v="West"/>
    <s v="Kathy Porter"/>
    <x v="636"/>
    <x v="1"/>
    <n v="3"/>
    <n v="16.32"/>
    <n v="48.96"/>
  </r>
  <r>
    <x v="1"/>
    <x v="5"/>
    <s v="West"/>
    <s v="Ann Hall"/>
    <x v="637"/>
    <x v="1"/>
    <n v="8"/>
    <n v="16.32"/>
    <n v="130.56"/>
  </r>
  <r>
    <x v="0"/>
    <x v="0"/>
    <s v="East"/>
    <s v="Ryan Alvarez"/>
    <x v="638"/>
    <x v="1"/>
    <n v="7"/>
    <n v="16.32"/>
    <n v="114.24000000000001"/>
  </r>
  <r>
    <x v="1"/>
    <x v="2"/>
    <s v="West"/>
    <s v="Stephen Murray"/>
    <x v="639"/>
    <x v="1"/>
    <n v="5"/>
    <n v="16.32"/>
    <n v="81.599999999999994"/>
  </r>
  <r>
    <x v="0"/>
    <x v="3"/>
    <s v="East"/>
    <s v="Debra Barnes"/>
    <x v="640"/>
    <x v="2"/>
    <n v="3"/>
    <n v="17.829999999999998"/>
    <n v="53.489999999999995"/>
  </r>
  <r>
    <x v="0"/>
    <x v="3"/>
    <s v="East"/>
    <s v="Benjamin Spencer"/>
    <x v="641"/>
    <x v="3"/>
    <n v="1"/>
    <n v="53.35"/>
    <n v="53.35"/>
  </r>
  <r>
    <x v="1"/>
    <x v="4"/>
    <s v="West"/>
    <s v="Gary Moreno"/>
    <x v="642"/>
    <x v="2"/>
    <n v="8"/>
    <n v="17.829999999999998"/>
    <n v="142.63999999999999"/>
  </r>
  <r>
    <x v="1"/>
    <x v="4"/>
    <s v="West"/>
    <s v="Alice Brown"/>
    <x v="643"/>
    <x v="0"/>
    <n v="2"/>
    <n v="12.42"/>
    <n v="24.84"/>
  </r>
  <r>
    <x v="1"/>
    <x v="5"/>
    <s v="West"/>
    <s v="Harry Torres"/>
    <x v="644"/>
    <x v="3"/>
    <n v="10"/>
    <n v="53.35"/>
    <n v="533.5"/>
  </r>
  <r>
    <x v="2"/>
    <x v="5"/>
    <s v="West"/>
    <s v="Sandra Bowman"/>
    <x v="645"/>
    <x v="2"/>
    <n v="5"/>
    <n v="17.829999999999998"/>
    <n v="89.149999999999991"/>
  </r>
  <r>
    <x v="0"/>
    <x v="1"/>
    <s v="East"/>
    <s v="Mark Alexander"/>
    <x v="646"/>
    <x v="1"/>
    <n v="2"/>
    <n v="16.32"/>
    <n v="32.64"/>
  </r>
  <r>
    <x v="0"/>
    <x v="0"/>
    <s v="East"/>
    <s v="Roy Franklin"/>
    <x v="647"/>
    <x v="0"/>
    <n v="5"/>
    <n v="12.42"/>
    <n v="62.1"/>
  </r>
  <r>
    <x v="3"/>
    <x v="6"/>
    <s v="East"/>
    <s v="Albert Bradley"/>
    <x v="648"/>
    <x v="0"/>
    <n v="3"/>
    <n v="12.42"/>
    <n v="37.26"/>
  </r>
  <r>
    <x v="4"/>
    <x v="3"/>
    <s v="East"/>
    <s v="Russell Day"/>
    <x v="649"/>
    <x v="2"/>
    <n v="6"/>
    <n v="17.829999999999998"/>
    <n v="106.97999999999999"/>
  </r>
  <r>
    <x v="1"/>
    <x v="5"/>
    <s v="West"/>
    <s v="Michelle Sanchez"/>
    <x v="650"/>
    <x v="0"/>
    <n v="3"/>
    <n v="12.42"/>
    <n v="37.26"/>
  </r>
  <r>
    <x v="3"/>
    <x v="6"/>
    <s v="East"/>
    <s v="Marilyn Perry"/>
    <x v="651"/>
    <x v="0"/>
    <n v="5"/>
    <n v="12.42"/>
    <n v="62.1"/>
  </r>
  <r>
    <x v="2"/>
    <x v="2"/>
    <s v="West"/>
    <s v="Ryan Ramos"/>
    <x v="652"/>
    <x v="2"/>
    <n v="4"/>
    <n v="17.829999999999998"/>
    <n v="71.319999999999993"/>
  </r>
  <r>
    <x v="0"/>
    <x v="3"/>
    <s v="East"/>
    <s v="Victor Watson"/>
    <x v="653"/>
    <x v="1"/>
    <n v="5"/>
    <n v="16.32"/>
    <n v="81.599999999999994"/>
  </r>
  <r>
    <x v="0"/>
    <x v="0"/>
    <s v="East"/>
    <s v="Eugene Flores"/>
    <x v="654"/>
    <x v="0"/>
    <n v="2"/>
    <n v="12.42"/>
    <n v="24.84"/>
  </r>
  <r>
    <x v="0"/>
    <x v="1"/>
    <s v="East"/>
    <s v="Todd Holmes"/>
    <x v="655"/>
    <x v="1"/>
    <n v="6"/>
    <n v="16.32"/>
    <n v="97.92"/>
  </r>
  <r>
    <x v="4"/>
    <x v="0"/>
    <s v="East"/>
    <s v="Matthew Berry"/>
    <x v="656"/>
    <x v="2"/>
    <n v="8"/>
    <n v="17.829999999999998"/>
    <n v="142.63999999999999"/>
  </r>
  <r>
    <x v="4"/>
    <x v="3"/>
    <s v="East"/>
    <s v="Brian Ryan"/>
    <x v="657"/>
    <x v="0"/>
    <n v="8"/>
    <n v="12.42"/>
    <n v="99.36"/>
  </r>
  <r>
    <x v="2"/>
    <x v="5"/>
    <s v="West"/>
    <s v="Frank Garrett"/>
    <x v="658"/>
    <x v="0"/>
    <n v="10"/>
    <n v="12.42"/>
    <n v="124.2"/>
  </r>
  <r>
    <x v="1"/>
    <x v="2"/>
    <s v="West"/>
    <s v="Charles Montgomery"/>
    <x v="659"/>
    <x v="3"/>
    <n v="8"/>
    <n v="53.35"/>
    <n v="426.8"/>
  </r>
  <r>
    <x v="2"/>
    <x v="5"/>
    <s v="West"/>
    <s v="Norma West"/>
    <x v="660"/>
    <x v="3"/>
    <n v="8"/>
    <n v="53.35"/>
    <n v="426.8"/>
  </r>
  <r>
    <x v="0"/>
    <x v="3"/>
    <s v="East"/>
    <s v="Joseph Foster"/>
    <x v="661"/>
    <x v="0"/>
    <n v="5"/>
    <n v="12.42"/>
    <n v="62.1"/>
  </r>
  <r>
    <x v="3"/>
    <x v="3"/>
    <s v="East"/>
    <s v="Kathy Rice"/>
    <x v="662"/>
    <x v="0"/>
    <n v="7"/>
    <n v="12.42"/>
    <n v="86.94"/>
  </r>
  <r>
    <x v="3"/>
    <x v="1"/>
    <s v="East"/>
    <s v="Juan Reed"/>
    <x v="663"/>
    <x v="3"/>
    <n v="1"/>
    <n v="53.35"/>
    <n v="53.35"/>
  </r>
  <r>
    <x v="0"/>
    <x v="1"/>
    <s v="East"/>
    <s v="Katherine Mcdonald"/>
    <x v="664"/>
    <x v="3"/>
    <n v="2"/>
    <n v="53.35"/>
    <n v="106.7"/>
  </r>
  <r>
    <x v="3"/>
    <x v="1"/>
    <s v="East"/>
    <s v="Mark Rogers"/>
    <x v="665"/>
    <x v="0"/>
    <n v="7"/>
    <n v="12.42"/>
    <n v="86.94"/>
  </r>
  <r>
    <x v="0"/>
    <x v="1"/>
    <s v="East"/>
    <s v="Shirley Murray"/>
    <x v="666"/>
    <x v="0"/>
    <n v="5"/>
    <n v="12.42"/>
    <n v="62.1"/>
  </r>
  <r>
    <x v="0"/>
    <x v="1"/>
    <s v="East"/>
    <s v="Debra Allen"/>
    <x v="667"/>
    <x v="2"/>
    <n v="1"/>
    <n v="17.829999999999998"/>
    <n v="17.829999999999998"/>
  </r>
  <r>
    <x v="0"/>
    <x v="0"/>
    <s v="East"/>
    <s v="Joan Cooper"/>
    <x v="668"/>
    <x v="1"/>
    <n v="2"/>
    <n v="16.32"/>
    <n v="32.64"/>
  </r>
  <r>
    <x v="3"/>
    <x v="3"/>
    <s v="East"/>
    <s v="Raymond Freeman"/>
    <x v="669"/>
    <x v="3"/>
    <n v="1"/>
    <n v="53.35"/>
    <n v="53.35"/>
  </r>
  <r>
    <x v="3"/>
    <x v="3"/>
    <s v="East"/>
    <s v="Harold Matthews"/>
    <x v="670"/>
    <x v="0"/>
    <n v="10"/>
    <n v="12.42"/>
    <n v="124.2"/>
  </r>
  <r>
    <x v="0"/>
    <x v="3"/>
    <s v="East"/>
    <s v="Benjamin Spencer"/>
    <x v="671"/>
    <x v="2"/>
    <n v="3"/>
    <n v="17.829999999999998"/>
    <n v="53.489999999999995"/>
  </r>
  <r>
    <x v="0"/>
    <x v="0"/>
    <s v="East"/>
    <s v="Jennifer Reyes"/>
    <x v="672"/>
    <x v="0"/>
    <n v="2"/>
    <n v="12.42"/>
    <n v="24.84"/>
  </r>
  <r>
    <x v="0"/>
    <x v="0"/>
    <s v="East"/>
    <s v="Teresa Walker"/>
    <x v="673"/>
    <x v="0"/>
    <n v="6"/>
    <n v="12.42"/>
    <n v="74.52"/>
  </r>
  <r>
    <x v="3"/>
    <x v="1"/>
    <s v="East"/>
    <s v="Cynthia Brooks"/>
    <x v="674"/>
    <x v="2"/>
    <n v="8"/>
    <n v="17.829999999999998"/>
    <n v="142.63999999999999"/>
  </r>
  <r>
    <x v="4"/>
    <x v="1"/>
    <s v="East"/>
    <s v="Gerald Phillips"/>
    <x v="675"/>
    <x v="0"/>
    <n v="8"/>
    <n v="12.42"/>
    <n v="99.36"/>
  </r>
  <r>
    <x v="0"/>
    <x v="1"/>
    <s v="East"/>
    <s v="Arthur Austin"/>
    <x v="676"/>
    <x v="2"/>
    <n v="5"/>
    <n v="17.829999999999998"/>
    <n v="89.149999999999991"/>
  </r>
  <r>
    <x v="0"/>
    <x v="1"/>
    <s v="East"/>
    <s v="Judith Woods"/>
    <x v="677"/>
    <x v="2"/>
    <n v="6"/>
    <n v="17.829999999999998"/>
    <n v="106.97999999999999"/>
  </r>
  <r>
    <x v="2"/>
    <x v="5"/>
    <s v="West"/>
    <s v="Michelle Sanchez"/>
    <x v="678"/>
    <x v="3"/>
    <n v="6"/>
    <n v="53.35"/>
    <n v="320.10000000000002"/>
  </r>
  <r>
    <x v="0"/>
    <x v="0"/>
    <s v="East"/>
    <s v="Alice Davis"/>
    <x v="679"/>
    <x v="2"/>
    <n v="1"/>
    <n v="17.829999999999998"/>
    <n v="17.829999999999998"/>
  </r>
  <r>
    <x v="3"/>
    <x v="0"/>
    <s v="East"/>
    <s v="Randy West"/>
    <x v="680"/>
    <x v="1"/>
    <n v="6"/>
    <n v="16.32"/>
    <n v="97.92"/>
  </r>
  <r>
    <x v="0"/>
    <x v="1"/>
    <s v="East"/>
    <s v="Marilyn Martin"/>
    <x v="681"/>
    <x v="2"/>
    <n v="9"/>
    <n v="17.829999999999998"/>
    <n v="160.46999999999997"/>
  </r>
  <r>
    <x v="2"/>
    <x v="2"/>
    <s v="West"/>
    <s v="Paula Ross"/>
    <x v="682"/>
    <x v="2"/>
    <n v="2"/>
    <n v="17.829999999999998"/>
    <n v="35.659999999999997"/>
  </r>
  <r>
    <x v="0"/>
    <x v="0"/>
    <s v="East"/>
    <s v="Carl Ford"/>
    <x v="683"/>
    <x v="0"/>
    <n v="8"/>
    <n v="12.42"/>
    <n v="99.36"/>
  </r>
  <r>
    <x v="3"/>
    <x v="6"/>
    <s v="East"/>
    <s v="Jane Watkins"/>
    <x v="684"/>
    <x v="0"/>
    <n v="9"/>
    <n v="12.42"/>
    <n v="111.78"/>
  </r>
  <r>
    <x v="0"/>
    <x v="0"/>
    <s v="East"/>
    <s v="Sandra Weaver"/>
    <x v="685"/>
    <x v="3"/>
    <n v="9"/>
    <n v="53.35"/>
    <n v="480.15000000000003"/>
  </r>
  <r>
    <x v="0"/>
    <x v="0"/>
    <s v="East"/>
    <s v="Walter Kennedy"/>
    <x v="686"/>
    <x v="3"/>
    <n v="8"/>
    <n v="53.35"/>
    <n v="426.8"/>
  </r>
  <r>
    <x v="3"/>
    <x v="6"/>
    <s v="East"/>
    <s v="Katherine Carroll"/>
    <x v="687"/>
    <x v="0"/>
    <n v="7"/>
    <n v="12.42"/>
    <n v="86.94"/>
  </r>
  <r>
    <x v="0"/>
    <x v="0"/>
    <s v="East"/>
    <s v="Eugene Flores"/>
    <x v="688"/>
    <x v="1"/>
    <n v="10"/>
    <n v="16.32"/>
    <n v="163.19999999999999"/>
  </r>
  <r>
    <x v="2"/>
    <x v="4"/>
    <s v="West"/>
    <s v="Sharon Wagner"/>
    <x v="689"/>
    <x v="1"/>
    <n v="3"/>
    <n v="16.32"/>
    <n v="48.96"/>
  </r>
  <r>
    <x v="1"/>
    <x v="5"/>
    <s v="West"/>
    <s v="Harry Torres"/>
    <x v="690"/>
    <x v="0"/>
    <n v="1"/>
    <n v="12.42"/>
    <n v="12.42"/>
  </r>
  <r>
    <x v="3"/>
    <x v="3"/>
    <s v="East"/>
    <s v="Joshua Washington"/>
    <x v="691"/>
    <x v="3"/>
    <n v="4"/>
    <n v="53.35"/>
    <n v="213.4"/>
  </r>
  <r>
    <x v="2"/>
    <x v="2"/>
    <s v="West"/>
    <s v="Jason Berry"/>
    <x v="692"/>
    <x v="2"/>
    <n v="10"/>
    <n v="17.829999999999998"/>
    <n v="178.29999999999998"/>
  </r>
  <r>
    <x v="1"/>
    <x v="5"/>
    <s v="West"/>
    <s v="Nicholas Schmidt"/>
    <x v="693"/>
    <x v="0"/>
    <n v="9"/>
    <n v="12.42"/>
    <n v="111.78"/>
  </r>
  <r>
    <x v="3"/>
    <x v="1"/>
    <s v="East"/>
    <s v="Wayne Lawson"/>
    <x v="694"/>
    <x v="1"/>
    <n v="2"/>
    <n v="16.32"/>
    <n v="32.64"/>
  </r>
  <r>
    <x v="0"/>
    <x v="0"/>
    <s v="East"/>
    <s v="Bruce Nelson"/>
    <x v="695"/>
    <x v="3"/>
    <n v="7"/>
    <n v="53.35"/>
    <n v="373.45"/>
  </r>
  <r>
    <x v="2"/>
    <x v="5"/>
    <s v="West"/>
    <s v="Nicholas Schmidt"/>
    <x v="696"/>
    <x v="1"/>
    <n v="9"/>
    <n v="16.32"/>
    <n v="146.88"/>
  </r>
  <r>
    <x v="3"/>
    <x v="3"/>
    <s v="East"/>
    <s v="Joshua Washington"/>
    <x v="697"/>
    <x v="3"/>
    <n v="1"/>
    <n v="53.35"/>
    <n v="53.35"/>
  </r>
  <r>
    <x v="1"/>
    <x v="2"/>
    <s v="West"/>
    <s v="Donald Lopez"/>
    <x v="698"/>
    <x v="0"/>
    <n v="9"/>
    <n v="12.42"/>
    <n v="111.78"/>
  </r>
  <r>
    <x v="4"/>
    <x v="1"/>
    <s v="East"/>
    <s v="Frank Owens"/>
    <x v="699"/>
    <x v="3"/>
    <n v="10"/>
    <n v="53.35"/>
    <n v="533.5"/>
  </r>
  <r>
    <x v="0"/>
    <x v="1"/>
    <s v="East"/>
    <s v="Tina Jones"/>
    <x v="700"/>
    <x v="2"/>
    <n v="5"/>
    <n v="17.829999999999998"/>
    <n v="89.149999999999991"/>
  </r>
  <r>
    <x v="2"/>
    <x v="4"/>
    <s v="West"/>
    <s v="Marilyn Franklin"/>
    <x v="701"/>
    <x v="0"/>
    <n v="5"/>
    <n v="12.42"/>
    <n v="62.1"/>
  </r>
  <r>
    <x v="2"/>
    <x v="4"/>
    <s v="West"/>
    <s v="Anna Garcia"/>
    <x v="702"/>
    <x v="2"/>
    <n v="7"/>
    <n v="17.829999999999998"/>
    <n v="124.80999999999999"/>
  </r>
  <r>
    <x v="2"/>
    <x v="2"/>
    <s v="West"/>
    <s v="Sharon Montgomery"/>
    <x v="703"/>
    <x v="0"/>
    <n v="10"/>
    <n v="12.42"/>
    <n v="124.2"/>
  </r>
  <r>
    <x v="3"/>
    <x v="6"/>
    <s v="East"/>
    <s v="Anna Franklin"/>
    <x v="704"/>
    <x v="3"/>
    <n v="10"/>
    <n v="53.35"/>
    <n v="533.5"/>
  </r>
  <r>
    <x v="0"/>
    <x v="3"/>
    <s v="East"/>
    <s v="Maria Hughes"/>
    <x v="705"/>
    <x v="0"/>
    <n v="9"/>
    <n v="12.42"/>
    <n v="111.78"/>
  </r>
  <r>
    <x v="0"/>
    <x v="0"/>
    <s v="East"/>
    <s v="Susan Watkins"/>
    <x v="706"/>
    <x v="3"/>
    <n v="4"/>
    <n v="53.35"/>
    <n v="213.4"/>
  </r>
  <r>
    <x v="0"/>
    <x v="3"/>
    <s v="East"/>
    <s v="Johnny Fowler"/>
    <x v="707"/>
    <x v="2"/>
    <n v="1"/>
    <n v="17.829999999999998"/>
    <n v="17.829999999999998"/>
  </r>
  <r>
    <x v="1"/>
    <x v="4"/>
    <s v="West"/>
    <s v="Samuel Garza"/>
    <x v="708"/>
    <x v="2"/>
    <n v="7"/>
    <n v="17.829999999999998"/>
    <n v="124.80999999999999"/>
  </r>
  <r>
    <x v="2"/>
    <x v="7"/>
    <s v="West"/>
    <s v="Donna Williams"/>
    <x v="709"/>
    <x v="0"/>
    <n v="7"/>
    <n v="12.42"/>
    <n v="86.94"/>
  </r>
  <r>
    <x v="0"/>
    <x v="3"/>
    <s v="East"/>
    <s v="Johnny Fowler"/>
    <x v="710"/>
    <x v="3"/>
    <n v="7"/>
    <n v="53.35"/>
    <n v="373.45"/>
  </r>
  <r>
    <x v="0"/>
    <x v="0"/>
    <s v="East"/>
    <s v="Douglas Duncan"/>
    <x v="711"/>
    <x v="2"/>
    <n v="9"/>
    <n v="17.829999999999998"/>
    <n v="160.46999999999997"/>
  </r>
  <r>
    <x v="2"/>
    <x v="5"/>
    <s v="West"/>
    <s v="Steven Stewart"/>
    <x v="712"/>
    <x v="2"/>
    <n v="10"/>
    <n v="17.829999999999998"/>
    <n v="178.29999999999998"/>
  </r>
  <r>
    <x v="2"/>
    <x v="2"/>
    <s v="West"/>
    <s v="Cheryl Morris"/>
    <x v="713"/>
    <x v="3"/>
    <n v="5"/>
    <n v="53.35"/>
    <n v="266.75"/>
  </r>
  <r>
    <x v="0"/>
    <x v="1"/>
    <s v="East"/>
    <s v="Phyllis Johnston"/>
    <x v="714"/>
    <x v="0"/>
    <n v="8"/>
    <n v="12.42"/>
    <n v="99.36"/>
  </r>
  <r>
    <x v="2"/>
    <x v="2"/>
    <s v="West"/>
    <s v="Jerry Collins"/>
    <x v="715"/>
    <x v="1"/>
    <n v="2"/>
    <n v="16.32"/>
    <n v="32.64"/>
  </r>
  <r>
    <x v="1"/>
    <x v="2"/>
    <s v="West"/>
    <s v="Beverly Garcia"/>
    <x v="716"/>
    <x v="3"/>
    <n v="2"/>
    <n v="53.35"/>
    <n v="106.7"/>
  </r>
  <r>
    <x v="3"/>
    <x v="1"/>
    <s v="East"/>
    <s v="Brenda Cruz"/>
    <x v="717"/>
    <x v="0"/>
    <n v="2"/>
    <n v="12.42"/>
    <n v="24.84"/>
  </r>
  <r>
    <x v="4"/>
    <x v="1"/>
    <s v="East"/>
    <s v="Sharon Perez"/>
    <x v="718"/>
    <x v="1"/>
    <n v="5"/>
    <n v="16.32"/>
    <n v="81.599999999999994"/>
  </r>
  <r>
    <x v="2"/>
    <x v="7"/>
    <s v="West"/>
    <s v="Craig Lewis"/>
    <x v="719"/>
    <x v="0"/>
    <n v="4"/>
    <n v="12.42"/>
    <n v="49.68"/>
  </r>
  <r>
    <x v="0"/>
    <x v="3"/>
    <s v="East"/>
    <s v="Heather Larson"/>
    <x v="720"/>
    <x v="2"/>
    <n v="1"/>
    <n v="17.829999999999998"/>
    <n v="17.829999999999998"/>
  </r>
  <r>
    <x v="2"/>
    <x v="2"/>
    <s v="West"/>
    <s v="Henry Sanders"/>
    <x v="721"/>
    <x v="0"/>
    <n v="6"/>
    <n v="12.42"/>
    <n v="74.52"/>
  </r>
  <r>
    <x v="0"/>
    <x v="1"/>
    <s v="East"/>
    <s v="Richard Walker"/>
    <x v="722"/>
    <x v="2"/>
    <n v="9"/>
    <n v="17.829999999999998"/>
    <n v="160.46999999999997"/>
  </r>
  <r>
    <x v="1"/>
    <x v="5"/>
    <s v="West"/>
    <s v="Helen Diaz"/>
    <x v="723"/>
    <x v="0"/>
    <n v="2"/>
    <n v="12.42"/>
    <n v="24.84"/>
  </r>
  <r>
    <x v="4"/>
    <x v="0"/>
    <s v="East"/>
    <s v="Theresa Ellis"/>
    <x v="724"/>
    <x v="0"/>
    <n v="10"/>
    <n v="12.42"/>
    <n v="124.2"/>
  </r>
  <r>
    <x v="2"/>
    <x v="2"/>
    <s v="West"/>
    <s v="Jane Ramirez"/>
    <x v="725"/>
    <x v="0"/>
    <n v="1"/>
    <n v="12.42"/>
    <n v="12.42"/>
  </r>
  <r>
    <x v="0"/>
    <x v="0"/>
    <s v="East"/>
    <s v="Roger Gomez"/>
    <x v="726"/>
    <x v="2"/>
    <n v="10"/>
    <n v="17.829999999999998"/>
    <n v="178.29999999999998"/>
  </r>
  <r>
    <x v="2"/>
    <x v="5"/>
    <s v="West"/>
    <s v="Rachel Stanley"/>
    <x v="727"/>
    <x v="1"/>
    <n v="2"/>
    <n v="16.32"/>
    <n v="32.64"/>
  </r>
  <r>
    <x v="4"/>
    <x v="0"/>
    <s v="East"/>
    <s v="Paul Perkins"/>
    <x v="728"/>
    <x v="2"/>
    <n v="3"/>
    <n v="17.829999999999998"/>
    <n v="53.489999999999995"/>
  </r>
  <r>
    <x v="2"/>
    <x v="2"/>
    <s v="West"/>
    <s v="Earl Morales"/>
    <x v="729"/>
    <x v="0"/>
    <n v="1"/>
    <n v="12.42"/>
    <n v="12.42"/>
  </r>
  <r>
    <x v="0"/>
    <x v="6"/>
    <s v="East"/>
    <s v="Henry Cox"/>
    <x v="730"/>
    <x v="2"/>
    <n v="9"/>
    <n v="17.829999999999998"/>
    <n v="160.46999999999997"/>
  </r>
  <r>
    <x v="3"/>
    <x v="3"/>
    <s v="East"/>
    <s v="Brian Ryan"/>
    <x v="731"/>
    <x v="1"/>
    <n v="1"/>
    <n v="16.32"/>
    <n v="16.32"/>
  </r>
  <r>
    <x v="0"/>
    <x v="0"/>
    <s v="East"/>
    <s v="Ryan Alvarez"/>
    <x v="732"/>
    <x v="0"/>
    <n v="2"/>
    <n v="12.42"/>
    <n v="24.84"/>
  </r>
  <r>
    <x v="0"/>
    <x v="6"/>
    <s v="East"/>
    <s v="Henry Cox"/>
    <x v="733"/>
    <x v="0"/>
    <n v="2"/>
    <n v="12.42"/>
    <n v="24.84"/>
  </r>
  <r>
    <x v="3"/>
    <x v="3"/>
    <s v="East"/>
    <s v="Maria Hughes"/>
    <x v="734"/>
    <x v="1"/>
    <n v="10"/>
    <n v="16.32"/>
    <n v="163.19999999999999"/>
  </r>
  <r>
    <x v="2"/>
    <x v="2"/>
    <s v="West"/>
    <s v="Kathy Schmidt"/>
    <x v="735"/>
    <x v="3"/>
    <n v="4"/>
    <n v="53.35"/>
    <n v="213.4"/>
  </r>
  <r>
    <x v="2"/>
    <x v="5"/>
    <s v="West"/>
    <s v="Martha Bell"/>
    <x v="736"/>
    <x v="0"/>
    <n v="10"/>
    <n v="12.42"/>
    <n v="124.2"/>
  </r>
  <r>
    <x v="2"/>
    <x v="2"/>
    <s v="West"/>
    <s v="Judy Sanchez"/>
    <x v="737"/>
    <x v="2"/>
    <n v="6"/>
    <n v="17.829999999999998"/>
    <n v="106.97999999999999"/>
  </r>
  <r>
    <x v="2"/>
    <x v="2"/>
    <s v="West"/>
    <s v="Ernest Hernandez"/>
    <x v="738"/>
    <x v="2"/>
    <n v="5"/>
    <n v="17.829999999999998"/>
    <n v="89.149999999999991"/>
  </r>
  <r>
    <x v="2"/>
    <x v="2"/>
    <s v="West"/>
    <s v="Susan Gomez"/>
    <x v="739"/>
    <x v="0"/>
    <n v="9"/>
    <n v="12.42"/>
    <n v="111.78"/>
  </r>
  <r>
    <x v="4"/>
    <x v="3"/>
    <s v="East"/>
    <s v="Joshua Washington"/>
    <x v="740"/>
    <x v="0"/>
    <n v="9"/>
    <n v="12.42"/>
    <n v="111.78"/>
  </r>
  <r>
    <x v="1"/>
    <x v="7"/>
    <s v="West"/>
    <s v="Donna Williams"/>
    <x v="741"/>
    <x v="1"/>
    <n v="10"/>
    <n v="16.32"/>
    <n v="163.19999999999999"/>
  </r>
  <r>
    <x v="0"/>
    <x v="3"/>
    <s v="East"/>
    <s v="Stephen Welch"/>
    <x v="742"/>
    <x v="1"/>
    <n v="5"/>
    <n v="16.32"/>
    <n v="81.599999999999994"/>
  </r>
  <r>
    <x v="0"/>
    <x v="1"/>
    <s v="East"/>
    <s v="Wayne Lawson"/>
    <x v="743"/>
    <x v="0"/>
    <n v="4"/>
    <n v="12.42"/>
    <n v="49.68"/>
  </r>
  <r>
    <x v="0"/>
    <x v="0"/>
    <s v="East"/>
    <s v="Andrew Howard"/>
    <x v="744"/>
    <x v="1"/>
    <n v="10"/>
    <n v="16.32"/>
    <n v="163.19999999999999"/>
  </r>
  <r>
    <x v="2"/>
    <x v="2"/>
    <s v="West"/>
    <s v="Maria Romero"/>
    <x v="745"/>
    <x v="1"/>
    <n v="5"/>
    <n v="16.32"/>
    <n v="81.599999999999994"/>
  </r>
  <r>
    <x v="2"/>
    <x v="7"/>
    <s v="West"/>
    <s v="Sarah Harrison"/>
    <x v="746"/>
    <x v="0"/>
    <n v="6"/>
    <n v="12.42"/>
    <n v="74.52"/>
  </r>
  <r>
    <x v="3"/>
    <x v="1"/>
    <s v="East"/>
    <s v="Anna Wheeler"/>
    <x v="747"/>
    <x v="1"/>
    <n v="5"/>
    <n v="16.32"/>
    <n v="81.599999999999994"/>
  </r>
  <r>
    <x v="0"/>
    <x v="3"/>
    <s v="East"/>
    <s v="Judy Carpenter"/>
    <x v="748"/>
    <x v="1"/>
    <n v="4"/>
    <n v="16.32"/>
    <n v="65.28"/>
  </r>
  <r>
    <x v="1"/>
    <x v="2"/>
    <s v="West"/>
    <s v="Jason Berry"/>
    <x v="749"/>
    <x v="3"/>
    <n v="6"/>
    <n v="53.35"/>
    <n v="320.10000000000002"/>
  </r>
  <r>
    <x v="1"/>
    <x v="2"/>
    <s v="West"/>
    <s v="Louis Frazier"/>
    <x v="750"/>
    <x v="0"/>
    <n v="4"/>
    <n v="12.42"/>
    <n v="49.68"/>
  </r>
  <r>
    <x v="0"/>
    <x v="0"/>
    <s v="East"/>
    <s v="Jason Patterson"/>
    <x v="751"/>
    <x v="3"/>
    <n v="5"/>
    <n v="53.35"/>
    <n v="266.75"/>
  </r>
  <r>
    <x v="3"/>
    <x v="3"/>
    <s v="East"/>
    <s v="Ronald Lopez"/>
    <x v="752"/>
    <x v="0"/>
    <n v="9"/>
    <n v="12.42"/>
    <n v="111.78"/>
  </r>
  <r>
    <x v="1"/>
    <x v="2"/>
    <s v="West"/>
    <s v="Charles Collins"/>
    <x v="753"/>
    <x v="0"/>
    <n v="4"/>
    <n v="12.42"/>
    <n v="49.68"/>
  </r>
  <r>
    <x v="1"/>
    <x v="4"/>
    <s v="West"/>
    <s v="Rose Moreno"/>
    <x v="754"/>
    <x v="0"/>
    <n v="7"/>
    <n v="12.42"/>
    <n v="86.94"/>
  </r>
  <r>
    <x v="0"/>
    <x v="6"/>
    <s v="East"/>
    <s v="Lois Baker"/>
    <x v="755"/>
    <x v="0"/>
    <n v="3"/>
    <n v="12.42"/>
    <n v="37.26"/>
  </r>
  <r>
    <x v="0"/>
    <x v="0"/>
    <s v="East"/>
    <s v="Steven Miller"/>
    <x v="756"/>
    <x v="3"/>
    <n v="6"/>
    <n v="53.35"/>
    <n v="320.10000000000002"/>
  </r>
  <r>
    <x v="0"/>
    <x v="0"/>
    <s v="East"/>
    <s v="Phillip Young"/>
    <x v="757"/>
    <x v="1"/>
    <n v="4"/>
    <n v="16.32"/>
    <n v="65.28"/>
  </r>
  <r>
    <x v="0"/>
    <x v="6"/>
    <s v="East"/>
    <s v="Ryan Arnold"/>
    <x v="758"/>
    <x v="0"/>
    <n v="9"/>
    <n v="12.42"/>
    <n v="111.78"/>
  </r>
  <r>
    <x v="0"/>
    <x v="1"/>
    <s v="East"/>
    <s v="Katherine Hayes"/>
    <x v="759"/>
    <x v="0"/>
    <n v="5"/>
    <n v="12.42"/>
    <n v="62.1"/>
  </r>
  <r>
    <x v="0"/>
    <x v="3"/>
    <s v="East"/>
    <s v="Arthur Simmons"/>
    <x v="760"/>
    <x v="0"/>
    <n v="8"/>
    <n v="12.42"/>
    <n v="99.36"/>
  </r>
  <r>
    <x v="2"/>
    <x v="2"/>
    <s v="West"/>
    <s v="Charles Collins"/>
    <x v="761"/>
    <x v="0"/>
    <n v="3"/>
    <n v="12.42"/>
    <n v="37.26"/>
  </r>
  <r>
    <x v="0"/>
    <x v="0"/>
    <s v="East"/>
    <s v="Kevin Barnes"/>
    <x v="762"/>
    <x v="3"/>
    <n v="10"/>
    <n v="53.35"/>
    <n v="533.5"/>
  </r>
  <r>
    <x v="0"/>
    <x v="1"/>
    <s v="East"/>
    <s v="Arthur Austin"/>
    <x v="763"/>
    <x v="3"/>
    <n v="3"/>
    <n v="53.35"/>
    <n v="160.05000000000001"/>
  </r>
  <r>
    <x v="0"/>
    <x v="0"/>
    <s v="East"/>
    <s v="Frances Lane"/>
    <x v="764"/>
    <x v="0"/>
    <n v="1"/>
    <n v="12.42"/>
    <n v="12.42"/>
  </r>
  <r>
    <x v="2"/>
    <x v="5"/>
    <s v="West"/>
    <s v="Anthony White"/>
    <x v="765"/>
    <x v="2"/>
    <n v="2"/>
    <n v="17.829999999999998"/>
    <n v="35.659999999999997"/>
  </r>
  <r>
    <x v="1"/>
    <x v="5"/>
    <s v="West"/>
    <s v="Deborah Gilbert"/>
    <x v="766"/>
    <x v="3"/>
    <n v="5"/>
    <n v="53.35"/>
    <n v="266.75"/>
  </r>
  <r>
    <x v="2"/>
    <x v="4"/>
    <s v="West"/>
    <s v="Kevin Garza"/>
    <x v="767"/>
    <x v="1"/>
    <n v="1"/>
    <n v="16.32"/>
    <n v="16.32"/>
  </r>
  <r>
    <x v="1"/>
    <x v="2"/>
    <s v="West"/>
    <s v="Lisa Morrison"/>
    <x v="768"/>
    <x v="0"/>
    <n v="8"/>
    <n v="12.42"/>
    <n v="99.36"/>
  </r>
  <r>
    <x v="3"/>
    <x v="3"/>
    <s v="East"/>
    <s v="Cynthia Mccoy"/>
    <x v="769"/>
    <x v="2"/>
    <n v="1"/>
    <n v="17.829999999999998"/>
    <n v="17.829999999999998"/>
  </r>
  <r>
    <x v="0"/>
    <x v="1"/>
    <s v="East"/>
    <s v="Cynthia Ray"/>
    <x v="770"/>
    <x v="2"/>
    <n v="9"/>
    <n v="17.829999999999998"/>
    <n v="160.46999999999997"/>
  </r>
  <r>
    <x v="0"/>
    <x v="0"/>
    <s v="East"/>
    <s v="Eric Robertson"/>
    <x v="771"/>
    <x v="1"/>
    <n v="4"/>
    <n v="16.32"/>
    <n v="65.28"/>
  </r>
  <r>
    <x v="0"/>
    <x v="0"/>
    <s v="East"/>
    <s v="Louise Green"/>
    <x v="772"/>
    <x v="3"/>
    <n v="2"/>
    <n v="53.35"/>
    <n v="106.7"/>
  </r>
  <r>
    <x v="0"/>
    <x v="3"/>
    <s v="East"/>
    <s v="Ernest Bishop"/>
    <x v="773"/>
    <x v="0"/>
    <n v="1"/>
    <n v="12.42"/>
    <n v="12.42"/>
  </r>
  <r>
    <x v="1"/>
    <x v="7"/>
    <s v="West"/>
    <s v="Sarah Harrison"/>
    <x v="774"/>
    <x v="0"/>
    <n v="3"/>
    <n v="12.42"/>
    <n v="37.26"/>
  </r>
  <r>
    <x v="2"/>
    <x v="4"/>
    <s v="West"/>
    <s v="Marilyn Graham"/>
    <x v="775"/>
    <x v="1"/>
    <n v="5"/>
    <n v="16.32"/>
    <n v="81.599999999999994"/>
  </r>
  <r>
    <x v="4"/>
    <x v="0"/>
    <s v="East"/>
    <s v="Antonio Hunter"/>
    <x v="776"/>
    <x v="3"/>
    <n v="8"/>
    <n v="53.35"/>
    <n v="426.8"/>
  </r>
  <r>
    <x v="0"/>
    <x v="0"/>
    <s v="East"/>
    <s v="Carl Howard"/>
    <x v="777"/>
    <x v="3"/>
    <n v="1"/>
    <n v="53.35"/>
    <n v="53.35"/>
  </r>
  <r>
    <x v="2"/>
    <x v="2"/>
    <s v="West"/>
    <s v="Henry Sanders"/>
    <x v="778"/>
    <x v="1"/>
    <n v="8"/>
    <n v="16.32"/>
    <n v="130.56"/>
  </r>
  <r>
    <x v="4"/>
    <x v="1"/>
    <s v="East"/>
    <s v="Emily Patterson"/>
    <x v="779"/>
    <x v="0"/>
    <n v="2"/>
    <n v="12.42"/>
    <n v="24.84"/>
  </r>
  <r>
    <x v="1"/>
    <x v="2"/>
    <s v="West"/>
    <s v="Jennifer Adams"/>
    <x v="780"/>
    <x v="1"/>
    <n v="1"/>
    <n v="16.32"/>
    <n v="16.32"/>
  </r>
  <r>
    <x v="0"/>
    <x v="1"/>
    <s v="East"/>
    <s v="Mark Rogers"/>
    <x v="781"/>
    <x v="0"/>
    <n v="2"/>
    <n v="12.42"/>
    <n v="24.84"/>
  </r>
  <r>
    <x v="0"/>
    <x v="3"/>
    <s v="East"/>
    <s v="Albert Dunn"/>
    <x v="782"/>
    <x v="3"/>
    <n v="8"/>
    <n v="53.35"/>
    <n v="426.8"/>
  </r>
  <r>
    <x v="0"/>
    <x v="1"/>
    <s v="East"/>
    <s v="Roy Young"/>
    <x v="783"/>
    <x v="0"/>
    <n v="2"/>
    <n v="12.42"/>
    <n v="24.84"/>
  </r>
  <r>
    <x v="3"/>
    <x v="1"/>
    <s v="East"/>
    <s v="Ronald Kim"/>
    <x v="784"/>
    <x v="2"/>
    <n v="5"/>
    <n v="17.829999999999998"/>
    <n v="89.149999999999991"/>
  </r>
  <r>
    <x v="1"/>
    <x v="4"/>
    <s v="West"/>
    <s v="Lois Fernandez"/>
    <x v="785"/>
    <x v="3"/>
    <n v="2"/>
    <n v="53.35"/>
    <n v="106.7"/>
  </r>
  <r>
    <x v="3"/>
    <x v="0"/>
    <s v="East"/>
    <s v="Susan Watkins"/>
    <x v="786"/>
    <x v="0"/>
    <n v="5"/>
    <n v="12.42"/>
    <n v="62.1"/>
  </r>
  <r>
    <x v="3"/>
    <x v="1"/>
    <s v="East"/>
    <s v="Chris Gilbert"/>
    <x v="787"/>
    <x v="3"/>
    <n v="6"/>
    <n v="53.35"/>
    <n v="320.10000000000002"/>
  </r>
  <r>
    <x v="3"/>
    <x v="1"/>
    <s v="East"/>
    <s v="Denise Perez"/>
    <x v="788"/>
    <x v="0"/>
    <n v="8"/>
    <n v="12.42"/>
    <n v="99.36"/>
  </r>
  <r>
    <x v="0"/>
    <x v="0"/>
    <s v="East"/>
    <s v="Eugene Schmidt"/>
    <x v="789"/>
    <x v="0"/>
    <n v="6"/>
    <n v="12.42"/>
    <n v="74.52"/>
  </r>
  <r>
    <x v="2"/>
    <x v="2"/>
    <s v="West"/>
    <s v="Terry Nguyen"/>
    <x v="790"/>
    <x v="2"/>
    <n v="7"/>
    <n v="17.829999999999998"/>
    <n v="124.80999999999999"/>
  </r>
  <r>
    <x v="0"/>
    <x v="0"/>
    <s v="East"/>
    <s v="Walter Meyer"/>
    <x v="791"/>
    <x v="0"/>
    <n v="7"/>
    <n v="12.42"/>
    <n v="86.94"/>
  </r>
  <r>
    <x v="0"/>
    <x v="1"/>
    <s v="East"/>
    <s v="Annie Wilson"/>
    <x v="792"/>
    <x v="3"/>
    <n v="6"/>
    <n v="53.35"/>
    <n v="320.10000000000002"/>
  </r>
  <r>
    <x v="3"/>
    <x v="0"/>
    <s v="East"/>
    <s v="Nancy Meyer"/>
    <x v="793"/>
    <x v="2"/>
    <n v="8"/>
    <n v="17.829999999999998"/>
    <n v="142.63999999999999"/>
  </r>
  <r>
    <x v="4"/>
    <x v="6"/>
    <s v="East"/>
    <s v="Annie Collins"/>
    <x v="794"/>
    <x v="0"/>
    <n v="2"/>
    <n v="12.42"/>
    <n v="24.84"/>
  </r>
  <r>
    <x v="0"/>
    <x v="0"/>
    <s v="East"/>
    <s v="Joan Cooper"/>
    <x v="795"/>
    <x v="0"/>
    <n v="5"/>
    <n v="12.42"/>
    <n v="62.1"/>
  </r>
  <r>
    <x v="0"/>
    <x v="3"/>
    <s v="East"/>
    <s v="Todd Miller"/>
    <x v="796"/>
    <x v="1"/>
    <n v="10"/>
    <n v="16.32"/>
    <n v="163.19999999999999"/>
  </r>
  <r>
    <x v="3"/>
    <x v="0"/>
    <s v="East"/>
    <s v="Louise Green"/>
    <x v="797"/>
    <x v="3"/>
    <n v="8"/>
    <n v="53.35"/>
    <n v="426.8"/>
  </r>
  <r>
    <x v="1"/>
    <x v="7"/>
    <s v="West"/>
    <s v="Michelle Elliott"/>
    <x v="798"/>
    <x v="3"/>
    <n v="3"/>
    <n v="53.35"/>
    <n v="160.05000000000001"/>
  </r>
  <r>
    <x v="0"/>
    <x v="0"/>
    <s v="East"/>
    <s v="Walter Meyer"/>
    <x v="799"/>
    <x v="0"/>
    <n v="3"/>
    <n v="12.42"/>
    <n v="37.26"/>
  </r>
  <r>
    <x v="0"/>
    <x v="3"/>
    <s v="East"/>
    <s v="Chris George"/>
    <x v="800"/>
    <x v="0"/>
    <n v="3"/>
    <n v="12.42"/>
    <n v="37.26"/>
  </r>
  <r>
    <x v="1"/>
    <x v="2"/>
    <s v="West"/>
    <s v="Paula Ross"/>
    <x v="801"/>
    <x v="0"/>
    <n v="8"/>
    <n v="12.42"/>
    <n v="99.36"/>
  </r>
  <r>
    <x v="3"/>
    <x v="0"/>
    <s v="East"/>
    <s v="Jean Fowler"/>
    <x v="802"/>
    <x v="1"/>
    <n v="6"/>
    <n v="16.32"/>
    <n v="97.92"/>
  </r>
  <r>
    <x v="3"/>
    <x v="3"/>
    <s v="East"/>
    <s v="Stephen Welch"/>
    <x v="803"/>
    <x v="0"/>
    <n v="3"/>
    <n v="12.42"/>
    <n v="37.26"/>
  </r>
  <r>
    <x v="0"/>
    <x v="3"/>
    <s v="East"/>
    <s v="Lisa Thomas"/>
    <x v="804"/>
    <x v="0"/>
    <n v="7"/>
    <n v="12.42"/>
    <n v="86.94"/>
  </r>
  <r>
    <x v="0"/>
    <x v="0"/>
    <s v="East"/>
    <s v="Brandon King"/>
    <x v="805"/>
    <x v="0"/>
    <n v="10"/>
    <n v="12.42"/>
    <n v="124.2"/>
  </r>
  <r>
    <x v="0"/>
    <x v="0"/>
    <s v="East"/>
    <s v="Shirley Rivera"/>
    <x v="806"/>
    <x v="3"/>
    <n v="9"/>
    <n v="53.35"/>
    <n v="480.15000000000003"/>
  </r>
  <r>
    <x v="0"/>
    <x v="0"/>
    <s v="East"/>
    <s v="Teresa Walker"/>
    <x v="807"/>
    <x v="1"/>
    <n v="3"/>
    <n v="16.32"/>
    <n v="48.96"/>
  </r>
  <r>
    <x v="4"/>
    <x v="3"/>
    <s v="East"/>
    <s v="Jennifer Simpson"/>
    <x v="808"/>
    <x v="2"/>
    <n v="8"/>
    <n v="17.829999999999998"/>
    <n v="142.63999999999999"/>
  </r>
  <r>
    <x v="0"/>
    <x v="0"/>
    <s v="East"/>
    <s v="Walter Meyer"/>
    <x v="809"/>
    <x v="1"/>
    <n v="2"/>
    <n v="16.32"/>
    <n v="32.64"/>
  </r>
  <r>
    <x v="3"/>
    <x v="0"/>
    <s v="East"/>
    <s v="Frank Murphy"/>
    <x v="810"/>
    <x v="3"/>
    <n v="6"/>
    <n v="53.35"/>
    <n v="320.10000000000002"/>
  </r>
  <r>
    <x v="3"/>
    <x v="1"/>
    <s v="East"/>
    <s v="Louis Marshall"/>
    <x v="811"/>
    <x v="2"/>
    <n v="10"/>
    <n v="17.829999999999998"/>
    <n v="178.29999999999998"/>
  </r>
  <r>
    <x v="0"/>
    <x v="0"/>
    <s v="East"/>
    <s v="Douglas Duncan"/>
    <x v="812"/>
    <x v="3"/>
    <n v="10"/>
    <n v="53.35"/>
    <n v="533.5"/>
  </r>
  <r>
    <x v="1"/>
    <x v="4"/>
    <s v="West"/>
    <s v="Kelly Gomez"/>
    <x v="813"/>
    <x v="3"/>
    <n v="5"/>
    <n v="53.35"/>
    <n v="266.75"/>
  </r>
  <r>
    <x v="4"/>
    <x v="3"/>
    <s v="East"/>
    <s v="Edward Wells"/>
    <x v="814"/>
    <x v="1"/>
    <n v="2"/>
    <n v="16.32"/>
    <n v="32.64"/>
  </r>
  <r>
    <x v="2"/>
    <x v="4"/>
    <s v="West"/>
    <s v="Billy Scott"/>
    <x v="815"/>
    <x v="0"/>
    <n v="2"/>
    <n v="12.42"/>
    <n v="24.84"/>
  </r>
  <r>
    <x v="3"/>
    <x v="0"/>
    <s v="East"/>
    <s v="Rose Baker"/>
    <x v="816"/>
    <x v="3"/>
    <n v="4"/>
    <n v="53.35"/>
    <n v="213.4"/>
  </r>
  <r>
    <x v="1"/>
    <x v="5"/>
    <s v="West"/>
    <s v="Brenda Nelson"/>
    <x v="817"/>
    <x v="0"/>
    <n v="8"/>
    <n v="12.42"/>
    <n v="99.36"/>
  </r>
  <r>
    <x v="3"/>
    <x v="3"/>
    <s v="East"/>
    <s v="Edward Wells"/>
    <x v="818"/>
    <x v="3"/>
    <n v="7"/>
    <n v="53.35"/>
    <n v="373.45"/>
  </r>
  <r>
    <x v="0"/>
    <x v="3"/>
    <s v="East"/>
    <s v="Tammy Hart"/>
    <x v="819"/>
    <x v="0"/>
    <n v="4"/>
    <n v="12.42"/>
    <n v="49.68"/>
  </r>
  <r>
    <x v="3"/>
    <x v="3"/>
    <s v="East"/>
    <s v="Theresa Torres"/>
    <x v="820"/>
    <x v="0"/>
    <n v="6"/>
    <n v="12.42"/>
    <n v="74.52"/>
  </r>
  <r>
    <x v="0"/>
    <x v="6"/>
    <s v="East"/>
    <s v="Phyllis Grant"/>
    <x v="821"/>
    <x v="3"/>
    <n v="8"/>
    <n v="53.35"/>
    <n v="426.8"/>
  </r>
  <r>
    <x v="0"/>
    <x v="0"/>
    <s v="East"/>
    <s v="Joe Russell"/>
    <x v="822"/>
    <x v="1"/>
    <n v="5"/>
    <n v="16.32"/>
    <n v="81.599999999999994"/>
  </r>
  <r>
    <x v="2"/>
    <x v="4"/>
    <s v="West"/>
    <s v="Clarence Bishop"/>
    <x v="823"/>
    <x v="1"/>
    <n v="1"/>
    <n v="16.32"/>
    <n v="16.32"/>
  </r>
  <r>
    <x v="0"/>
    <x v="6"/>
    <s v="East"/>
    <s v="Albert Bradley"/>
    <x v="824"/>
    <x v="0"/>
    <n v="4"/>
    <n v="12.42"/>
    <n v="49.68"/>
  </r>
  <r>
    <x v="2"/>
    <x v="5"/>
    <s v="West"/>
    <s v="Timothy Gonzales"/>
    <x v="825"/>
    <x v="0"/>
    <n v="10"/>
    <n v="12.42"/>
    <n v="124.2"/>
  </r>
  <r>
    <x v="0"/>
    <x v="1"/>
    <s v="East"/>
    <s v="Tina Jones"/>
    <x v="826"/>
    <x v="1"/>
    <n v="6"/>
    <n v="16.32"/>
    <n v="97.92"/>
  </r>
  <r>
    <x v="0"/>
    <x v="6"/>
    <s v="East"/>
    <s v="Ryan Arnold"/>
    <x v="827"/>
    <x v="1"/>
    <n v="7"/>
    <n v="16.32"/>
    <n v="114.24000000000001"/>
  </r>
  <r>
    <x v="1"/>
    <x v="2"/>
    <s v="West"/>
    <s v="Arthur Green"/>
    <x v="828"/>
    <x v="0"/>
    <n v="9"/>
    <n v="12.42"/>
    <n v="111.78"/>
  </r>
  <r>
    <x v="3"/>
    <x v="6"/>
    <s v="East"/>
    <s v="Carlos Stephens"/>
    <x v="829"/>
    <x v="0"/>
    <n v="6"/>
    <n v="12.42"/>
    <n v="74.52"/>
  </r>
  <r>
    <x v="0"/>
    <x v="0"/>
    <s v="East"/>
    <s v="Amanda Bryant"/>
    <x v="830"/>
    <x v="1"/>
    <n v="2"/>
    <n v="16.32"/>
    <n v="32.64"/>
  </r>
  <r>
    <x v="3"/>
    <x v="0"/>
    <s v="East"/>
    <s v="Rose Baker"/>
    <x v="831"/>
    <x v="0"/>
    <n v="10"/>
    <n v="12.42"/>
    <n v="124.2"/>
  </r>
  <r>
    <x v="1"/>
    <x v="2"/>
    <s v="West"/>
    <s v="Angela Sullivan"/>
    <x v="832"/>
    <x v="0"/>
    <n v="8"/>
    <n v="12.42"/>
    <n v="99.36"/>
  </r>
  <r>
    <x v="2"/>
    <x v="5"/>
    <s v="West"/>
    <s v="Frank Garrett"/>
    <x v="833"/>
    <x v="2"/>
    <n v="1"/>
    <n v="17.829999999999998"/>
    <n v="17.829999999999998"/>
  </r>
  <r>
    <x v="2"/>
    <x v="4"/>
    <s v="West"/>
    <s v="Rose Matthews"/>
    <x v="834"/>
    <x v="3"/>
    <n v="1"/>
    <n v="53.35"/>
    <n v="53.35"/>
  </r>
  <r>
    <x v="3"/>
    <x v="3"/>
    <s v="East"/>
    <s v="Denise Mitchell"/>
    <x v="835"/>
    <x v="3"/>
    <n v="3"/>
    <n v="53.35"/>
    <n v="160.05000000000001"/>
  </r>
  <r>
    <x v="3"/>
    <x v="0"/>
    <s v="East"/>
    <s v="Thomas Robinson"/>
    <x v="836"/>
    <x v="0"/>
    <n v="9"/>
    <n v="12.42"/>
    <n v="111.78"/>
  </r>
  <r>
    <x v="4"/>
    <x v="1"/>
    <s v="East"/>
    <s v="Marilyn Martin"/>
    <x v="837"/>
    <x v="2"/>
    <n v="7"/>
    <n v="17.829999999999998"/>
    <n v="124.80999999999999"/>
  </r>
  <r>
    <x v="2"/>
    <x v="4"/>
    <s v="West"/>
    <s v="Sharon Rice"/>
    <x v="838"/>
    <x v="2"/>
    <n v="4"/>
    <n v="17.829999999999998"/>
    <n v="71.319999999999993"/>
  </r>
  <r>
    <x v="2"/>
    <x v="2"/>
    <s v="West"/>
    <s v="Sharon Montgomery"/>
    <x v="839"/>
    <x v="2"/>
    <n v="10"/>
    <n v="17.829999999999998"/>
    <n v="178.29999999999998"/>
  </r>
  <r>
    <x v="1"/>
    <x v="5"/>
    <s v="West"/>
    <s v="Jimmy Warren"/>
    <x v="840"/>
    <x v="1"/>
    <n v="4"/>
    <n v="16.32"/>
    <n v="65.28"/>
  </r>
  <r>
    <x v="0"/>
    <x v="1"/>
    <s v="East"/>
    <s v="Phyllis Ward"/>
    <x v="841"/>
    <x v="0"/>
    <n v="5"/>
    <n v="12.42"/>
    <n v="62.1"/>
  </r>
  <r>
    <x v="0"/>
    <x v="3"/>
    <s v="East"/>
    <s v="Todd Miller"/>
    <x v="842"/>
    <x v="2"/>
    <n v="9"/>
    <n v="17.829999999999998"/>
    <n v="160.46999999999997"/>
  </r>
  <r>
    <x v="1"/>
    <x v="4"/>
    <s v="West"/>
    <s v="Martha Harper"/>
    <x v="843"/>
    <x v="3"/>
    <n v="5"/>
    <n v="53.35"/>
    <n v="266.75"/>
  </r>
  <r>
    <x v="0"/>
    <x v="3"/>
    <s v="East"/>
    <s v="Phyllis Gonzales"/>
    <x v="844"/>
    <x v="1"/>
    <n v="2"/>
    <n v="16.32"/>
    <n v="32.64"/>
  </r>
  <r>
    <x v="0"/>
    <x v="0"/>
    <s v="East"/>
    <s v="Alice Davis"/>
    <x v="845"/>
    <x v="0"/>
    <n v="4"/>
    <n v="12.42"/>
    <n v="49.68"/>
  </r>
  <r>
    <x v="1"/>
    <x v="2"/>
    <s v="West"/>
    <s v="Russell Cooper"/>
    <x v="846"/>
    <x v="2"/>
    <n v="2"/>
    <n v="17.829999999999998"/>
    <n v="35.659999999999997"/>
  </r>
  <r>
    <x v="0"/>
    <x v="6"/>
    <s v="East"/>
    <s v="Nicholas Ward"/>
    <x v="847"/>
    <x v="2"/>
    <n v="7"/>
    <n v="17.829999999999998"/>
    <n v="124.80999999999999"/>
  </r>
  <r>
    <x v="1"/>
    <x v="2"/>
    <s v="West"/>
    <s v="Christine Wallace"/>
    <x v="848"/>
    <x v="0"/>
    <n v="6"/>
    <n v="12.42"/>
    <n v="74.52"/>
  </r>
  <r>
    <x v="2"/>
    <x v="4"/>
    <s v="West"/>
    <s v="Kathy Lee"/>
    <x v="849"/>
    <x v="0"/>
    <n v="2"/>
    <n v="12.42"/>
    <n v="24.84"/>
  </r>
  <r>
    <x v="1"/>
    <x v="4"/>
    <s v="West"/>
    <s v="Joyce Garcia"/>
    <x v="850"/>
    <x v="1"/>
    <n v="6"/>
    <n v="16.32"/>
    <n v="97.92"/>
  </r>
  <r>
    <x v="0"/>
    <x v="1"/>
    <s v="East"/>
    <s v="Betty Stewart"/>
    <x v="851"/>
    <x v="1"/>
    <n v="9"/>
    <n v="16.32"/>
    <n v="146.88"/>
  </r>
  <r>
    <x v="3"/>
    <x v="1"/>
    <s v="East"/>
    <s v="Kimberly Morris"/>
    <x v="852"/>
    <x v="0"/>
    <n v="8"/>
    <n v="12.42"/>
    <n v="99.36"/>
  </r>
  <r>
    <x v="0"/>
    <x v="0"/>
    <s v="East"/>
    <s v="Bruce Cruz"/>
    <x v="853"/>
    <x v="0"/>
    <n v="7"/>
    <n v="12.42"/>
    <n v="86.94"/>
  </r>
  <r>
    <x v="0"/>
    <x v="0"/>
    <s v="East"/>
    <s v="Eric Robertson"/>
    <x v="854"/>
    <x v="0"/>
    <n v="3"/>
    <n v="12.42"/>
    <n v="37.26"/>
  </r>
  <r>
    <x v="3"/>
    <x v="3"/>
    <s v="East"/>
    <s v="Johnny Fowler"/>
    <x v="855"/>
    <x v="0"/>
    <n v="10"/>
    <n v="12.42"/>
    <n v="124.2"/>
  </r>
  <r>
    <x v="3"/>
    <x v="3"/>
    <s v="East"/>
    <s v="Edward Wells"/>
    <x v="856"/>
    <x v="1"/>
    <n v="8"/>
    <n v="16.32"/>
    <n v="130.56"/>
  </r>
  <r>
    <x v="0"/>
    <x v="0"/>
    <s v="East"/>
    <s v="Jerry Butler"/>
    <x v="857"/>
    <x v="0"/>
    <n v="8"/>
    <n v="12.42"/>
    <n v="99.36"/>
  </r>
  <r>
    <x v="0"/>
    <x v="3"/>
    <s v="East"/>
    <s v="Todd Miller"/>
    <x v="858"/>
    <x v="0"/>
    <n v="8"/>
    <n v="12.42"/>
    <n v="99.36"/>
  </r>
  <r>
    <x v="2"/>
    <x v="4"/>
    <s v="West"/>
    <s v="Linda Wagner"/>
    <x v="859"/>
    <x v="1"/>
    <n v="4"/>
    <n v="16.32"/>
    <n v="65.28"/>
  </r>
  <r>
    <x v="4"/>
    <x v="0"/>
    <s v="East"/>
    <s v="Phillip Johnston"/>
    <x v="860"/>
    <x v="3"/>
    <n v="1"/>
    <n v="53.35"/>
    <n v="53.35"/>
  </r>
  <r>
    <x v="0"/>
    <x v="0"/>
    <s v="East"/>
    <s v="Carl Howard"/>
    <x v="861"/>
    <x v="2"/>
    <n v="9"/>
    <n v="17.829999999999998"/>
    <n v="160.46999999999997"/>
  </r>
  <r>
    <x v="0"/>
    <x v="6"/>
    <s v="East"/>
    <s v="Annie Collins"/>
    <x v="862"/>
    <x v="0"/>
    <n v="5"/>
    <n v="12.42"/>
    <n v="62.1"/>
  </r>
  <r>
    <x v="0"/>
    <x v="1"/>
    <s v="East"/>
    <s v="Robert Hayes"/>
    <x v="863"/>
    <x v="0"/>
    <n v="6"/>
    <n v="12.42"/>
    <n v="74.52"/>
  </r>
  <r>
    <x v="3"/>
    <x v="3"/>
    <s v="East"/>
    <s v="Peter Brown"/>
    <x v="864"/>
    <x v="3"/>
    <n v="3"/>
    <n v="53.35"/>
    <n v="160.05000000000001"/>
  </r>
  <r>
    <x v="0"/>
    <x v="1"/>
    <s v="East"/>
    <s v="Cynthia Ray"/>
    <x v="865"/>
    <x v="2"/>
    <n v="1"/>
    <n v="17.829999999999998"/>
    <n v="17.829999999999998"/>
  </r>
  <r>
    <x v="0"/>
    <x v="1"/>
    <s v="East"/>
    <s v="Nicholas Howell"/>
    <x v="866"/>
    <x v="3"/>
    <n v="7"/>
    <n v="53.35"/>
    <n v="373.45"/>
  </r>
  <r>
    <x v="0"/>
    <x v="1"/>
    <s v="East"/>
    <s v="Frances Campbell"/>
    <x v="867"/>
    <x v="0"/>
    <n v="8"/>
    <n v="12.42"/>
    <n v="99.36"/>
  </r>
  <r>
    <x v="0"/>
    <x v="1"/>
    <s v="East"/>
    <s v="Louis Mason"/>
    <x v="868"/>
    <x v="0"/>
    <n v="8"/>
    <n v="12.42"/>
    <n v="99.36"/>
  </r>
  <r>
    <x v="1"/>
    <x v="2"/>
    <s v="West"/>
    <s v="Christine Wallace"/>
    <x v="869"/>
    <x v="0"/>
    <n v="9"/>
    <n v="12.42"/>
    <n v="111.78"/>
  </r>
  <r>
    <x v="0"/>
    <x v="0"/>
    <s v="East"/>
    <s v="Teresa Walker"/>
    <x v="870"/>
    <x v="0"/>
    <n v="7"/>
    <n v="12.42"/>
    <n v="86.94"/>
  </r>
  <r>
    <x v="0"/>
    <x v="0"/>
    <s v="East"/>
    <s v="Sean Carr"/>
    <x v="871"/>
    <x v="2"/>
    <n v="5"/>
    <n v="17.829999999999998"/>
    <n v="89.149999999999991"/>
  </r>
  <r>
    <x v="2"/>
    <x v="4"/>
    <s v="West"/>
    <s v="Edward Taylor"/>
    <x v="872"/>
    <x v="2"/>
    <n v="9"/>
    <n v="17.829999999999998"/>
    <n v="160.46999999999997"/>
  </r>
  <r>
    <x v="0"/>
    <x v="1"/>
    <s v="East"/>
    <s v="Lois Castillo"/>
    <x v="873"/>
    <x v="0"/>
    <n v="8"/>
    <n v="12.42"/>
    <n v="99.36"/>
  </r>
  <r>
    <x v="2"/>
    <x v="7"/>
    <s v="West"/>
    <s v="Laura Lewis"/>
    <x v="874"/>
    <x v="0"/>
    <n v="8"/>
    <n v="12.42"/>
    <n v="99.36"/>
  </r>
  <r>
    <x v="1"/>
    <x v="4"/>
    <s v="West"/>
    <s v="Lillian Howard"/>
    <x v="875"/>
    <x v="0"/>
    <n v="7"/>
    <n v="12.42"/>
    <n v="86.94"/>
  </r>
  <r>
    <x v="0"/>
    <x v="3"/>
    <s v="East"/>
    <s v="David Allen"/>
    <x v="876"/>
    <x v="3"/>
    <n v="2"/>
    <n v="53.35"/>
    <n v="106.7"/>
  </r>
  <r>
    <x v="2"/>
    <x v="2"/>
    <s v="West"/>
    <s v="Jessica Miller"/>
    <x v="877"/>
    <x v="3"/>
    <n v="5"/>
    <n v="53.35"/>
    <n v="266.75"/>
  </r>
  <r>
    <x v="1"/>
    <x v="4"/>
    <s v="West"/>
    <s v="Brian Bryant"/>
    <x v="878"/>
    <x v="1"/>
    <n v="8"/>
    <n v="16.32"/>
    <n v="130.56"/>
  </r>
  <r>
    <x v="3"/>
    <x v="1"/>
    <s v="East"/>
    <s v="Peter Gilbert"/>
    <x v="879"/>
    <x v="3"/>
    <n v="10"/>
    <n v="53.35"/>
    <n v="533.5"/>
  </r>
  <r>
    <x v="4"/>
    <x v="0"/>
    <s v="East"/>
    <s v="Jeremy Richards"/>
    <x v="880"/>
    <x v="2"/>
    <n v="5"/>
    <n v="17.829999999999998"/>
    <n v="89.149999999999991"/>
  </r>
  <r>
    <x v="0"/>
    <x v="1"/>
    <s v="East"/>
    <s v="Anna Wheeler"/>
    <x v="881"/>
    <x v="0"/>
    <n v="10"/>
    <n v="12.42"/>
    <n v="124.2"/>
  </r>
  <r>
    <x v="0"/>
    <x v="3"/>
    <s v="East"/>
    <s v="Anthony Ruiz"/>
    <x v="882"/>
    <x v="2"/>
    <n v="4"/>
    <n v="17.829999999999998"/>
    <n v="71.319999999999993"/>
  </r>
  <r>
    <x v="2"/>
    <x v="4"/>
    <s v="West"/>
    <s v="Thomas Lane"/>
    <x v="883"/>
    <x v="0"/>
    <n v="6"/>
    <n v="12.42"/>
    <n v="74.52"/>
  </r>
  <r>
    <x v="0"/>
    <x v="6"/>
    <s v="East"/>
    <s v="Raymond Clark"/>
    <x v="884"/>
    <x v="2"/>
    <n v="6"/>
    <n v="17.829999999999998"/>
    <n v="106.97999999999999"/>
  </r>
  <r>
    <x v="0"/>
    <x v="3"/>
    <s v="East"/>
    <s v="Adam Russell"/>
    <x v="885"/>
    <x v="3"/>
    <n v="7"/>
    <n v="53.35"/>
    <n v="373.45"/>
  </r>
  <r>
    <x v="2"/>
    <x v="7"/>
    <s v="West"/>
    <s v="Rachel Dunn"/>
    <x v="886"/>
    <x v="0"/>
    <n v="10"/>
    <n v="12.42"/>
    <n v="124.2"/>
  </r>
  <r>
    <x v="3"/>
    <x v="0"/>
    <s v="East"/>
    <s v="Harold Schmidt"/>
    <x v="887"/>
    <x v="1"/>
    <n v="1"/>
    <n v="16.32"/>
    <n v="16.32"/>
  </r>
  <r>
    <x v="0"/>
    <x v="0"/>
    <s v="East"/>
    <s v="Roger Gomez"/>
    <x v="888"/>
    <x v="3"/>
    <n v="2"/>
    <n v="53.35"/>
    <n v="106.7"/>
  </r>
  <r>
    <x v="3"/>
    <x v="3"/>
    <s v="East"/>
    <s v="Rebecca Williams"/>
    <x v="889"/>
    <x v="2"/>
    <n v="1"/>
    <n v="17.829999999999998"/>
    <n v="17.829999999999998"/>
  </r>
  <r>
    <x v="1"/>
    <x v="2"/>
    <s v="West"/>
    <s v="Joseph Dixon"/>
    <x v="890"/>
    <x v="0"/>
    <n v="9"/>
    <n v="12.42"/>
    <n v="111.78"/>
  </r>
  <r>
    <x v="2"/>
    <x v="2"/>
    <s v="West"/>
    <s v="Jean Stephens"/>
    <x v="891"/>
    <x v="0"/>
    <n v="6"/>
    <n v="12.42"/>
    <n v="74.52"/>
  </r>
  <r>
    <x v="0"/>
    <x v="1"/>
    <s v="East"/>
    <s v="Dorothy Patterson"/>
    <x v="892"/>
    <x v="0"/>
    <n v="2"/>
    <n v="12.42"/>
    <n v="24.84"/>
  </r>
  <r>
    <x v="0"/>
    <x v="0"/>
    <s v="East"/>
    <s v="Harold Schmidt"/>
    <x v="893"/>
    <x v="3"/>
    <n v="1"/>
    <n v="53.35"/>
    <n v="53.35"/>
  </r>
  <r>
    <x v="2"/>
    <x v="7"/>
    <s v="West"/>
    <s v="Craig Lewis"/>
    <x v="894"/>
    <x v="2"/>
    <n v="4"/>
    <n v="17.829999999999998"/>
    <n v="71.319999999999993"/>
  </r>
  <r>
    <x v="3"/>
    <x v="1"/>
    <s v="East"/>
    <s v="Lawrence Ruiz"/>
    <x v="895"/>
    <x v="0"/>
    <n v="10"/>
    <n v="12.42"/>
    <n v="124.2"/>
  </r>
  <r>
    <x v="0"/>
    <x v="1"/>
    <s v="East"/>
    <s v="Jimmy Bailey"/>
    <x v="896"/>
    <x v="3"/>
    <n v="10"/>
    <n v="53.35"/>
    <n v="533.5"/>
  </r>
  <r>
    <x v="4"/>
    <x v="6"/>
    <s v="East"/>
    <s v="Ashley Olson"/>
    <x v="897"/>
    <x v="0"/>
    <n v="10"/>
    <n v="12.42"/>
    <n v="124.2"/>
  </r>
  <r>
    <x v="1"/>
    <x v="5"/>
    <s v="West"/>
    <s v="Robin Murphy"/>
    <x v="898"/>
    <x v="1"/>
    <n v="8"/>
    <n v="16.32"/>
    <n v="130.56"/>
  </r>
  <r>
    <x v="1"/>
    <x v="7"/>
    <s v="West"/>
    <s v="Doris Diaz"/>
    <x v="899"/>
    <x v="3"/>
    <n v="7"/>
    <n v="53.35"/>
    <n v="373.45"/>
  </r>
  <r>
    <x v="0"/>
    <x v="0"/>
    <s v="East"/>
    <s v="George Stone"/>
    <x v="900"/>
    <x v="0"/>
    <n v="9"/>
    <n v="12.42"/>
    <n v="111.78"/>
  </r>
  <r>
    <x v="0"/>
    <x v="3"/>
    <s v="East"/>
    <s v="Theresa Torres"/>
    <x v="901"/>
    <x v="1"/>
    <n v="1"/>
    <n v="16.32"/>
    <n v="16.32"/>
  </r>
  <r>
    <x v="3"/>
    <x v="0"/>
    <s v="East"/>
    <s v="Justin Dixon"/>
    <x v="902"/>
    <x v="0"/>
    <n v="10"/>
    <n v="12.42"/>
    <n v="124.2"/>
  </r>
  <r>
    <x v="4"/>
    <x v="0"/>
    <s v="East"/>
    <s v="Brandon King"/>
    <x v="903"/>
    <x v="3"/>
    <n v="6"/>
    <n v="53.35"/>
    <n v="320.10000000000002"/>
  </r>
  <r>
    <x v="0"/>
    <x v="0"/>
    <s v="East"/>
    <s v="Bobby Mitchell"/>
    <x v="904"/>
    <x v="0"/>
    <n v="8"/>
    <n v="12.42"/>
    <n v="99.36"/>
  </r>
  <r>
    <x v="0"/>
    <x v="1"/>
    <s v="East"/>
    <s v="Evelyn Greene"/>
    <x v="905"/>
    <x v="3"/>
    <n v="4"/>
    <n v="53.35"/>
    <n v="213.4"/>
  </r>
  <r>
    <x v="0"/>
    <x v="1"/>
    <s v="East"/>
    <s v="Todd Holmes"/>
    <x v="906"/>
    <x v="0"/>
    <n v="3"/>
    <n v="12.42"/>
    <n v="37.26"/>
  </r>
  <r>
    <x v="0"/>
    <x v="1"/>
    <s v="East"/>
    <s v="Joe Ryan"/>
    <x v="907"/>
    <x v="2"/>
    <n v="4"/>
    <n v="17.829999999999998"/>
    <n v="71.319999999999993"/>
  </r>
  <r>
    <x v="0"/>
    <x v="0"/>
    <s v="East"/>
    <s v="Sean Carr"/>
    <x v="908"/>
    <x v="3"/>
    <n v="9"/>
    <n v="53.35"/>
    <n v="480.15000000000003"/>
  </r>
  <r>
    <x v="1"/>
    <x v="5"/>
    <s v="West"/>
    <s v="Judy Lopez"/>
    <x v="909"/>
    <x v="3"/>
    <n v="8"/>
    <n v="53.35"/>
    <n v="426.8"/>
  </r>
  <r>
    <x v="0"/>
    <x v="0"/>
    <s v="East"/>
    <s v="Carl Ford"/>
    <x v="910"/>
    <x v="0"/>
    <n v="1"/>
    <n v="12.42"/>
    <n v="12.42"/>
  </r>
  <r>
    <x v="2"/>
    <x v="7"/>
    <s v="West"/>
    <s v="Laura Lewis"/>
    <x v="911"/>
    <x v="0"/>
    <n v="6"/>
    <n v="12.42"/>
    <n v="74.52"/>
  </r>
  <r>
    <x v="4"/>
    <x v="0"/>
    <s v="East"/>
    <s v="Eugene Flores"/>
    <x v="912"/>
    <x v="3"/>
    <n v="2"/>
    <n v="53.35"/>
    <n v="106.7"/>
  </r>
  <r>
    <x v="1"/>
    <x v="2"/>
    <s v="West"/>
    <s v="Phillip Mills"/>
    <x v="913"/>
    <x v="3"/>
    <n v="7"/>
    <n v="53.35"/>
    <n v="373.45"/>
  </r>
  <r>
    <x v="2"/>
    <x v="5"/>
    <s v="West"/>
    <s v="Frank Garrett"/>
    <x v="914"/>
    <x v="0"/>
    <n v="9"/>
    <n v="12.42"/>
    <n v="111.78"/>
  </r>
  <r>
    <x v="2"/>
    <x v="5"/>
    <s v="West"/>
    <s v="Joan Robinson"/>
    <x v="915"/>
    <x v="3"/>
    <n v="1"/>
    <n v="53.35"/>
    <n v="53.35"/>
  </r>
  <r>
    <x v="0"/>
    <x v="0"/>
    <s v="East"/>
    <s v="Phillip Johnston"/>
    <x v="916"/>
    <x v="1"/>
    <n v="6"/>
    <n v="16.32"/>
    <n v="97.92"/>
  </r>
  <r>
    <x v="0"/>
    <x v="1"/>
    <s v="East"/>
    <s v="Katherine Mcdonald"/>
    <x v="917"/>
    <x v="1"/>
    <n v="4"/>
    <n v="16.32"/>
    <n v="65.28"/>
  </r>
  <r>
    <x v="3"/>
    <x v="1"/>
    <s v="East"/>
    <s v="Ruby Matthews"/>
    <x v="918"/>
    <x v="0"/>
    <n v="6"/>
    <n v="12.42"/>
    <n v="74.52"/>
  </r>
  <r>
    <x v="2"/>
    <x v="5"/>
    <s v="West"/>
    <s v="Judy Lopez"/>
    <x v="919"/>
    <x v="0"/>
    <n v="7"/>
    <n v="12.42"/>
    <n v="86.94"/>
  </r>
  <r>
    <x v="0"/>
    <x v="0"/>
    <s v="East"/>
    <s v="Jeremy Richards"/>
    <x v="920"/>
    <x v="2"/>
    <n v="3"/>
    <n v="17.829999999999998"/>
    <n v="53.489999999999995"/>
  </r>
  <r>
    <x v="4"/>
    <x v="1"/>
    <s v="East"/>
    <s v="Frank Ramos"/>
    <x v="921"/>
    <x v="3"/>
    <n v="7"/>
    <n v="53.35"/>
    <n v="373.45"/>
  </r>
  <r>
    <x v="2"/>
    <x v="7"/>
    <s v="West"/>
    <s v="Michelle Elliott"/>
    <x v="922"/>
    <x v="1"/>
    <n v="1"/>
    <n v="16.32"/>
    <n v="16.32"/>
  </r>
  <r>
    <x v="1"/>
    <x v="4"/>
    <s v="West"/>
    <s v="Julie Gonzalez"/>
    <x v="923"/>
    <x v="2"/>
    <n v="8"/>
    <n v="17.829999999999998"/>
    <n v="142.63999999999999"/>
  </r>
  <r>
    <x v="2"/>
    <x v="5"/>
    <s v="West"/>
    <s v="Evelyn Elliott"/>
    <x v="924"/>
    <x v="0"/>
    <n v="6"/>
    <n v="12.42"/>
    <n v="74.52"/>
  </r>
  <r>
    <x v="3"/>
    <x v="3"/>
    <s v="East"/>
    <s v="Ronald Lopez"/>
    <x v="925"/>
    <x v="3"/>
    <n v="1"/>
    <n v="53.35"/>
    <n v="53.35"/>
  </r>
  <r>
    <x v="1"/>
    <x v="7"/>
    <s v="West"/>
    <s v="Sandra Hughes"/>
    <x v="926"/>
    <x v="0"/>
    <n v="4"/>
    <n v="12.42"/>
    <n v="49.68"/>
  </r>
  <r>
    <x v="0"/>
    <x v="3"/>
    <s v="East"/>
    <s v="Rachel Larson"/>
    <x v="927"/>
    <x v="0"/>
    <n v="5"/>
    <n v="12.42"/>
    <n v="62.1"/>
  </r>
  <r>
    <x v="0"/>
    <x v="3"/>
    <s v="East"/>
    <s v="Russell Day"/>
    <x v="928"/>
    <x v="0"/>
    <n v="6"/>
    <n v="12.42"/>
    <n v="74.52"/>
  </r>
  <r>
    <x v="1"/>
    <x v="5"/>
    <s v="West"/>
    <s v="Jimmy Warren"/>
    <x v="929"/>
    <x v="1"/>
    <n v="3"/>
    <n v="16.32"/>
    <n v="48.96"/>
  </r>
  <r>
    <x v="3"/>
    <x v="6"/>
    <s v="East"/>
    <s v="Henry Cox"/>
    <x v="930"/>
    <x v="0"/>
    <n v="10"/>
    <n v="12.42"/>
    <n v="124.2"/>
  </r>
  <r>
    <x v="4"/>
    <x v="6"/>
    <s v="East"/>
    <s v="Russell Romero"/>
    <x v="931"/>
    <x v="0"/>
    <n v="9"/>
    <n v="12.42"/>
    <n v="111.78"/>
  </r>
  <r>
    <x v="0"/>
    <x v="1"/>
    <s v="East"/>
    <s v="Edward Cooper"/>
    <x v="932"/>
    <x v="2"/>
    <n v="5"/>
    <n v="17.829999999999998"/>
    <n v="89.149999999999991"/>
  </r>
  <r>
    <x v="0"/>
    <x v="3"/>
    <s v="East"/>
    <s v="Kathy Rice"/>
    <x v="933"/>
    <x v="2"/>
    <n v="4"/>
    <n v="17.829999999999998"/>
    <n v="71.319999999999993"/>
  </r>
  <r>
    <x v="3"/>
    <x v="3"/>
    <s v="East"/>
    <s v="Jacqueline Wheeler"/>
    <x v="934"/>
    <x v="0"/>
    <n v="9"/>
    <n v="12.42"/>
    <n v="111.78"/>
  </r>
  <r>
    <x v="2"/>
    <x v="7"/>
    <s v="West"/>
    <s v="Kimberly Bennett"/>
    <x v="935"/>
    <x v="0"/>
    <n v="10"/>
    <n v="12.42"/>
    <n v="124.2"/>
  </r>
  <r>
    <x v="1"/>
    <x v="2"/>
    <s v="West"/>
    <s v="Arthur James"/>
    <x v="936"/>
    <x v="3"/>
    <n v="8"/>
    <n v="53.35"/>
    <n v="426.8"/>
  </r>
  <r>
    <x v="0"/>
    <x v="3"/>
    <s v="East"/>
    <s v="Eugene Hayes"/>
    <x v="937"/>
    <x v="0"/>
    <n v="10"/>
    <n v="12.42"/>
    <n v="124.2"/>
  </r>
  <r>
    <x v="0"/>
    <x v="0"/>
    <s v="East"/>
    <s v="Harold Rodriguez"/>
    <x v="938"/>
    <x v="2"/>
    <n v="7"/>
    <n v="17.829999999999998"/>
    <n v="124.80999999999999"/>
  </r>
  <r>
    <x v="0"/>
    <x v="1"/>
    <s v="East"/>
    <s v="Anthony Berry"/>
    <x v="939"/>
    <x v="0"/>
    <n v="4"/>
    <n v="12.42"/>
    <n v="49.68"/>
  </r>
  <r>
    <x v="4"/>
    <x v="0"/>
    <s v="East"/>
    <s v="Roger Andrews"/>
    <x v="940"/>
    <x v="2"/>
    <n v="1"/>
    <n v="17.829999999999998"/>
    <n v="17.829999999999998"/>
  </r>
  <r>
    <x v="3"/>
    <x v="6"/>
    <s v="East"/>
    <s v="Russell Romero"/>
    <x v="941"/>
    <x v="0"/>
    <n v="7"/>
    <n v="12.42"/>
    <n v="86.94"/>
  </r>
  <r>
    <x v="2"/>
    <x v="4"/>
    <s v="West"/>
    <s v="Teresa Fisher"/>
    <x v="942"/>
    <x v="3"/>
    <n v="8"/>
    <n v="53.35"/>
    <n v="426.8"/>
  </r>
  <r>
    <x v="4"/>
    <x v="0"/>
    <s v="East"/>
    <s v="Aaron Morris"/>
    <x v="943"/>
    <x v="0"/>
    <n v="4"/>
    <n v="12.42"/>
    <n v="49.68"/>
  </r>
  <r>
    <x v="0"/>
    <x v="1"/>
    <s v="East"/>
    <s v="Cheryl Riley"/>
    <x v="944"/>
    <x v="3"/>
    <n v="4"/>
    <n v="53.35"/>
    <n v="213.4"/>
  </r>
  <r>
    <x v="0"/>
    <x v="3"/>
    <s v="East"/>
    <s v="Adam Russell"/>
    <x v="945"/>
    <x v="0"/>
    <n v="6"/>
    <n v="12.42"/>
    <n v="74.52"/>
  </r>
  <r>
    <x v="0"/>
    <x v="6"/>
    <s v="East"/>
    <s v="Jane Watkins"/>
    <x v="946"/>
    <x v="1"/>
    <n v="7"/>
    <n v="16.32"/>
    <n v="114.24000000000001"/>
  </r>
  <r>
    <x v="3"/>
    <x v="1"/>
    <s v="East"/>
    <s v="Joseph Boyd"/>
    <x v="947"/>
    <x v="3"/>
    <n v="6"/>
    <n v="53.35"/>
    <n v="320.10000000000002"/>
  </r>
  <r>
    <x v="0"/>
    <x v="1"/>
    <s v="East"/>
    <s v="Sandra Hicks"/>
    <x v="948"/>
    <x v="1"/>
    <n v="10"/>
    <n v="16.32"/>
    <n v="163.19999999999999"/>
  </r>
  <r>
    <x v="1"/>
    <x v="4"/>
    <s v="West"/>
    <s v="Kenneth West"/>
    <x v="949"/>
    <x v="2"/>
    <n v="9"/>
    <n v="17.829999999999998"/>
    <n v="160.46999999999997"/>
  </r>
  <r>
    <x v="0"/>
    <x v="0"/>
    <s v="East"/>
    <s v="Cheryl Myers"/>
    <x v="950"/>
    <x v="3"/>
    <n v="9"/>
    <n v="53.35"/>
    <n v="480.15000000000003"/>
  </r>
  <r>
    <x v="2"/>
    <x v="4"/>
    <s v="West"/>
    <s v="Jean Griffin"/>
    <x v="951"/>
    <x v="2"/>
    <n v="4"/>
    <n v="17.829999999999998"/>
    <n v="71.319999999999993"/>
  </r>
  <r>
    <x v="0"/>
    <x v="1"/>
    <s v="East"/>
    <s v="Emily Patterson"/>
    <x v="952"/>
    <x v="0"/>
    <n v="5"/>
    <n v="12.42"/>
    <n v="62.1"/>
  </r>
  <r>
    <x v="0"/>
    <x v="1"/>
    <s v="East"/>
    <s v="Peter Gilbert"/>
    <x v="953"/>
    <x v="3"/>
    <n v="9"/>
    <n v="53.35"/>
    <n v="480.15000000000003"/>
  </r>
  <r>
    <x v="3"/>
    <x v="0"/>
    <s v="East"/>
    <s v="Paul Perkins"/>
    <x v="954"/>
    <x v="2"/>
    <n v="3"/>
    <n v="17.829999999999998"/>
    <n v="53.489999999999995"/>
  </r>
  <r>
    <x v="0"/>
    <x v="1"/>
    <s v="East"/>
    <s v="Raymond Collins"/>
    <x v="955"/>
    <x v="0"/>
    <n v="7"/>
    <n v="12.42"/>
    <n v="86.94"/>
  </r>
  <r>
    <x v="0"/>
    <x v="1"/>
    <s v="East"/>
    <s v="Nancy Scott"/>
    <x v="956"/>
    <x v="0"/>
    <n v="2"/>
    <n v="12.42"/>
    <n v="24.84"/>
  </r>
  <r>
    <x v="1"/>
    <x v="2"/>
    <s v="West"/>
    <s v="Henry Sanders"/>
    <x v="957"/>
    <x v="0"/>
    <n v="7"/>
    <n v="12.42"/>
    <n v="86.94"/>
  </r>
  <r>
    <x v="0"/>
    <x v="1"/>
    <s v="East"/>
    <s v="Albert Miller"/>
    <x v="958"/>
    <x v="0"/>
    <n v="7"/>
    <n v="12.42"/>
    <n v="86.94"/>
  </r>
  <r>
    <x v="4"/>
    <x v="0"/>
    <s v="East"/>
    <s v="Cheryl Williamson"/>
    <x v="959"/>
    <x v="0"/>
    <n v="9"/>
    <n v="12.42"/>
    <n v="111.78"/>
  </r>
  <r>
    <x v="0"/>
    <x v="1"/>
    <s v="East"/>
    <s v="Lori Collins"/>
    <x v="960"/>
    <x v="2"/>
    <n v="5"/>
    <n v="17.829999999999998"/>
    <n v="89.149999999999991"/>
  </r>
  <r>
    <x v="1"/>
    <x v="2"/>
    <s v="West"/>
    <s v="Jerry Collins"/>
    <x v="961"/>
    <x v="1"/>
    <n v="9"/>
    <n v="16.32"/>
    <n v="146.88"/>
  </r>
  <r>
    <x v="2"/>
    <x v="4"/>
    <s v="West"/>
    <s v="Kathy Lee"/>
    <x v="962"/>
    <x v="0"/>
    <n v="4"/>
    <n v="12.42"/>
    <n v="49.68"/>
  </r>
  <r>
    <x v="0"/>
    <x v="0"/>
    <s v="East"/>
    <s v="Matthew Smith"/>
    <x v="963"/>
    <x v="2"/>
    <n v="8"/>
    <n v="17.829999999999998"/>
    <n v="142.63999999999999"/>
  </r>
  <r>
    <x v="0"/>
    <x v="0"/>
    <s v="East"/>
    <s v="Roger Andrews"/>
    <x v="964"/>
    <x v="0"/>
    <n v="6"/>
    <n v="12.42"/>
    <n v="74.52"/>
  </r>
  <r>
    <x v="3"/>
    <x v="6"/>
    <s v="East"/>
    <s v="Sandra Meyer"/>
    <x v="965"/>
    <x v="1"/>
    <n v="10"/>
    <n v="16.32"/>
    <n v="163.19999999999999"/>
  </r>
  <r>
    <x v="0"/>
    <x v="3"/>
    <s v="East"/>
    <s v="Adam Russell"/>
    <x v="966"/>
    <x v="2"/>
    <n v="9"/>
    <n v="17.829999999999998"/>
    <n v="160.46999999999997"/>
  </r>
  <r>
    <x v="2"/>
    <x v="2"/>
    <s v="West"/>
    <s v="Pamela Alexander"/>
    <x v="967"/>
    <x v="0"/>
    <n v="2"/>
    <n v="12.42"/>
    <n v="24.84"/>
  </r>
  <r>
    <x v="3"/>
    <x v="1"/>
    <s v="East"/>
    <s v="Randy Burton"/>
    <x v="968"/>
    <x v="1"/>
    <n v="4"/>
    <n v="16.32"/>
    <n v="65.28"/>
  </r>
  <r>
    <x v="4"/>
    <x v="6"/>
    <s v="East"/>
    <s v="Russell Romero"/>
    <x v="969"/>
    <x v="0"/>
    <n v="1"/>
    <n v="12.42"/>
    <n v="12.42"/>
  </r>
  <r>
    <x v="0"/>
    <x v="1"/>
    <s v="East"/>
    <s v="Phyllis Ward"/>
    <x v="970"/>
    <x v="3"/>
    <n v="10"/>
    <n v="53.35"/>
    <n v="533.5"/>
  </r>
  <r>
    <x v="1"/>
    <x v="4"/>
    <s v="West"/>
    <s v="Anna Garcia"/>
    <x v="971"/>
    <x v="1"/>
    <n v="6"/>
    <n v="16.32"/>
    <n v="97.92"/>
  </r>
  <r>
    <x v="2"/>
    <x v="4"/>
    <s v="West"/>
    <s v="Anna Garcia"/>
    <x v="972"/>
    <x v="0"/>
    <n v="9"/>
    <n v="12.42"/>
    <n v="111.78"/>
  </r>
  <r>
    <x v="0"/>
    <x v="6"/>
    <s v="East"/>
    <s v="Jane Watkins"/>
    <x v="973"/>
    <x v="0"/>
    <n v="8"/>
    <n v="12.42"/>
    <n v="99.36"/>
  </r>
  <r>
    <x v="1"/>
    <x v="2"/>
    <s v="West"/>
    <s v="Gloria Morris"/>
    <x v="974"/>
    <x v="1"/>
    <n v="1"/>
    <n v="16.32"/>
    <n v="16.32"/>
  </r>
  <r>
    <x v="4"/>
    <x v="1"/>
    <s v="East"/>
    <s v="Kenneth Fernandez"/>
    <x v="975"/>
    <x v="1"/>
    <n v="5"/>
    <n v="16.32"/>
    <n v="81.599999999999994"/>
  </r>
  <r>
    <x v="0"/>
    <x v="3"/>
    <s v="East"/>
    <s v="Ronald Lopez"/>
    <x v="976"/>
    <x v="0"/>
    <n v="4"/>
    <n v="12.42"/>
    <n v="49.68"/>
  </r>
  <r>
    <x v="0"/>
    <x v="0"/>
    <s v="East"/>
    <s v="Kevin Barnes"/>
    <x v="977"/>
    <x v="2"/>
    <n v="2"/>
    <n v="17.829999999999998"/>
    <n v="35.659999999999997"/>
  </r>
  <r>
    <x v="0"/>
    <x v="3"/>
    <s v="East"/>
    <s v="Keith Berry"/>
    <x v="978"/>
    <x v="3"/>
    <n v="10"/>
    <n v="53.35"/>
    <n v="533.5"/>
  </r>
  <r>
    <x v="0"/>
    <x v="0"/>
    <s v="East"/>
    <s v="Susan Watkins"/>
    <x v="979"/>
    <x v="3"/>
    <n v="5"/>
    <n v="53.35"/>
    <n v="266.75"/>
  </r>
  <r>
    <x v="0"/>
    <x v="6"/>
    <s v="East"/>
    <s v="Lois Baker"/>
    <x v="980"/>
    <x v="0"/>
    <n v="3"/>
    <n v="12.42"/>
    <n v="37.26"/>
  </r>
  <r>
    <x v="2"/>
    <x v="4"/>
    <s v="West"/>
    <s v="Julie Gonzalez"/>
    <x v="981"/>
    <x v="0"/>
    <n v="8"/>
    <n v="12.42"/>
    <n v="99.36"/>
  </r>
  <r>
    <x v="3"/>
    <x v="0"/>
    <s v="East"/>
    <s v="Alice Kelly"/>
    <x v="982"/>
    <x v="3"/>
    <n v="4"/>
    <n v="53.35"/>
    <n v="213.4"/>
  </r>
  <r>
    <x v="2"/>
    <x v="4"/>
    <s v="West"/>
    <s v="Kathy Lee"/>
    <x v="983"/>
    <x v="1"/>
    <n v="8"/>
    <n v="16.32"/>
    <n v="130.56"/>
  </r>
  <r>
    <x v="2"/>
    <x v="2"/>
    <s v="West"/>
    <s v="Maria Romero"/>
    <x v="984"/>
    <x v="3"/>
    <n v="6"/>
    <n v="53.35"/>
    <n v="320.10000000000002"/>
  </r>
  <r>
    <x v="2"/>
    <x v="2"/>
    <s v="West"/>
    <s v="Jeremy Baker"/>
    <x v="985"/>
    <x v="0"/>
    <n v="9"/>
    <n v="12.42"/>
    <n v="111.78"/>
  </r>
  <r>
    <x v="3"/>
    <x v="1"/>
    <s v="East"/>
    <s v="Mark Alexander"/>
    <x v="986"/>
    <x v="2"/>
    <n v="10"/>
    <n v="17.829999999999998"/>
    <n v="178.29999999999998"/>
  </r>
  <r>
    <x v="2"/>
    <x v="2"/>
    <s v="West"/>
    <s v="Craig Thomas"/>
    <x v="987"/>
    <x v="0"/>
    <n v="4"/>
    <n v="12.42"/>
    <n v="49.68"/>
  </r>
  <r>
    <x v="0"/>
    <x v="1"/>
    <s v="East"/>
    <s v="Cheryl Riley"/>
    <x v="988"/>
    <x v="1"/>
    <n v="9"/>
    <n v="16.32"/>
    <n v="146.88"/>
  </r>
  <r>
    <x v="0"/>
    <x v="0"/>
    <s v="East"/>
    <s v="Bruce Reynolds"/>
    <x v="989"/>
    <x v="0"/>
    <n v="3"/>
    <n v="12.42"/>
    <n v="37.26"/>
  </r>
  <r>
    <x v="0"/>
    <x v="1"/>
    <s v="East"/>
    <s v="Ashley Spencer"/>
    <x v="990"/>
    <x v="1"/>
    <n v="9"/>
    <n v="16.32"/>
    <n v="146.88"/>
  </r>
  <r>
    <x v="3"/>
    <x v="1"/>
    <s v="East"/>
    <s v="Wayne Rivera"/>
    <x v="991"/>
    <x v="0"/>
    <n v="8"/>
    <n v="12.42"/>
    <n v="99.36"/>
  </r>
  <r>
    <x v="3"/>
    <x v="6"/>
    <s v="East"/>
    <s v="Maria Long"/>
    <x v="992"/>
    <x v="3"/>
    <n v="6"/>
    <n v="53.35"/>
    <n v="320.10000000000002"/>
  </r>
  <r>
    <x v="3"/>
    <x v="1"/>
    <s v="East"/>
    <s v="Ralph Gomez"/>
    <x v="993"/>
    <x v="2"/>
    <n v="1"/>
    <n v="17.829999999999998"/>
    <n v="17.829999999999998"/>
  </r>
  <r>
    <x v="1"/>
    <x v="2"/>
    <s v="West"/>
    <s v="Sharon Montgomery"/>
    <x v="994"/>
    <x v="2"/>
    <n v="1"/>
    <n v="17.829999999999998"/>
    <n v="17.829999999999998"/>
  </r>
  <r>
    <x v="2"/>
    <x v="5"/>
    <s v="West"/>
    <s v="Robin Murphy"/>
    <x v="995"/>
    <x v="0"/>
    <n v="3"/>
    <n v="12.42"/>
    <n v="37.26"/>
  </r>
  <r>
    <x v="4"/>
    <x v="1"/>
    <s v="East"/>
    <s v="Joe Ryan"/>
    <x v="996"/>
    <x v="0"/>
    <n v="6"/>
    <n v="12.42"/>
    <n v="74.52"/>
  </r>
  <r>
    <x v="0"/>
    <x v="0"/>
    <s v="East"/>
    <s v="Jerry Palmer"/>
    <x v="997"/>
    <x v="3"/>
    <n v="2"/>
    <n v="53.35"/>
    <n v="106.7"/>
  </r>
  <r>
    <x v="0"/>
    <x v="1"/>
    <s v="East"/>
    <s v="Jerry Pierce"/>
    <x v="998"/>
    <x v="3"/>
    <n v="4"/>
    <n v="53.35"/>
    <n v="213.4"/>
  </r>
  <r>
    <x v="2"/>
    <x v="7"/>
    <s v="West"/>
    <s v="Paula Watson"/>
    <x v="999"/>
    <x v="0"/>
    <n v="2"/>
    <n v="12.42"/>
    <n v="24.84"/>
  </r>
  <r>
    <x v="0"/>
    <x v="1"/>
    <s v="East"/>
    <s v="Heather Andrews"/>
    <x v="1000"/>
    <x v="3"/>
    <n v="8"/>
    <n v="53.35"/>
    <n v="426.8"/>
  </r>
  <r>
    <x v="4"/>
    <x v="0"/>
    <s v="East"/>
    <s v="Michael Foster"/>
    <x v="1001"/>
    <x v="0"/>
    <n v="6"/>
    <n v="12.42"/>
    <n v="74.52"/>
  </r>
  <r>
    <x v="2"/>
    <x v="4"/>
    <s v="West"/>
    <s v="Lillian Howard"/>
    <x v="1002"/>
    <x v="0"/>
    <n v="9"/>
    <n v="12.42"/>
    <n v="111.78"/>
  </r>
  <r>
    <x v="1"/>
    <x v="2"/>
    <s v="West"/>
    <s v="Angela Sullivan"/>
    <x v="1003"/>
    <x v="0"/>
    <n v="6"/>
    <n v="12.42"/>
    <n v="74.52"/>
  </r>
  <r>
    <x v="3"/>
    <x v="3"/>
    <s v="East"/>
    <s v="Jacqueline Wheeler"/>
    <x v="1004"/>
    <x v="0"/>
    <n v="5"/>
    <n v="12.42"/>
    <n v="62.1"/>
  </r>
  <r>
    <x v="2"/>
    <x v="2"/>
    <s v="West"/>
    <s v="Annie Hughes"/>
    <x v="1005"/>
    <x v="1"/>
    <n v="4"/>
    <n v="16.32"/>
    <n v="65.28"/>
  </r>
  <r>
    <x v="4"/>
    <x v="3"/>
    <s v="East"/>
    <s v="Denise Mitchell"/>
    <x v="1006"/>
    <x v="3"/>
    <n v="6"/>
    <n v="53.35"/>
    <n v="320.10000000000002"/>
  </r>
  <r>
    <x v="0"/>
    <x v="0"/>
    <s v="East"/>
    <s v="Joseph Bishop"/>
    <x v="1007"/>
    <x v="2"/>
    <n v="4"/>
    <n v="17.829999999999998"/>
    <n v="71.319999999999993"/>
  </r>
  <r>
    <x v="2"/>
    <x v="2"/>
    <s v="West"/>
    <s v="Mildred Hernandez"/>
    <x v="1008"/>
    <x v="0"/>
    <n v="3"/>
    <n v="12.42"/>
    <n v="37.26"/>
  </r>
  <r>
    <x v="0"/>
    <x v="0"/>
    <s v="East"/>
    <s v="Steven Miller"/>
    <x v="1009"/>
    <x v="0"/>
    <n v="9"/>
    <n v="12.42"/>
    <n v="111.78"/>
  </r>
  <r>
    <x v="1"/>
    <x v="2"/>
    <s v="West"/>
    <s v="Gary Cook"/>
    <x v="1010"/>
    <x v="0"/>
    <n v="6"/>
    <n v="12.42"/>
    <n v="74.52"/>
  </r>
  <r>
    <x v="2"/>
    <x v="2"/>
    <s v="West"/>
    <s v="Arthur Green"/>
    <x v="1011"/>
    <x v="3"/>
    <n v="10"/>
    <n v="53.35"/>
    <n v="533.5"/>
  </r>
  <r>
    <x v="2"/>
    <x v="7"/>
    <s v="West"/>
    <s v="Rachel Dunn"/>
    <x v="1012"/>
    <x v="0"/>
    <n v="2"/>
    <n v="12.42"/>
    <n v="24.84"/>
  </r>
  <r>
    <x v="1"/>
    <x v="5"/>
    <s v="West"/>
    <s v="Andrew Adams"/>
    <x v="1013"/>
    <x v="3"/>
    <n v="7"/>
    <n v="53.35"/>
    <n v="373.45"/>
  </r>
  <r>
    <x v="2"/>
    <x v="4"/>
    <s v="West"/>
    <s v="Roger Bell"/>
    <x v="1014"/>
    <x v="1"/>
    <n v="3"/>
    <n v="16.32"/>
    <n v="48.96"/>
  </r>
  <r>
    <x v="0"/>
    <x v="0"/>
    <s v="East"/>
    <s v="Brandon King"/>
    <x v="1015"/>
    <x v="1"/>
    <n v="10"/>
    <n v="16.32"/>
    <n v="163.19999999999999"/>
  </r>
  <r>
    <x v="2"/>
    <x v="7"/>
    <s v="West"/>
    <s v="Kimberly Bennett"/>
    <x v="1016"/>
    <x v="0"/>
    <n v="5"/>
    <n v="12.42"/>
    <n v="62.1"/>
  </r>
  <r>
    <x v="0"/>
    <x v="1"/>
    <s v="East"/>
    <s v="Gloria Harper"/>
    <x v="1017"/>
    <x v="1"/>
    <n v="5"/>
    <n v="16.32"/>
    <n v="81.599999999999994"/>
  </r>
  <r>
    <x v="4"/>
    <x v="0"/>
    <s v="East"/>
    <s v="Aaron Morris"/>
    <x v="1018"/>
    <x v="0"/>
    <n v="1"/>
    <n v="12.42"/>
    <n v="12.42"/>
  </r>
  <r>
    <x v="0"/>
    <x v="0"/>
    <s v="East"/>
    <s v="Todd Spencer"/>
    <x v="1019"/>
    <x v="0"/>
    <n v="8"/>
    <n v="12.42"/>
    <n v="99.36"/>
  </r>
  <r>
    <x v="2"/>
    <x v="2"/>
    <s v="West"/>
    <s v="Kathy Schmidt"/>
    <x v="1020"/>
    <x v="0"/>
    <n v="9"/>
    <n v="12.42"/>
    <n v="111.78"/>
  </r>
  <r>
    <x v="3"/>
    <x v="1"/>
    <s v="East"/>
    <s v="Tammy Ferguson"/>
    <x v="1021"/>
    <x v="3"/>
    <n v="1"/>
    <n v="53.35"/>
    <n v="53.35"/>
  </r>
  <r>
    <x v="3"/>
    <x v="0"/>
    <s v="East"/>
    <s v="Sandra Weaver"/>
    <x v="1022"/>
    <x v="0"/>
    <n v="3"/>
    <n v="12.42"/>
    <n v="37.26"/>
  </r>
  <r>
    <x v="0"/>
    <x v="1"/>
    <s v="East"/>
    <s v="Jane Sims"/>
    <x v="1023"/>
    <x v="2"/>
    <n v="8"/>
    <n v="17.829999999999998"/>
    <n v="142.63999999999999"/>
  </r>
  <r>
    <x v="2"/>
    <x v="4"/>
    <s v="West"/>
    <s v="Gloria Mcdonald"/>
    <x v="1024"/>
    <x v="1"/>
    <n v="2"/>
    <n v="16.32"/>
    <n v="32.64"/>
  </r>
  <r>
    <x v="0"/>
    <x v="3"/>
    <s v="East"/>
    <s v="Marilyn Patterson"/>
    <x v="1025"/>
    <x v="3"/>
    <n v="6"/>
    <n v="53.35"/>
    <n v="320.10000000000002"/>
  </r>
  <r>
    <x v="0"/>
    <x v="0"/>
    <s v="East"/>
    <s v="Phillip Johnston"/>
    <x v="1026"/>
    <x v="2"/>
    <n v="2"/>
    <n v="17.829999999999998"/>
    <n v="35.659999999999997"/>
  </r>
  <r>
    <x v="4"/>
    <x v="0"/>
    <s v="East"/>
    <s v="Cheryl Myers"/>
    <x v="1027"/>
    <x v="0"/>
    <n v="8"/>
    <n v="12.42"/>
    <n v="99.36"/>
  </r>
  <r>
    <x v="2"/>
    <x v="7"/>
    <s v="West"/>
    <s v="Michelle Elliott"/>
    <x v="1028"/>
    <x v="0"/>
    <n v="8"/>
    <n v="12.42"/>
    <n v="99.36"/>
  </r>
  <r>
    <x v="0"/>
    <x v="3"/>
    <s v="East"/>
    <s v="Bonnie Shaw"/>
    <x v="1029"/>
    <x v="0"/>
    <n v="4"/>
    <n v="12.42"/>
    <n v="49.68"/>
  </r>
  <r>
    <x v="3"/>
    <x v="0"/>
    <s v="East"/>
    <s v="Antonio Hunter"/>
    <x v="1030"/>
    <x v="0"/>
    <n v="9"/>
    <n v="12.42"/>
    <n v="111.78"/>
  </r>
  <r>
    <x v="3"/>
    <x v="0"/>
    <s v="East"/>
    <s v="Jeremy Richards"/>
    <x v="1031"/>
    <x v="3"/>
    <n v="3"/>
    <n v="53.35"/>
    <n v="160.05000000000001"/>
  </r>
  <r>
    <x v="2"/>
    <x v="2"/>
    <s v="West"/>
    <s v="Christine Jacobs"/>
    <x v="1032"/>
    <x v="1"/>
    <n v="4"/>
    <n v="16.32"/>
    <n v="65.28"/>
  </r>
  <r>
    <x v="2"/>
    <x v="4"/>
    <s v="West"/>
    <s v="Joseph Reynolds"/>
    <x v="1033"/>
    <x v="0"/>
    <n v="1"/>
    <n v="12.42"/>
    <n v="12.42"/>
  </r>
  <r>
    <x v="2"/>
    <x v="4"/>
    <s v="West"/>
    <s v="Henry Day"/>
    <x v="1034"/>
    <x v="0"/>
    <n v="9"/>
    <n v="12.42"/>
    <n v="111.78"/>
  </r>
  <r>
    <x v="0"/>
    <x v="0"/>
    <s v="East"/>
    <s v="Deborah Wells"/>
    <x v="1035"/>
    <x v="3"/>
    <n v="6"/>
    <n v="53.35"/>
    <n v="320.10000000000002"/>
  </r>
  <r>
    <x v="1"/>
    <x v="2"/>
    <s v="West"/>
    <s v="Ryan Ramos"/>
    <x v="1036"/>
    <x v="3"/>
    <n v="4"/>
    <n v="53.35"/>
    <n v="213.4"/>
  </r>
  <r>
    <x v="2"/>
    <x v="5"/>
    <s v="West"/>
    <s v="Martha Bell"/>
    <x v="1037"/>
    <x v="1"/>
    <n v="7"/>
    <n v="16.32"/>
    <n v="114.24000000000001"/>
  </r>
  <r>
    <x v="3"/>
    <x v="0"/>
    <s v="East"/>
    <s v="Bobby Mitchell"/>
    <x v="1038"/>
    <x v="1"/>
    <n v="5"/>
    <n v="16.32"/>
    <n v="81.599999999999994"/>
  </r>
  <r>
    <x v="2"/>
    <x v="5"/>
    <s v="West"/>
    <s v="Harry Torres"/>
    <x v="1039"/>
    <x v="0"/>
    <n v="5"/>
    <n v="12.42"/>
    <n v="62.1"/>
  </r>
  <r>
    <x v="0"/>
    <x v="3"/>
    <s v="East"/>
    <s v="Michelle Henderson"/>
    <x v="1040"/>
    <x v="1"/>
    <n v="5"/>
    <n v="16.32"/>
    <n v="81.599999999999994"/>
  </r>
  <r>
    <x v="3"/>
    <x v="0"/>
    <s v="East"/>
    <s v="Joe Russell"/>
    <x v="1041"/>
    <x v="0"/>
    <n v="10"/>
    <n v="12.42"/>
    <n v="124.2"/>
  </r>
  <r>
    <x v="2"/>
    <x v="4"/>
    <s v="West"/>
    <s v="Roger Bell"/>
    <x v="1042"/>
    <x v="3"/>
    <n v="3"/>
    <n v="53.35"/>
    <n v="160.05000000000001"/>
  </r>
  <r>
    <x v="1"/>
    <x v="2"/>
    <s v="West"/>
    <s v="Joseph Willis"/>
    <x v="1043"/>
    <x v="2"/>
    <n v="3"/>
    <n v="17.829999999999998"/>
    <n v="53.489999999999995"/>
  </r>
  <r>
    <x v="3"/>
    <x v="0"/>
    <s v="East"/>
    <s v="George Stone"/>
    <x v="1044"/>
    <x v="2"/>
    <n v="10"/>
    <n v="17.829999999999998"/>
    <n v="178.29999999999998"/>
  </r>
  <r>
    <x v="0"/>
    <x v="0"/>
    <s v="East"/>
    <s v="Aaron Morris"/>
    <x v="1045"/>
    <x v="0"/>
    <n v="8"/>
    <n v="12.42"/>
    <n v="99.36"/>
  </r>
  <r>
    <x v="4"/>
    <x v="3"/>
    <s v="East"/>
    <s v="Robert Collins"/>
    <x v="1046"/>
    <x v="3"/>
    <n v="4"/>
    <n v="53.35"/>
    <n v="213.4"/>
  </r>
  <r>
    <x v="0"/>
    <x v="6"/>
    <s v="East"/>
    <s v="Clarence Mason"/>
    <x v="1047"/>
    <x v="0"/>
    <n v="7"/>
    <n v="12.42"/>
    <n v="86.94"/>
  </r>
  <r>
    <x v="2"/>
    <x v="5"/>
    <s v="West"/>
    <s v="Joan Robinson"/>
    <x v="1048"/>
    <x v="3"/>
    <n v="2"/>
    <n v="53.35"/>
    <n v="106.7"/>
  </r>
  <r>
    <x v="2"/>
    <x v="2"/>
    <s v="West"/>
    <s v="Mildred Hernandez"/>
    <x v="1049"/>
    <x v="0"/>
    <n v="8"/>
    <n v="12.42"/>
    <n v="99.36"/>
  </r>
  <r>
    <x v="3"/>
    <x v="0"/>
    <s v="East"/>
    <s v="Amanda Bryant"/>
    <x v="1050"/>
    <x v="1"/>
    <n v="4"/>
    <n v="16.32"/>
    <n v="65.28"/>
  </r>
  <r>
    <x v="0"/>
    <x v="3"/>
    <s v="East"/>
    <s v="Benjamin Spencer"/>
    <x v="1051"/>
    <x v="0"/>
    <n v="6"/>
    <n v="12.42"/>
    <n v="74.52"/>
  </r>
  <r>
    <x v="0"/>
    <x v="3"/>
    <s v="East"/>
    <s v="Sean Weaver"/>
    <x v="1052"/>
    <x v="0"/>
    <n v="10"/>
    <n v="12.42"/>
    <n v="124.2"/>
  </r>
  <r>
    <x v="4"/>
    <x v="3"/>
    <s v="East"/>
    <s v="Kelly Daniels"/>
    <x v="1053"/>
    <x v="0"/>
    <n v="5"/>
    <n v="12.42"/>
    <n v="62.1"/>
  </r>
  <r>
    <x v="2"/>
    <x v="2"/>
    <s v="West"/>
    <s v="Ruth Day"/>
    <x v="1054"/>
    <x v="0"/>
    <n v="3"/>
    <n v="12.42"/>
    <n v="37.26"/>
  </r>
  <r>
    <x v="4"/>
    <x v="6"/>
    <s v="East"/>
    <s v="Benjamin Phillips"/>
    <x v="1055"/>
    <x v="0"/>
    <n v="1"/>
    <n v="12.42"/>
    <n v="12.42"/>
  </r>
  <r>
    <x v="0"/>
    <x v="0"/>
    <s v="East"/>
    <s v="George Stone"/>
    <x v="1056"/>
    <x v="0"/>
    <n v="8"/>
    <n v="12.42"/>
    <n v="99.36"/>
  </r>
  <r>
    <x v="2"/>
    <x v="2"/>
    <s v="West"/>
    <s v="Angela Sullivan"/>
    <x v="1057"/>
    <x v="3"/>
    <n v="3"/>
    <n v="53.35"/>
    <n v="160.05000000000001"/>
  </r>
  <r>
    <x v="1"/>
    <x v="2"/>
    <s v="West"/>
    <s v="Judy Sanchez"/>
    <x v="1058"/>
    <x v="0"/>
    <n v="1"/>
    <n v="12.42"/>
    <n v="12.42"/>
  </r>
  <r>
    <x v="2"/>
    <x v="5"/>
    <s v="West"/>
    <s v="Joan Robinson"/>
    <x v="1059"/>
    <x v="3"/>
    <n v="8"/>
    <n v="53.35"/>
    <n v="426.8"/>
  </r>
  <r>
    <x v="0"/>
    <x v="1"/>
    <s v="East"/>
    <s v="Debra Allen"/>
    <x v="1060"/>
    <x v="1"/>
    <n v="6"/>
    <n v="16.32"/>
    <n v="97.92"/>
  </r>
  <r>
    <x v="0"/>
    <x v="3"/>
    <s v="East"/>
    <s v="Laura Wells"/>
    <x v="1061"/>
    <x v="2"/>
    <n v="6"/>
    <n v="17.829999999999998"/>
    <n v="106.97999999999999"/>
  </r>
  <r>
    <x v="3"/>
    <x v="6"/>
    <s v="East"/>
    <s v="Ryan Arnold"/>
    <x v="1062"/>
    <x v="0"/>
    <n v="1"/>
    <n v="12.42"/>
    <n v="12.42"/>
  </r>
  <r>
    <x v="3"/>
    <x v="1"/>
    <s v="East"/>
    <s v="Jerry Pierce"/>
    <x v="1063"/>
    <x v="0"/>
    <n v="6"/>
    <n v="12.42"/>
    <n v="74.52"/>
  </r>
  <r>
    <x v="1"/>
    <x v="2"/>
    <s v="West"/>
    <s v="Phillip Mills"/>
    <x v="1064"/>
    <x v="1"/>
    <n v="4"/>
    <n v="16.32"/>
    <n v="65.28"/>
  </r>
  <r>
    <x v="0"/>
    <x v="1"/>
    <s v="East"/>
    <s v="Harold Hunter"/>
    <x v="1065"/>
    <x v="0"/>
    <n v="2"/>
    <n v="12.42"/>
    <n v="24.84"/>
  </r>
  <r>
    <x v="1"/>
    <x v="2"/>
    <s v="West"/>
    <s v="Marilyn Carpenter"/>
    <x v="1066"/>
    <x v="3"/>
    <n v="6"/>
    <n v="53.35"/>
    <n v="320.10000000000002"/>
  </r>
  <r>
    <x v="0"/>
    <x v="1"/>
    <s v="East"/>
    <s v="Irene Wells"/>
    <x v="1067"/>
    <x v="1"/>
    <n v="8"/>
    <n v="16.32"/>
    <n v="130.56"/>
  </r>
  <r>
    <x v="1"/>
    <x v="4"/>
    <s v="West"/>
    <s v="Rose Matthews"/>
    <x v="1068"/>
    <x v="0"/>
    <n v="5"/>
    <n v="12.42"/>
    <n v="62.1"/>
  </r>
  <r>
    <x v="3"/>
    <x v="0"/>
    <s v="East"/>
    <s v="Kevin Torres"/>
    <x v="1069"/>
    <x v="2"/>
    <n v="5"/>
    <n v="17.829999999999998"/>
    <n v="89.149999999999991"/>
  </r>
  <r>
    <x v="0"/>
    <x v="1"/>
    <s v="East"/>
    <s v="Ralph Gomez"/>
    <x v="1070"/>
    <x v="1"/>
    <n v="10"/>
    <n v="16.32"/>
    <n v="163.19999999999999"/>
  </r>
  <r>
    <x v="2"/>
    <x v="2"/>
    <s v="West"/>
    <s v="Carol Pierce"/>
    <x v="1071"/>
    <x v="0"/>
    <n v="1"/>
    <n v="12.42"/>
    <n v="12.42"/>
  </r>
  <r>
    <x v="2"/>
    <x v="2"/>
    <s v="West"/>
    <s v="Evelyn Lane"/>
    <x v="1072"/>
    <x v="2"/>
    <n v="1"/>
    <n v="17.829999999999998"/>
    <n v="17.829999999999998"/>
  </r>
  <r>
    <x v="1"/>
    <x v="2"/>
    <s v="West"/>
    <s v="Maria Romero"/>
    <x v="1073"/>
    <x v="0"/>
    <n v="7"/>
    <n v="12.42"/>
    <n v="86.94"/>
  </r>
  <r>
    <x v="2"/>
    <x v="2"/>
    <s v="West"/>
    <s v="Denise Henry"/>
    <x v="1074"/>
    <x v="0"/>
    <n v="6"/>
    <n v="12.42"/>
    <n v="74.52"/>
  </r>
  <r>
    <x v="4"/>
    <x v="3"/>
    <s v="East"/>
    <s v="Edward Wells"/>
    <x v="1075"/>
    <x v="2"/>
    <n v="9"/>
    <n v="17.829999999999998"/>
    <n v="160.46999999999997"/>
  </r>
  <r>
    <x v="3"/>
    <x v="0"/>
    <s v="East"/>
    <s v="Theresa Ellis"/>
    <x v="1076"/>
    <x v="0"/>
    <n v="4"/>
    <n v="12.42"/>
    <n v="49.68"/>
  </r>
  <r>
    <x v="2"/>
    <x v="5"/>
    <s v="West"/>
    <s v="Frances Parker"/>
    <x v="1077"/>
    <x v="3"/>
    <n v="3"/>
    <n v="53.35"/>
    <n v="160.05000000000001"/>
  </r>
  <r>
    <x v="4"/>
    <x v="1"/>
    <s v="East"/>
    <s v="Chris Gilbert"/>
    <x v="1078"/>
    <x v="2"/>
    <n v="9"/>
    <n v="17.829999999999998"/>
    <n v="160.46999999999997"/>
  </r>
  <r>
    <x v="2"/>
    <x v="5"/>
    <s v="West"/>
    <s v="Joan Robinson"/>
    <x v="1079"/>
    <x v="3"/>
    <n v="1"/>
    <n v="53.35"/>
    <n v="53.35"/>
  </r>
  <r>
    <x v="0"/>
    <x v="0"/>
    <s v="East"/>
    <s v="Beverly Hamilton"/>
    <x v="1080"/>
    <x v="3"/>
    <n v="7"/>
    <n v="53.35"/>
    <n v="373.45"/>
  </r>
  <r>
    <x v="0"/>
    <x v="3"/>
    <s v="East"/>
    <s v="Keith Berry"/>
    <x v="1081"/>
    <x v="2"/>
    <n v="9"/>
    <n v="17.829999999999998"/>
    <n v="160.46999999999997"/>
  </r>
  <r>
    <x v="3"/>
    <x v="0"/>
    <s v="East"/>
    <s v="Sandra Weaver"/>
    <x v="1082"/>
    <x v="0"/>
    <n v="8"/>
    <n v="12.42"/>
    <n v="99.36"/>
  </r>
  <r>
    <x v="0"/>
    <x v="0"/>
    <s v="East"/>
    <s v="Roger Gomez"/>
    <x v="1083"/>
    <x v="3"/>
    <n v="3"/>
    <n v="53.35"/>
    <n v="160.05000000000001"/>
  </r>
  <r>
    <x v="2"/>
    <x v="4"/>
    <s v="West"/>
    <s v="Brian Roberts"/>
    <x v="1084"/>
    <x v="0"/>
    <n v="3"/>
    <n v="12.42"/>
    <n v="37.26"/>
  </r>
  <r>
    <x v="2"/>
    <x v="2"/>
    <s v="West"/>
    <s v="Daniel Perez"/>
    <x v="1085"/>
    <x v="0"/>
    <n v="8"/>
    <n v="12.42"/>
    <n v="99.36"/>
  </r>
  <r>
    <x v="3"/>
    <x v="1"/>
    <s v="East"/>
    <s v="Katherine Mcdonald"/>
    <x v="1086"/>
    <x v="0"/>
    <n v="10"/>
    <n v="12.42"/>
    <n v="124.2"/>
  </r>
  <r>
    <x v="4"/>
    <x v="1"/>
    <s v="East"/>
    <s v="Joseph Boyd"/>
    <x v="1087"/>
    <x v="2"/>
    <n v="7"/>
    <n v="17.829999999999998"/>
    <n v="124.80999999999999"/>
  </r>
  <r>
    <x v="4"/>
    <x v="6"/>
    <s v="East"/>
    <s v="Ryan Arnold"/>
    <x v="1088"/>
    <x v="1"/>
    <n v="5"/>
    <n v="16.32"/>
    <n v="81.599999999999994"/>
  </r>
  <r>
    <x v="2"/>
    <x v="2"/>
    <s v="West"/>
    <s v="Evelyn Lane"/>
    <x v="1089"/>
    <x v="2"/>
    <n v="5"/>
    <n v="17.829999999999998"/>
    <n v="89.149999999999991"/>
  </r>
  <r>
    <x v="3"/>
    <x v="0"/>
    <s v="East"/>
    <s v="Ann Duncan"/>
    <x v="1090"/>
    <x v="2"/>
    <n v="5"/>
    <n v="17.829999999999998"/>
    <n v="89.149999999999991"/>
  </r>
  <r>
    <x v="0"/>
    <x v="0"/>
    <s v="East"/>
    <s v="Lori Shaw"/>
    <x v="1091"/>
    <x v="2"/>
    <n v="1"/>
    <n v="17.829999999999998"/>
    <n v="17.829999999999998"/>
  </r>
  <r>
    <x v="0"/>
    <x v="0"/>
    <s v="East"/>
    <s v="Kevin Barnes"/>
    <x v="1092"/>
    <x v="3"/>
    <n v="2"/>
    <n v="53.35"/>
    <n v="106.7"/>
  </r>
  <r>
    <x v="3"/>
    <x v="6"/>
    <s v="East"/>
    <s v="Cheryl Henderson"/>
    <x v="1093"/>
    <x v="0"/>
    <n v="2"/>
    <n v="12.42"/>
    <n v="24.84"/>
  </r>
  <r>
    <x v="4"/>
    <x v="3"/>
    <s v="East"/>
    <s v="Jacqueline Wheeler"/>
    <x v="1094"/>
    <x v="0"/>
    <n v="8"/>
    <n v="12.42"/>
    <n v="99.36"/>
  </r>
  <r>
    <x v="0"/>
    <x v="1"/>
    <s v="East"/>
    <s v="Irene Wells"/>
    <x v="1095"/>
    <x v="1"/>
    <n v="1"/>
    <n v="16.32"/>
    <n v="16.32"/>
  </r>
  <r>
    <x v="2"/>
    <x v="4"/>
    <s v="West"/>
    <s v="Brian Roberts"/>
    <x v="1096"/>
    <x v="2"/>
    <n v="9"/>
    <n v="17.829999999999998"/>
    <n v="160.46999999999997"/>
  </r>
  <r>
    <x v="3"/>
    <x v="0"/>
    <s v="East"/>
    <s v="Bruce Nelson"/>
    <x v="1097"/>
    <x v="2"/>
    <n v="9"/>
    <n v="17.829999999999998"/>
    <n v="160.46999999999997"/>
  </r>
  <r>
    <x v="0"/>
    <x v="0"/>
    <s v="East"/>
    <s v="Alice Davis"/>
    <x v="1098"/>
    <x v="1"/>
    <n v="6"/>
    <n v="16.32"/>
    <n v="97.92"/>
  </r>
  <r>
    <x v="2"/>
    <x v="5"/>
    <s v="West"/>
    <s v="Jimmy Warren"/>
    <x v="1099"/>
    <x v="3"/>
    <n v="6"/>
    <n v="53.35"/>
    <n v="320.10000000000002"/>
  </r>
  <r>
    <x v="2"/>
    <x v="2"/>
    <s v="West"/>
    <s v="Ryan Ramos"/>
    <x v="1100"/>
    <x v="0"/>
    <n v="9"/>
    <n v="12.42"/>
    <n v="111.78"/>
  </r>
  <r>
    <x v="4"/>
    <x v="1"/>
    <s v="East"/>
    <s v="Helen Dean"/>
    <x v="1101"/>
    <x v="0"/>
    <n v="3"/>
    <n v="12.42"/>
    <n v="37.26"/>
  </r>
  <r>
    <x v="2"/>
    <x v="7"/>
    <s v="West"/>
    <s v="Kimberly Bennett"/>
    <x v="1102"/>
    <x v="1"/>
    <n v="4"/>
    <n v="16.32"/>
    <n v="65.28"/>
  </r>
  <r>
    <x v="3"/>
    <x v="0"/>
    <s v="East"/>
    <s v="Walter Meyer"/>
    <x v="1103"/>
    <x v="1"/>
    <n v="1"/>
    <n v="16.32"/>
    <n v="16.32"/>
  </r>
  <r>
    <x v="0"/>
    <x v="1"/>
    <s v="East"/>
    <s v="Craig Mcdonald"/>
    <x v="1104"/>
    <x v="0"/>
    <n v="2"/>
    <n v="12.42"/>
    <n v="24.84"/>
  </r>
  <r>
    <x v="1"/>
    <x v="4"/>
    <s v="West"/>
    <s v="Gloria Mcdonald"/>
    <x v="1105"/>
    <x v="0"/>
    <n v="7"/>
    <n v="12.42"/>
    <n v="86.94"/>
  </r>
  <r>
    <x v="2"/>
    <x v="2"/>
    <s v="West"/>
    <s v="Kathy Schmidt"/>
    <x v="1106"/>
    <x v="1"/>
    <n v="6"/>
    <n v="16.32"/>
    <n v="97.92"/>
  </r>
  <r>
    <x v="1"/>
    <x v="2"/>
    <s v="West"/>
    <s v="Annie Hunter"/>
    <x v="1107"/>
    <x v="2"/>
    <n v="1"/>
    <n v="17.829999999999998"/>
    <n v="17.829999999999998"/>
  </r>
  <r>
    <x v="0"/>
    <x v="0"/>
    <s v="East"/>
    <s v="Jennifer Reyes"/>
    <x v="1108"/>
    <x v="0"/>
    <n v="1"/>
    <n v="12.42"/>
    <n v="12.42"/>
  </r>
  <r>
    <x v="3"/>
    <x v="6"/>
    <s v="East"/>
    <s v="Betty Hicks"/>
    <x v="1109"/>
    <x v="0"/>
    <n v="9"/>
    <n v="12.42"/>
    <n v="111.78"/>
  </r>
  <r>
    <x v="3"/>
    <x v="1"/>
    <s v="East"/>
    <s v="Anthony Berry"/>
    <x v="1110"/>
    <x v="0"/>
    <n v="5"/>
    <n v="12.42"/>
    <n v="62.1"/>
  </r>
  <r>
    <x v="0"/>
    <x v="0"/>
    <s v="East"/>
    <s v="Steven Kelly"/>
    <x v="1111"/>
    <x v="2"/>
    <n v="8"/>
    <n v="17.829999999999998"/>
    <n v="142.63999999999999"/>
  </r>
  <r>
    <x v="3"/>
    <x v="1"/>
    <s v="East"/>
    <s v="Nancy Scott"/>
    <x v="1112"/>
    <x v="2"/>
    <n v="6"/>
    <n v="17.829999999999998"/>
    <n v="106.97999999999999"/>
  </r>
  <r>
    <x v="3"/>
    <x v="0"/>
    <s v="East"/>
    <s v="Lori Shaw"/>
    <x v="1113"/>
    <x v="0"/>
    <n v="4"/>
    <n v="12.42"/>
    <n v="49.68"/>
  </r>
  <r>
    <x v="0"/>
    <x v="1"/>
    <s v="East"/>
    <s v="Jane Sims"/>
    <x v="1114"/>
    <x v="2"/>
    <n v="3"/>
    <n v="17.829999999999998"/>
    <n v="53.489999999999995"/>
  </r>
  <r>
    <x v="0"/>
    <x v="1"/>
    <s v="East"/>
    <s v="Frances Campbell"/>
    <x v="1115"/>
    <x v="0"/>
    <n v="7"/>
    <n v="12.42"/>
    <n v="86.94"/>
  </r>
  <r>
    <x v="0"/>
    <x v="0"/>
    <s v="East"/>
    <s v="Cheryl Williamson"/>
    <x v="1116"/>
    <x v="1"/>
    <n v="7"/>
    <n v="16.32"/>
    <n v="114.24000000000001"/>
  </r>
  <r>
    <x v="0"/>
    <x v="0"/>
    <s v="East"/>
    <s v="Louise Green"/>
    <x v="1117"/>
    <x v="1"/>
    <n v="7"/>
    <n v="16.32"/>
    <n v="114.24000000000001"/>
  </r>
  <r>
    <x v="1"/>
    <x v="5"/>
    <s v="West"/>
    <s v="Joan Robinson"/>
    <x v="1118"/>
    <x v="2"/>
    <n v="9"/>
    <n v="17.829999999999998"/>
    <n v="160.46999999999997"/>
  </r>
  <r>
    <x v="3"/>
    <x v="3"/>
    <s v="East"/>
    <s v="Emily Duncan"/>
    <x v="1119"/>
    <x v="0"/>
    <n v="4"/>
    <n v="12.42"/>
    <n v="49.68"/>
  </r>
  <r>
    <x v="2"/>
    <x v="4"/>
    <s v="West"/>
    <s v="Lois Fernandez"/>
    <x v="1120"/>
    <x v="0"/>
    <n v="1"/>
    <n v="12.42"/>
    <n v="12.42"/>
  </r>
  <r>
    <x v="3"/>
    <x v="1"/>
    <s v="East"/>
    <s v="Anthony Berry"/>
    <x v="1121"/>
    <x v="2"/>
    <n v="5"/>
    <n v="17.829999999999998"/>
    <n v="89.149999999999991"/>
  </r>
  <r>
    <x v="0"/>
    <x v="0"/>
    <s v="East"/>
    <s v="Eugene Flores"/>
    <x v="1122"/>
    <x v="3"/>
    <n v="4"/>
    <n v="53.35"/>
    <n v="213.4"/>
  </r>
  <r>
    <x v="2"/>
    <x v="2"/>
    <s v="West"/>
    <s v="Earl White"/>
    <x v="1123"/>
    <x v="0"/>
    <n v="7"/>
    <n v="12.42"/>
    <n v="86.94"/>
  </r>
  <r>
    <x v="0"/>
    <x v="1"/>
    <s v="East"/>
    <s v="Phyllis Johnston"/>
    <x v="1124"/>
    <x v="3"/>
    <n v="6"/>
    <n v="53.35"/>
    <n v="320.10000000000002"/>
  </r>
  <r>
    <x v="2"/>
    <x v="2"/>
    <s v="West"/>
    <s v="George Hill"/>
    <x v="1125"/>
    <x v="0"/>
    <n v="7"/>
    <n v="12.42"/>
    <n v="86.94"/>
  </r>
  <r>
    <x v="0"/>
    <x v="0"/>
    <s v="East"/>
    <s v="Gregory Thompson"/>
    <x v="1126"/>
    <x v="1"/>
    <n v="9"/>
    <n v="16.32"/>
    <n v="146.88"/>
  </r>
  <r>
    <x v="0"/>
    <x v="0"/>
    <s v="East"/>
    <s v="Craig Collins"/>
    <x v="1127"/>
    <x v="2"/>
    <n v="5"/>
    <n v="17.829999999999998"/>
    <n v="89.149999999999991"/>
  </r>
  <r>
    <x v="1"/>
    <x v="2"/>
    <s v="West"/>
    <s v="Paula Ross"/>
    <x v="1128"/>
    <x v="0"/>
    <n v="8"/>
    <n v="12.42"/>
    <n v="99.36"/>
  </r>
  <r>
    <x v="0"/>
    <x v="0"/>
    <s v="East"/>
    <s v="Mary Nelson"/>
    <x v="1129"/>
    <x v="3"/>
    <n v="6"/>
    <n v="53.35"/>
    <n v="320.10000000000002"/>
  </r>
  <r>
    <x v="3"/>
    <x v="0"/>
    <s v="East"/>
    <s v="Howard Adams"/>
    <x v="1130"/>
    <x v="1"/>
    <n v="5"/>
    <n v="16.32"/>
    <n v="81.599999999999994"/>
  </r>
  <r>
    <x v="0"/>
    <x v="1"/>
    <s v="East"/>
    <s v="Linda Rose"/>
    <x v="1131"/>
    <x v="0"/>
    <n v="3"/>
    <n v="12.42"/>
    <n v="37.26"/>
  </r>
  <r>
    <x v="3"/>
    <x v="0"/>
    <s v="East"/>
    <s v="Gregory Thompson"/>
    <x v="1132"/>
    <x v="0"/>
    <n v="3"/>
    <n v="12.42"/>
    <n v="37.26"/>
  </r>
  <r>
    <x v="2"/>
    <x v="7"/>
    <s v="West"/>
    <s v="Laura Mcdonald"/>
    <x v="1133"/>
    <x v="3"/>
    <n v="4"/>
    <n v="53.35"/>
    <n v="213.4"/>
  </r>
  <r>
    <x v="3"/>
    <x v="0"/>
    <s v="East"/>
    <s v="Howard Adams"/>
    <x v="1134"/>
    <x v="0"/>
    <n v="2"/>
    <n v="12.42"/>
    <n v="24.84"/>
  </r>
  <r>
    <x v="3"/>
    <x v="1"/>
    <s v="East"/>
    <s v="Marilyn Martin"/>
    <x v="1135"/>
    <x v="3"/>
    <n v="7"/>
    <n v="53.35"/>
    <n v="373.45"/>
  </r>
  <r>
    <x v="0"/>
    <x v="3"/>
    <s v="East"/>
    <s v="Arthur Simmons"/>
    <x v="1136"/>
    <x v="3"/>
    <n v="6"/>
    <n v="53.35"/>
    <n v="320.10000000000002"/>
  </r>
  <r>
    <x v="2"/>
    <x v="2"/>
    <s v="West"/>
    <s v="Carol Pierce"/>
    <x v="1137"/>
    <x v="2"/>
    <n v="9"/>
    <n v="17.829999999999998"/>
    <n v="160.46999999999997"/>
  </r>
  <r>
    <x v="1"/>
    <x v="5"/>
    <s v="West"/>
    <s v="Andrew Adams"/>
    <x v="1138"/>
    <x v="3"/>
    <n v="3"/>
    <n v="53.35"/>
    <n v="160.05000000000001"/>
  </r>
  <r>
    <x v="0"/>
    <x v="1"/>
    <s v="East"/>
    <s v="Louis Marshall"/>
    <x v="1139"/>
    <x v="2"/>
    <n v="10"/>
    <n v="17.829999999999998"/>
    <n v="178.29999999999998"/>
  </r>
  <r>
    <x v="1"/>
    <x v="4"/>
    <s v="West"/>
    <s v="Clarence Bishop"/>
    <x v="1140"/>
    <x v="0"/>
    <n v="7"/>
    <n v="12.42"/>
    <n v="86.94"/>
  </r>
  <r>
    <x v="0"/>
    <x v="0"/>
    <s v="East"/>
    <s v="Sean Carr"/>
    <x v="1141"/>
    <x v="0"/>
    <n v="8"/>
    <n v="12.42"/>
    <n v="99.36"/>
  </r>
  <r>
    <x v="0"/>
    <x v="1"/>
    <s v="East"/>
    <s v="Lawrence Ruiz"/>
    <x v="1142"/>
    <x v="3"/>
    <n v="5"/>
    <n v="53.35"/>
    <n v="266.75"/>
  </r>
  <r>
    <x v="2"/>
    <x v="2"/>
    <s v="West"/>
    <s v="Gloria Morris"/>
    <x v="1143"/>
    <x v="0"/>
    <n v="4"/>
    <n v="12.42"/>
    <n v="49.68"/>
  </r>
  <r>
    <x v="2"/>
    <x v="2"/>
    <s v="West"/>
    <s v="George Hill"/>
    <x v="1144"/>
    <x v="3"/>
    <n v="2"/>
    <n v="53.35"/>
    <n v="106.7"/>
  </r>
  <r>
    <x v="2"/>
    <x v="4"/>
    <s v="West"/>
    <s v="Roger Bell"/>
    <x v="1145"/>
    <x v="2"/>
    <n v="3"/>
    <n v="17.829999999999998"/>
    <n v="53.489999999999995"/>
  </r>
  <r>
    <x v="0"/>
    <x v="0"/>
    <s v="East"/>
    <s v="Walter Kennedy"/>
    <x v="1146"/>
    <x v="0"/>
    <n v="7"/>
    <n v="12.42"/>
    <n v="86.94"/>
  </r>
  <r>
    <x v="4"/>
    <x v="3"/>
    <s v="East"/>
    <s v="Peter Brown"/>
    <x v="1147"/>
    <x v="0"/>
    <n v="4"/>
    <n v="12.42"/>
    <n v="49.68"/>
  </r>
  <r>
    <x v="0"/>
    <x v="1"/>
    <s v="East"/>
    <s v="Raymond Collins"/>
    <x v="1148"/>
    <x v="2"/>
    <n v="8"/>
    <n v="17.829999999999998"/>
    <n v="142.63999999999999"/>
  </r>
  <r>
    <x v="2"/>
    <x v="5"/>
    <s v="West"/>
    <s v="Jimmy Warren"/>
    <x v="1149"/>
    <x v="3"/>
    <n v="3"/>
    <n v="53.35"/>
    <n v="160.05000000000001"/>
  </r>
  <r>
    <x v="1"/>
    <x v="2"/>
    <s v="West"/>
    <s v="Ernest Hernandez"/>
    <x v="1150"/>
    <x v="2"/>
    <n v="9"/>
    <n v="17.829999999999998"/>
    <n v="160.46999999999997"/>
  </r>
  <r>
    <x v="2"/>
    <x v="2"/>
    <s v="West"/>
    <s v="Cheryl Morris"/>
    <x v="1151"/>
    <x v="1"/>
    <n v="3"/>
    <n v="16.32"/>
    <n v="48.96"/>
  </r>
  <r>
    <x v="0"/>
    <x v="1"/>
    <s v="East"/>
    <s v="Juan Reed"/>
    <x v="1152"/>
    <x v="0"/>
    <n v="9"/>
    <n v="12.42"/>
    <n v="111.78"/>
  </r>
  <r>
    <x v="0"/>
    <x v="1"/>
    <s v="East"/>
    <s v="Lawrence Ruiz"/>
    <x v="1153"/>
    <x v="2"/>
    <n v="1"/>
    <n v="17.829999999999998"/>
    <n v="17.829999999999998"/>
  </r>
  <r>
    <x v="3"/>
    <x v="1"/>
    <s v="East"/>
    <s v="Robert Hayes"/>
    <x v="1154"/>
    <x v="3"/>
    <n v="4"/>
    <n v="53.35"/>
    <n v="213.4"/>
  </r>
  <r>
    <x v="4"/>
    <x v="1"/>
    <s v="East"/>
    <s v="Evelyn Greene"/>
    <x v="1155"/>
    <x v="2"/>
    <n v="8"/>
    <n v="17.829999999999998"/>
    <n v="142.63999999999999"/>
  </r>
  <r>
    <x v="4"/>
    <x v="6"/>
    <s v="East"/>
    <s v="Henry Cox"/>
    <x v="1156"/>
    <x v="0"/>
    <n v="9"/>
    <n v="12.42"/>
    <n v="111.78"/>
  </r>
  <r>
    <x v="3"/>
    <x v="0"/>
    <s v="East"/>
    <s v="Mary Nelson"/>
    <x v="1157"/>
    <x v="3"/>
    <n v="2"/>
    <n v="53.35"/>
    <n v="106.7"/>
  </r>
  <r>
    <x v="0"/>
    <x v="0"/>
    <s v="East"/>
    <s v="Eugene Schmidt"/>
    <x v="1158"/>
    <x v="0"/>
    <n v="6"/>
    <n v="12.42"/>
    <n v="74.52"/>
  </r>
  <r>
    <x v="2"/>
    <x v="2"/>
    <s v="West"/>
    <s v="Ruby Gonzales"/>
    <x v="1159"/>
    <x v="3"/>
    <n v="6"/>
    <n v="53.35"/>
    <n v="320.10000000000002"/>
  </r>
  <r>
    <x v="4"/>
    <x v="1"/>
    <s v="East"/>
    <s v="Kimberly Little"/>
    <x v="1160"/>
    <x v="2"/>
    <n v="2"/>
    <n v="17.829999999999998"/>
    <n v="35.659999999999997"/>
  </r>
  <r>
    <x v="4"/>
    <x v="1"/>
    <s v="East"/>
    <s v="Louis Marshall"/>
    <x v="1161"/>
    <x v="2"/>
    <n v="6"/>
    <n v="17.829999999999998"/>
    <n v="106.97999999999999"/>
  </r>
  <r>
    <x v="2"/>
    <x v="7"/>
    <s v="West"/>
    <s v="Michelle Elliott"/>
    <x v="1162"/>
    <x v="3"/>
    <n v="4"/>
    <n v="53.35"/>
    <n v="213.4"/>
  </r>
  <r>
    <x v="0"/>
    <x v="3"/>
    <s v="East"/>
    <s v="Marilyn Patterson"/>
    <x v="1163"/>
    <x v="0"/>
    <n v="2"/>
    <n v="12.42"/>
    <n v="24.84"/>
  </r>
  <r>
    <x v="1"/>
    <x v="5"/>
    <s v="West"/>
    <s v="Martha Bell"/>
    <x v="1164"/>
    <x v="0"/>
    <n v="2"/>
    <n v="12.42"/>
    <n v="24.84"/>
  </r>
  <r>
    <x v="0"/>
    <x v="1"/>
    <s v="East"/>
    <s v="Gloria Harper"/>
    <x v="1165"/>
    <x v="3"/>
    <n v="9"/>
    <n v="53.35"/>
    <n v="480.15000000000003"/>
  </r>
  <r>
    <x v="0"/>
    <x v="3"/>
    <s v="East"/>
    <s v="Michelle Henderson"/>
    <x v="1166"/>
    <x v="0"/>
    <n v="1"/>
    <n v="12.42"/>
    <n v="12.42"/>
  </r>
  <r>
    <x v="3"/>
    <x v="0"/>
    <s v="East"/>
    <s v="Todd Spencer"/>
    <x v="1167"/>
    <x v="1"/>
    <n v="6"/>
    <n v="16.32"/>
    <n v="97.92"/>
  </r>
  <r>
    <x v="2"/>
    <x v="2"/>
    <s v="West"/>
    <s v="Annie Hughes"/>
    <x v="1168"/>
    <x v="2"/>
    <n v="5"/>
    <n v="17.829999999999998"/>
    <n v="89.149999999999991"/>
  </r>
  <r>
    <x v="0"/>
    <x v="3"/>
    <s v="East"/>
    <s v="Marilyn Patterson"/>
    <x v="1169"/>
    <x v="3"/>
    <n v="2"/>
    <n v="53.35"/>
    <n v="106.7"/>
  </r>
  <r>
    <x v="0"/>
    <x v="1"/>
    <s v="East"/>
    <s v="Ruby Matthews"/>
    <x v="1170"/>
    <x v="2"/>
    <n v="7"/>
    <n v="17.829999999999998"/>
    <n v="124.80999999999999"/>
  </r>
  <r>
    <x v="0"/>
    <x v="1"/>
    <s v="East"/>
    <s v="Nancy Stephens"/>
    <x v="1171"/>
    <x v="2"/>
    <n v="1"/>
    <n v="17.829999999999998"/>
    <n v="17.829999999999998"/>
  </r>
  <r>
    <x v="2"/>
    <x v="2"/>
    <s v="West"/>
    <s v="Joseph Dixon"/>
    <x v="1172"/>
    <x v="2"/>
    <n v="3"/>
    <n v="17.829999999999998"/>
    <n v="53.489999999999995"/>
  </r>
  <r>
    <x v="2"/>
    <x v="2"/>
    <s v="West"/>
    <s v="Harry Hanson"/>
    <x v="1173"/>
    <x v="1"/>
    <n v="4"/>
    <n v="16.32"/>
    <n v="65.28"/>
  </r>
  <r>
    <x v="0"/>
    <x v="1"/>
    <s v="East"/>
    <s v="Daniel Morris"/>
    <x v="1174"/>
    <x v="0"/>
    <n v="6"/>
    <n v="12.42"/>
    <n v="74.52"/>
  </r>
  <r>
    <x v="0"/>
    <x v="1"/>
    <s v="East"/>
    <s v="Edward Cooper"/>
    <x v="1175"/>
    <x v="0"/>
    <n v="4"/>
    <n v="12.42"/>
    <n v="49.68"/>
  </r>
  <r>
    <x v="0"/>
    <x v="0"/>
    <s v="East"/>
    <s v="Todd Spencer"/>
    <x v="1176"/>
    <x v="3"/>
    <n v="7"/>
    <n v="53.35"/>
    <n v="373.45"/>
  </r>
  <r>
    <x v="1"/>
    <x v="2"/>
    <s v="West"/>
    <s v="Beverly Garcia"/>
    <x v="1177"/>
    <x v="0"/>
    <n v="3"/>
    <n v="12.42"/>
    <n v="37.26"/>
  </r>
  <r>
    <x v="2"/>
    <x v="5"/>
    <s v="West"/>
    <s v="Evelyn Elliott"/>
    <x v="1178"/>
    <x v="0"/>
    <n v="9"/>
    <n v="12.42"/>
    <n v="111.78"/>
  </r>
  <r>
    <x v="0"/>
    <x v="3"/>
    <s v="East"/>
    <s v="William Hicks"/>
    <x v="1179"/>
    <x v="0"/>
    <n v="2"/>
    <n v="12.42"/>
    <n v="24.84"/>
  </r>
  <r>
    <x v="2"/>
    <x v="2"/>
    <s v="West"/>
    <s v="Kenneth Gomez"/>
    <x v="1180"/>
    <x v="0"/>
    <n v="2"/>
    <n v="12.42"/>
    <n v="24.84"/>
  </r>
  <r>
    <x v="2"/>
    <x v="2"/>
    <s v="West"/>
    <s v="Arthur Green"/>
    <x v="1181"/>
    <x v="0"/>
    <n v="5"/>
    <n v="12.42"/>
    <n v="62.1"/>
  </r>
  <r>
    <x v="3"/>
    <x v="0"/>
    <s v="East"/>
    <s v="Phillip Johnston"/>
    <x v="1182"/>
    <x v="0"/>
    <n v="10"/>
    <n v="12.42"/>
    <n v="124.2"/>
  </r>
  <r>
    <x v="0"/>
    <x v="3"/>
    <s v="East"/>
    <s v="Benjamin Willis"/>
    <x v="1183"/>
    <x v="3"/>
    <n v="1"/>
    <n v="53.35"/>
    <n v="53.35"/>
  </r>
  <r>
    <x v="3"/>
    <x v="0"/>
    <s v="East"/>
    <s v="Kevin Torres"/>
    <x v="1184"/>
    <x v="0"/>
    <n v="7"/>
    <n v="12.42"/>
    <n v="86.94"/>
  </r>
  <r>
    <x v="3"/>
    <x v="1"/>
    <s v="East"/>
    <s v="Joe Ryan"/>
    <x v="1185"/>
    <x v="0"/>
    <n v="6"/>
    <n v="12.42"/>
    <n v="74.52"/>
  </r>
  <r>
    <x v="2"/>
    <x v="2"/>
    <s v="West"/>
    <s v="Ruth Kennedy"/>
    <x v="1186"/>
    <x v="0"/>
    <n v="1"/>
    <n v="12.42"/>
    <n v="12.42"/>
  </r>
  <r>
    <x v="3"/>
    <x v="1"/>
    <s v="East"/>
    <s v="Betty Stewart"/>
    <x v="1187"/>
    <x v="1"/>
    <n v="5"/>
    <n v="16.32"/>
    <n v="81.599999999999994"/>
  </r>
  <r>
    <x v="3"/>
    <x v="3"/>
    <s v="East"/>
    <s v="Randy Willis"/>
    <x v="1188"/>
    <x v="0"/>
    <n v="5"/>
    <n v="12.42"/>
    <n v="62.1"/>
  </r>
  <r>
    <x v="1"/>
    <x v="2"/>
    <s v="West"/>
    <s v="Charles Montgomery"/>
    <x v="1189"/>
    <x v="2"/>
    <n v="7"/>
    <n v="17.829999999999998"/>
    <n v="124.80999999999999"/>
  </r>
  <r>
    <x v="0"/>
    <x v="1"/>
    <s v="East"/>
    <s v="Debra Allen"/>
    <x v="1190"/>
    <x v="2"/>
    <n v="3"/>
    <n v="17.829999999999998"/>
    <n v="53.489999999999995"/>
  </r>
  <r>
    <x v="2"/>
    <x v="2"/>
    <s v="West"/>
    <s v="Annie Hughes"/>
    <x v="1191"/>
    <x v="0"/>
    <n v="9"/>
    <n v="12.42"/>
    <n v="111.78"/>
  </r>
  <r>
    <x v="1"/>
    <x v="5"/>
    <s v="West"/>
    <s v="Adam Garza"/>
    <x v="1192"/>
    <x v="3"/>
    <n v="3"/>
    <n v="53.35"/>
    <n v="160.05000000000001"/>
  </r>
  <r>
    <x v="0"/>
    <x v="0"/>
    <s v="East"/>
    <s v="Carl Ford"/>
    <x v="1193"/>
    <x v="0"/>
    <n v="3"/>
    <n v="12.42"/>
    <n v="37.26"/>
  </r>
  <r>
    <x v="0"/>
    <x v="3"/>
    <s v="East"/>
    <s v="Albert Dunn"/>
    <x v="1194"/>
    <x v="3"/>
    <n v="6"/>
    <n v="53.35"/>
    <n v="320.10000000000002"/>
  </r>
  <r>
    <x v="4"/>
    <x v="3"/>
    <s v="East"/>
    <s v="Adam Russell"/>
    <x v="1195"/>
    <x v="0"/>
    <n v="9"/>
    <n v="12.42"/>
    <n v="111.78"/>
  </r>
  <r>
    <x v="0"/>
    <x v="0"/>
    <s v="East"/>
    <s v="Jerry Butler"/>
    <x v="1196"/>
    <x v="3"/>
    <n v="6"/>
    <n v="53.35"/>
    <n v="320.10000000000002"/>
  </r>
  <r>
    <x v="0"/>
    <x v="0"/>
    <s v="East"/>
    <s v="Robin Matthews"/>
    <x v="1197"/>
    <x v="0"/>
    <n v="5"/>
    <n v="12.42"/>
    <n v="62.1"/>
  </r>
  <r>
    <x v="2"/>
    <x v="2"/>
    <s v="West"/>
    <s v="Craig Hicks"/>
    <x v="1198"/>
    <x v="0"/>
    <n v="1"/>
    <n v="12.42"/>
    <n v="12.42"/>
  </r>
  <r>
    <x v="0"/>
    <x v="0"/>
    <s v="East"/>
    <s v="Carl Howard"/>
    <x v="1199"/>
    <x v="0"/>
    <n v="9"/>
    <n v="12.42"/>
    <n v="111.78"/>
  </r>
  <r>
    <x v="0"/>
    <x v="0"/>
    <s v="East"/>
    <s v="Eric Robertson"/>
    <x v="1200"/>
    <x v="0"/>
    <n v="9"/>
    <n v="12.42"/>
    <n v="111.78"/>
  </r>
  <r>
    <x v="0"/>
    <x v="1"/>
    <s v="East"/>
    <s v="Chris Gilbert"/>
    <x v="1201"/>
    <x v="2"/>
    <n v="1"/>
    <n v="17.829999999999998"/>
    <n v="17.829999999999998"/>
  </r>
  <r>
    <x v="4"/>
    <x v="0"/>
    <s v="East"/>
    <s v="Robin Matthews"/>
    <x v="1202"/>
    <x v="1"/>
    <n v="6"/>
    <n v="16.32"/>
    <n v="97.92"/>
  </r>
  <r>
    <x v="0"/>
    <x v="1"/>
    <s v="East"/>
    <s v="Lillian Wood"/>
    <x v="1203"/>
    <x v="3"/>
    <n v="9"/>
    <n v="53.35"/>
    <n v="480.15000000000003"/>
  </r>
  <r>
    <x v="0"/>
    <x v="0"/>
    <s v="East"/>
    <s v="Walter Kennedy"/>
    <x v="1204"/>
    <x v="2"/>
    <n v="6"/>
    <n v="17.829999999999998"/>
    <n v="106.97999999999999"/>
  </r>
  <r>
    <x v="1"/>
    <x v="4"/>
    <s v="West"/>
    <s v="Gloria Oliver"/>
    <x v="1205"/>
    <x v="1"/>
    <n v="4"/>
    <n v="16.32"/>
    <n v="65.28"/>
  </r>
  <r>
    <x v="0"/>
    <x v="1"/>
    <s v="East"/>
    <s v="Ruby Matthews"/>
    <x v="1206"/>
    <x v="0"/>
    <n v="10"/>
    <n v="12.42"/>
    <n v="124.2"/>
  </r>
  <r>
    <x v="2"/>
    <x v="2"/>
    <s v="West"/>
    <s v="Samuel Daniels"/>
    <x v="1207"/>
    <x v="1"/>
    <n v="4"/>
    <n v="16.32"/>
    <n v="65.28"/>
  </r>
  <r>
    <x v="1"/>
    <x v="7"/>
    <s v="West"/>
    <s v="Stephen Rice"/>
    <x v="1208"/>
    <x v="1"/>
    <n v="10"/>
    <n v="16.32"/>
    <n v="163.19999999999999"/>
  </r>
  <r>
    <x v="0"/>
    <x v="3"/>
    <s v="East"/>
    <s v="Cheryl Howard"/>
    <x v="1209"/>
    <x v="2"/>
    <n v="7"/>
    <n v="17.829999999999998"/>
    <n v="124.80999999999999"/>
  </r>
  <r>
    <x v="0"/>
    <x v="6"/>
    <s v="East"/>
    <s v="Russell Romero"/>
    <x v="1210"/>
    <x v="2"/>
    <n v="6"/>
    <n v="17.829999999999998"/>
    <n v="106.97999999999999"/>
  </r>
  <r>
    <x v="2"/>
    <x v="5"/>
    <s v="West"/>
    <s v="Deborah Gilbert"/>
    <x v="1211"/>
    <x v="3"/>
    <n v="1"/>
    <n v="53.35"/>
    <n v="53.35"/>
  </r>
  <r>
    <x v="2"/>
    <x v="5"/>
    <s v="West"/>
    <s v="Diane Lewis"/>
    <x v="1212"/>
    <x v="0"/>
    <n v="1"/>
    <n v="12.42"/>
    <n v="12.42"/>
  </r>
  <r>
    <x v="0"/>
    <x v="6"/>
    <s v="East"/>
    <s v="Carlos Stephens"/>
    <x v="1213"/>
    <x v="3"/>
    <n v="3"/>
    <n v="53.35"/>
    <n v="160.05000000000001"/>
  </r>
  <r>
    <x v="2"/>
    <x v="7"/>
    <s v="West"/>
    <s v="Paula Watson"/>
    <x v="1214"/>
    <x v="3"/>
    <n v="3"/>
    <n v="53.35"/>
    <n v="160.05000000000001"/>
  </r>
  <r>
    <x v="0"/>
    <x v="1"/>
    <s v="East"/>
    <s v="Edward Cooper"/>
    <x v="1215"/>
    <x v="2"/>
    <n v="4"/>
    <n v="17.829999999999998"/>
    <n v="71.319999999999993"/>
  </r>
  <r>
    <x v="2"/>
    <x v="5"/>
    <s v="West"/>
    <s v="Andrew Adams"/>
    <x v="1216"/>
    <x v="3"/>
    <n v="7"/>
    <n v="53.35"/>
    <n v="373.45"/>
  </r>
  <r>
    <x v="4"/>
    <x v="6"/>
    <s v="East"/>
    <s v="William Collins"/>
    <x v="1217"/>
    <x v="2"/>
    <n v="9"/>
    <n v="17.829999999999998"/>
    <n v="160.46999999999997"/>
  </r>
  <r>
    <x v="1"/>
    <x v="5"/>
    <s v="West"/>
    <s v="Deborah Gilbert"/>
    <x v="1218"/>
    <x v="2"/>
    <n v="8"/>
    <n v="17.829999999999998"/>
    <n v="142.63999999999999"/>
  </r>
  <r>
    <x v="0"/>
    <x v="6"/>
    <s v="East"/>
    <s v="Clarence Mason"/>
    <x v="1219"/>
    <x v="2"/>
    <n v="2"/>
    <n v="17.829999999999998"/>
    <n v="35.659999999999997"/>
  </r>
  <r>
    <x v="0"/>
    <x v="3"/>
    <s v="East"/>
    <s v="Johnny Fowler"/>
    <x v="1220"/>
    <x v="0"/>
    <n v="10"/>
    <n v="12.42"/>
    <n v="124.2"/>
  </r>
  <r>
    <x v="2"/>
    <x v="5"/>
    <s v="West"/>
    <s v="Adam Martin"/>
    <x v="1221"/>
    <x v="1"/>
    <n v="6"/>
    <n v="16.32"/>
    <n v="97.92"/>
  </r>
  <r>
    <x v="0"/>
    <x v="3"/>
    <s v="East"/>
    <s v="Joshua Washington"/>
    <x v="1222"/>
    <x v="0"/>
    <n v="2"/>
    <n v="12.42"/>
    <n v="24.84"/>
  </r>
  <r>
    <x v="2"/>
    <x v="4"/>
    <s v="West"/>
    <s v="Julie Gonzalez"/>
    <x v="1223"/>
    <x v="0"/>
    <n v="5"/>
    <n v="12.42"/>
    <n v="62.1"/>
  </r>
  <r>
    <x v="4"/>
    <x v="1"/>
    <s v="East"/>
    <s v="Jessica Lewis"/>
    <x v="1224"/>
    <x v="2"/>
    <n v="10"/>
    <n v="17.829999999999998"/>
    <n v="178.29999999999998"/>
  </r>
  <r>
    <x v="4"/>
    <x v="1"/>
    <s v="East"/>
    <s v="Karen Gray"/>
    <x v="1225"/>
    <x v="0"/>
    <n v="7"/>
    <n v="12.42"/>
    <n v="86.94"/>
  </r>
  <r>
    <x v="3"/>
    <x v="1"/>
    <s v="East"/>
    <s v="Joshua Campbell"/>
    <x v="1226"/>
    <x v="3"/>
    <n v="8"/>
    <n v="53.35"/>
    <n v="426.8"/>
  </r>
  <r>
    <x v="1"/>
    <x v="2"/>
    <s v="West"/>
    <s v="Stephen Murray"/>
    <x v="1227"/>
    <x v="0"/>
    <n v="6"/>
    <n v="12.42"/>
    <n v="74.52"/>
  </r>
  <r>
    <x v="2"/>
    <x v="4"/>
    <s v="West"/>
    <s v="Kathy Lee"/>
    <x v="1228"/>
    <x v="2"/>
    <n v="2"/>
    <n v="17.829999999999998"/>
    <n v="35.659999999999997"/>
  </r>
  <r>
    <x v="0"/>
    <x v="1"/>
    <s v="East"/>
    <s v="Betty Stewart"/>
    <x v="1229"/>
    <x v="2"/>
    <n v="1"/>
    <n v="17.829999999999998"/>
    <n v="17.829999999999998"/>
  </r>
  <r>
    <x v="0"/>
    <x v="0"/>
    <s v="East"/>
    <s v="Martha Brown"/>
    <x v="1230"/>
    <x v="1"/>
    <n v="2"/>
    <n v="16.32"/>
    <n v="32.64"/>
  </r>
  <r>
    <x v="2"/>
    <x v="5"/>
    <s v="West"/>
    <s v="Willie Oliver"/>
    <x v="1231"/>
    <x v="3"/>
    <n v="1"/>
    <n v="53.35"/>
    <n v="53.35"/>
  </r>
  <r>
    <x v="0"/>
    <x v="1"/>
    <s v="East"/>
    <s v="Albert Miller"/>
    <x v="1232"/>
    <x v="3"/>
    <n v="9"/>
    <n v="53.35"/>
    <n v="480.15000000000003"/>
  </r>
  <r>
    <x v="0"/>
    <x v="3"/>
    <s v="East"/>
    <s v="Dorothy Baker"/>
    <x v="1233"/>
    <x v="1"/>
    <n v="5"/>
    <n v="16.32"/>
    <n v="81.599999999999994"/>
  </r>
  <r>
    <x v="4"/>
    <x v="3"/>
    <s v="East"/>
    <s v="Kimberly Coleman"/>
    <x v="1234"/>
    <x v="1"/>
    <n v="4"/>
    <n v="16.32"/>
    <n v="65.28"/>
  </r>
  <r>
    <x v="3"/>
    <x v="0"/>
    <s v="East"/>
    <s v="Jerry Smith"/>
    <x v="1235"/>
    <x v="3"/>
    <n v="10"/>
    <n v="53.35"/>
    <n v="533.5"/>
  </r>
  <r>
    <x v="0"/>
    <x v="3"/>
    <s v="East"/>
    <s v="Cynthia Mccoy"/>
    <x v="1236"/>
    <x v="0"/>
    <n v="8"/>
    <n v="12.42"/>
    <n v="99.36"/>
  </r>
  <r>
    <x v="2"/>
    <x v="2"/>
    <s v="West"/>
    <s v="Henry Sanders"/>
    <x v="1237"/>
    <x v="0"/>
    <n v="9"/>
    <n v="12.42"/>
    <n v="111.78"/>
  </r>
  <r>
    <x v="2"/>
    <x v="2"/>
    <s v="West"/>
    <s v="Jeremy Baker"/>
    <x v="1238"/>
    <x v="0"/>
    <n v="8"/>
    <n v="12.42"/>
    <n v="99.36"/>
  </r>
  <r>
    <x v="4"/>
    <x v="3"/>
    <s v="East"/>
    <s v="Albert Dunn"/>
    <x v="1239"/>
    <x v="3"/>
    <n v="9"/>
    <n v="53.35"/>
    <n v="480.15000000000003"/>
  </r>
  <r>
    <x v="0"/>
    <x v="1"/>
    <s v="East"/>
    <s v="Robert Hayes"/>
    <x v="1240"/>
    <x v="0"/>
    <n v="4"/>
    <n v="12.42"/>
    <n v="49.68"/>
  </r>
  <r>
    <x v="3"/>
    <x v="1"/>
    <s v="East"/>
    <s v="Cheryl Riley"/>
    <x v="1241"/>
    <x v="3"/>
    <n v="5"/>
    <n v="53.35"/>
    <n v="266.75"/>
  </r>
  <r>
    <x v="3"/>
    <x v="3"/>
    <s v="East"/>
    <s v="Kimberly Coleman"/>
    <x v="1242"/>
    <x v="3"/>
    <n v="2"/>
    <n v="53.35"/>
    <n v="106.7"/>
  </r>
  <r>
    <x v="2"/>
    <x v="4"/>
    <s v="West"/>
    <s v="Clarence Bishop"/>
    <x v="1243"/>
    <x v="1"/>
    <n v="6"/>
    <n v="16.32"/>
    <n v="97.92"/>
  </r>
  <r>
    <x v="1"/>
    <x v="2"/>
    <s v="West"/>
    <s v="Judy Sanchez"/>
    <x v="1244"/>
    <x v="1"/>
    <n v="8"/>
    <n v="16.32"/>
    <n v="130.56"/>
  </r>
  <r>
    <x v="2"/>
    <x v="4"/>
    <s v="West"/>
    <s v="Gloria Mcdonald"/>
    <x v="1245"/>
    <x v="0"/>
    <n v="9"/>
    <n v="12.42"/>
    <n v="111.78"/>
  </r>
  <r>
    <x v="2"/>
    <x v="4"/>
    <s v="West"/>
    <s v="Gary Moreno"/>
    <x v="1246"/>
    <x v="2"/>
    <n v="7"/>
    <n v="17.829999999999998"/>
    <n v="124.80999999999999"/>
  </r>
  <r>
    <x v="4"/>
    <x v="3"/>
    <s v="East"/>
    <s v="Kimberly Coleman"/>
    <x v="1247"/>
    <x v="1"/>
    <n v="7"/>
    <n v="16.32"/>
    <n v="114.24000000000001"/>
  </r>
  <r>
    <x v="1"/>
    <x v="2"/>
    <s v="West"/>
    <s v="Joan Austin"/>
    <x v="1248"/>
    <x v="3"/>
    <n v="3"/>
    <n v="53.35"/>
    <n v="160.05000000000001"/>
  </r>
  <r>
    <x v="1"/>
    <x v="5"/>
    <s v="West"/>
    <s v="Frank Garrett"/>
    <x v="1249"/>
    <x v="3"/>
    <n v="9"/>
    <n v="53.35"/>
    <n v="480.15000000000003"/>
  </r>
  <r>
    <x v="4"/>
    <x v="1"/>
    <s v="East"/>
    <s v="Helen Dean"/>
    <x v="1250"/>
    <x v="0"/>
    <n v="7"/>
    <n v="12.42"/>
    <n v="86.94"/>
  </r>
  <r>
    <x v="0"/>
    <x v="3"/>
    <s v="East"/>
    <s v="Robert Collins"/>
    <x v="1251"/>
    <x v="0"/>
    <n v="2"/>
    <n v="12.42"/>
    <n v="24.84"/>
  </r>
  <r>
    <x v="0"/>
    <x v="1"/>
    <s v="East"/>
    <s v="Janice Jackson"/>
    <x v="1252"/>
    <x v="0"/>
    <n v="2"/>
    <n v="12.42"/>
    <n v="24.84"/>
  </r>
  <r>
    <x v="2"/>
    <x v="2"/>
    <s v="West"/>
    <s v="Philip Rodriguez"/>
    <x v="1253"/>
    <x v="0"/>
    <n v="10"/>
    <n v="12.42"/>
    <n v="124.2"/>
  </r>
  <r>
    <x v="0"/>
    <x v="1"/>
    <s v="East"/>
    <s v="Anthony Berry"/>
    <x v="1254"/>
    <x v="1"/>
    <n v="3"/>
    <n v="16.32"/>
    <n v="48.96"/>
  </r>
  <r>
    <x v="3"/>
    <x v="6"/>
    <s v="East"/>
    <s v="Sara Hawkins"/>
    <x v="1255"/>
    <x v="3"/>
    <n v="10"/>
    <n v="53.35"/>
    <n v="533.5"/>
  </r>
  <r>
    <x v="0"/>
    <x v="1"/>
    <s v="East"/>
    <s v="Cynthia Brooks"/>
    <x v="1256"/>
    <x v="3"/>
    <n v="4"/>
    <n v="53.35"/>
    <n v="213.4"/>
  </r>
  <r>
    <x v="1"/>
    <x v="4"/>
    <s v="West"/>
    <s v="Gary Moreno"/>
    <x v="1257"/>
    <x v="2"/>
    <n v="1"/>
    <n v="17.829999999999998"/>
    <n v="17.829999999999998"/>
  </r>
  <r>
    <x v="0"/>
    <x v="6"/>
    <s v="East"/>
    <s v="Raymond Clark"/>
    <x v="1258"/>
    <x v="0"/>
    <n v="6"/>
    <n v="12.42"/>
    <n v="74.52"/>
  </r>
  <r>
    <x v="0"/>
    <x v="0"/>
    <s v="East"/>
    <s v="Lillian Burke"/>
    <x v="1259"/>
    <x v="0"/>
    <n v="5"/>
    <n v="12.42"/>
    <n v="62.1"/>
  </r>
  <r>
    <x v="3"/>
    <x v="0"/>
    <s v="East"/>
    <s v="Alice Davis"/>
    <x v="1260"/>
    <x v="2"/>
    <n v="7"/>
    <n v="17.829999999999998"/>
    <n v="124.80999999999999"/>
  </r>
  <r>
    <x v="0"/>
    <x v="1"/>
    <s v="East"/>
    <s v="Helen Dean"/>
    <x v="1261"/>
    <x v="0"/>
    <n v="5"/>
    <n v="12.42"/>
    <n v="62.1"/>
  </r>
  <r>
    <x v="4"/>
    <x v="0"/>
    <s v="East"/>
    <s v="Joan Cooper"/>
    <x v="1262"/>
    <x v="2"/>
    <n v="1"/>
    <n v="17.829999999999998"/>
    <n v="17.829999999999998"/>
  </r>
  <r>
    <x v="1"/>
    <x v="2"/>
    <s v="West"/>
    <s v="Joseph Willis"/>
    <x v="1263"/>
    <x v="1"/>
    <n v="6"/>
    <n v="16.32"/>
    <n v="97.92"/>
  </r>
  <r>
    <x v="2"/>
    <x v="2"/>
    <s v="West"/>
    <s v="Craig Reyes"/>
    <x v="1264"/>
    <x v="1"/>
    <n v="3"/>
    <n v="16.32"/>
    <n v="48.96"/>
  </r>
  <r>
    <x v="3"/>
    <x v="1"/>
    <s v="East"/>
    <s v="Juan Reed"/>
    <x v="1265"/>
    <x v="0"/>
    <n v="5"/>
    <n v="12.42"/>
    <n v="62.1"/>
  </r>
  <r>
    <x v="1"/>
    <x v="7"/>
    <s v="West"/>
    <s v="Laura Mcdonald"/>
    <x v="1266"/>
    <x v="0"/>
    <n v="6"/>
    <n v="12.42"/>
    <n v="74.52"/>
  </r>
  <r>
    <x v="0"/>
    <x v="1"/>
    <s v="East"/>
    <s v="Harold Daniels"/>
    <x v="1267"/>
    <x v="0"/>
    <n v="1"/>
    <n v="12.42"/>
    <n v="12.42"/>
  </r>
  <r>
    <x v="3"/>
    <x v="0"/>
    <s v="East"/>
    <s v="Joshua Diaz"/>
    <x v="1268"/>
    <x v="2"/>
    <n v="1"/>
    <n v="17.829999999999998"/>
    <n v="17.829999999999998"/>
  </r>
  <r>
    <x v="1"/>
    <x v="2"/>
    <s v="West"/>
    <s v="Stephen Murray"/>
    <x v="1269"/>
    <x v="3"/>
    <n v="1"/>
    <n v="53.35"/>
    <n v="53.35"/>
  </r>
  <r>
    <x v="3"/>
    <x v="0"/>
    <s v="East"/>
    <s v="Eric Robertson"/>
    <x v="1270"/>
    <x v="0"/>
    <n v="4"/>
    <n v="12.42"/>
    <n v="49.68"/>
  </r>
  <r>
    <x v="2"/>
    <x v="2"/>
    <s v="West"/>
    <s v="Michelle Allen"/>
    <x v="1271"/>
    <x v="1"/>
    <n v="4"/>
    <n v="16.32"/>
    <n v="65.28"/>
  </r>
  <r>
    <x v="4"/>
    <x v="6"/>
    <s v="East"/>
    <s v="Benjamin Phillips"/>
    <x v="1272"/>
    <x v="2"/>
    <n v="8"/>
    <n v="17.829999999999998"/>
    <n v="142.63999999999999"/>
  </r>
  <r>
    <x v="1"/>
    <x v="5"/>
    <s v="West"/>
    <s v="Gerald Mcdonald"/>
    <x v="1273"/>
    <x v="2"/>
    <n v="3"/>
    <n v="17.829999999999998"/>
    <n v="53.489999999999995"/>
  </r>
  <r>
    <x v="0"/>
    <x v="3"/>
    <s v="East"/>
    <s v="Maria Hughes"/>
    <x v="1274"/>
    <x v="0"/>
    <n v="7"/>
    <n v="12.42"/>
    <n v="86.94"/>
  </r>
  <r>
    <x v="3"/>
    <x v="1"/>
    <s v="East"/>
    <s v="Lawrence Ruiz"/>
    <x v="1275"/>
    <x v="3"/>
    <n v="8"/>
    <n v="53.35"/>
    <n v="426.8"/>
  </r>
  <r>
    <x v="0"/>
    <x v="0"/>
    <s v="East"/>
    <s v="Susan Watkins"/>
    <x v="1276"/>
    <x v="3"/>
    <n v="7"/>
    <n v="53.35"/>
    <n v="373.45"/>
  </r>
  <r>
    <x v="0"/>
    <x v="6"/>
    <s v="East"/>
    <s v="Clarence Mason"/>
    <x v="1277"/>
    <x v="3"/>
    <n v="10"/>
    <n v="53.35"/>
    <n v="533.5"/>
  </r>
  <r>
    <x v="0"/>
    <x v="1"/>
    <s v="East"/>
    <s v="Gloria Harper"/>
    <x v="1278"/>
    <x v="1"/>
    <n v="1"/>
    <n v="16.32"/>
    <n v="16.32"/>
  </r>
  <r>
    <x v="0"/>
    <x v="3"/>
    <s v="East"/>
    <s v="Dorothy Baker"/>
    <x v="1279"/>
    <x v="2"/>
    <n v="7"/>
    <n v="17.829999999999998"/>
    <n v="124.80999999999999"/>
  </r>
  <r>
    <x v="2"/>
    <x v="2"/>
    <s v="West"/>
    <s v="Shirley Chavez"/>
    <x v="1280"/>
    <x v="1"/>
    <n v="6"/>
    <n v="16.32"/>
    <n v="97.92"/>
  </r>
  <r>
    <x v="1"/>
    <x v="2"/>
    <s v="West"/>
    <s v="Jennifer Adams"/>
    <x v="1281"/>
    <x v="3"/>
    <n v="2"/>
    <n v="53.35"/>
    <n v="106.7"/>
  </r>
  <r>
    <x v="3"/>
    <x v="6"/>
    <s v="East"/>
    <s v="Irene Franklin"/>
    <x v="1282"/>
    <x v="1"/>
    <n v="2"/>
    <n v="16.32"/>
    <n v="32.64"/>
  </r>
  <r>
    <x v="0"/>
    <x v="0"/>
    <s v="East"/>
    <s v="Kevin Torres"/>
    <x v="1283"/>
    <x v="3"/>
    <n v="3"/>
    <n v="53.35"/>
    <n v="160.05000000000001"/>
  </r>
  <r>
    <x v="1"/>
    <x v="5"/>
    <s v="West"/>
    <s v="Nicholas Nguyen"/>
    <x v="1284"/>
    <x v="1"/>
    <n v="5"/>
    <n v="16.32"/>
    <n v="81.599999999999994"/>
  </r>
  <r>
    <x v="0"/>
    <x v="1"/>
    <s v="East"/>
    <s v="Nancy Stephens"/>
    <x v="1285"/>
    <x v="3"/>
    <n v="3"/>
    <n v="53.35"/>
    <n v="160.05000000000001"/>
  </r>
  <r>
    <x v="3"/>
    <x v="3"/>
    <s v="East"/>
    <s v="Cynthia Lewis"/>
    <x v="1286"/>
    <x v="0"/>
    <n v="7"/>
    <n v="12.42"/>
    <n v="86.94"/>
  </r>
  <r>
    <x v="3"/>
    <x v="3"/>
    <s v="East"/>
    <s v="Harold Matthews"/>
    <x v="1287"/>
    <x v="3"/>
    <n v="3"/>
    <n v="53.35"/>
    <n v="160.05000000000001"/>
  </r>
  <r>
    <x v="3"/>
    <x v="3"/>
    <s v="East"/>
    <s v="Ruth Fields"/>
    <x v="1288"/>
    <x v="0"/>
    <n v="2"/>
    <n v="12.42"/>
    <n v="24.84"/>
  </r>
  <r>
    <x v="2"/>
    <x v="4"/>
    <s v="West"/>
    <s v="Carl Lawson"/>
    <x v="1289"/>
    <x v="1"/>
    <n v="4"/>
    <n v="16.32"/>
    <n v="65.28"/>
  </r>
  <r>
    <x v="2"/>
    <x v="5"/>
    <s v="West"/>
    <s v="Benjamin Carpenter"/>
    <x v="1290"/>
    <x v="0"/>
    <n v="10"/>
    <n v="12.42"/>
    <n v="124.2"/>
  </r>
  <r>
    <x v="0"/>
    <x v="0"/>
    <s v="East"/>
    <s v="Aaron Morris"/>
    <x v="1291"/>
    <x v="3"/>
    <n v="8"/>
    <n v="53.35"/>
    <n v="426.8"/>
  </r>
  <r>
    <x v="3"/>
    <x v="1"/>
    <s v="East"/>
    <s v="Lillian Wood"/>
    <x v="1292"/>
    <x v="2"/>
    <n v="1"/>
    <n v="17.829999999999998"/>
    <n v="17.829999999999998"/>
  </r>
  <r>
    <x v="0"/>
    <x v="1"/>
    <s v="East"/>
    <s v="Irene Wells"/>
    <x v="1293"/>
    <x v="1"/>
    <n v="4"/>
    <n v="16.32"/>
    <n v="65.28"/>
  </r>
  <r>
    <x v="0"/>
    <x v="0"/>
    <s v="East"/>
    <s v="Eugene Schmidt"/>
    <x v="1294"/>
    <x v="3"/>
    <n v="4"/>
    <n v="53.35"/>
    <n v="213.4"/>
  </r>
  <r>
    <x v="4"/>
    <x v="1"/>
    <s v="East"/>
    <s v="Randy Burton"/>
    <x v="1295"/>
    <x v="0"/>
    <n v="4"/>
    <n v="12.42"/>
    <n v="49.68"/>
  </r>
  <r>
    <x v="4"/>
    <x v="1"/>
    <s v="East"/>
    <s v="Louis Marshall"/>
    <x v="1296"/>
    <x v="2"/>
    <n v="4"/>
    <n v="17.829999999999998"/>
    <n v="71.319999999999993"/>
  </r>
  <r>
    <x v="4"/>
    <x v="0"/>
    <s v="East"/>
    <s v="Ann Duncan"/>
    <x v="1297"/>
    <x v="0"/>
    <n v="10"/>
    <n v="12.42"/>
    <n v="124.2"/>
  </r>
  <r>
    <x v="0"/>
    <x v="1"/>
    <s v="East"/>
    <s v="Katherine Hayes"/>
    <x v="1298"/>
    <x v="0"/>
    <n v="6"/>
    <n v="12.42"/>
    <n v="74.52"/>
  </r>
  <r>
    <x v="2"/>
    <x v="2"/>
    <s v="West"/>
    <s v="Arthur Green"/>
    <x v="1299"/>
    <x v="3"/>
    <n v="6"/>
    <n v="53.35"/>
    <n v="320.10000000000002"/>
  </r>
  <r>
    <x v="2"/>
    <x v="4"/>
    <s v="West"/>
    <s v="Martha Harper"/>
    <x v="1300"/>
    <x v="3"/>
    <n v="9"/>
    <n v="53.35"/>
    <n v="480.15000000000003"/>
  </r>
  <r>
    <x v="1"/>
    <x v="5"/>
    <s v="West"/>
    <s v="Andrew Adams"/>
    <x v="1301"/>
    <x v="1"/>
    <n v="6"/>
    <n v="16.32"/>
    <n v="97.92"/>
  </r>
  <r>
    <x v="3"/>
    <x v="3"/>
    <s v="East"/>
    <s v="Rebecca Williams"/>
    <x v="1302"/>
    <x v="1"/>
    <n v="1"/>
    <n v="16.32"/>
    <n v="16.32"/>
  </r>
  <r>
    <x v="2"/>
    <x v="4"/>
    <s v="West"/>
    <s v="Marilyn Franklin"/>
    <x v="1303"/>
    <x v="0"/>
    <n v="6"/>
    <n v="12.42"/>
    <n v="74.52"/>
  </r>
  <r>
    <x v="3"/>
    <x v="0"/>
    <s v="East"/>
    <s v="Eugene Hughes"/>
    <x v="1304"/>
    <x v="3"/>
    <n v="6"/>
    <n v="53.35"/>
    <n v="320.10000000000002"/>
  </r>
  <r>
    <x v="2"/>
    <x v="4"/>
    <s v="West"/>
    <s v="Gloria Fisher"/>
    <x v="1305"/>
    <x v="2"/>
    <n v="7"/>
    <n v="17.829999999999998"/>
    <n v="124.80999999999999"/>
  </r>
  <r>
    <x v="0"/>
    <x v="3"/>
    <s v="East"/>
    <s v="Jacqueline Wheeler"/>
    <x v="1306"/>
    <x v="3"/>
    <n v="3"/>
    <n v="53.35"/>
    <n v="160.05000000000001"/>
  </r>
  <r>
    <x v="1"/>
    <x v="5"/>
    <s v="West"/>
    <s v="Dennis Fields"/>
    <x v="1307"/>
    <x v="3"/>
    <n v="9"/>
    <n v="53.35"/>
    <n v="480.15000000000003"/>
  </r>
  <r>
    <x v="3"/>
    <x v="6"/>
    <s v="East"/>
    <s v="Debra Gutierrez"/>
    <x v="1308"/>
    <x v="2"/>
    <n v="6"/>
    <n v="17.829999999999998"/>
    <n v="106.97999999999999"/>
  </r>
  <r>
    <x v="2"/>
    <x v="2"/>
    <s v="West"/>
    <s v="Michelle Allen"/>
    <x v="1309"/>
    <x v="3"/>
    <n v="1"/>
    <n v="53.35"/>
    <n v="53.35"/>
  </r>
  <r>
    <x v="0"/>
    <x v="0"/>
    <s v="East"/>
    <s v="Walter Kennedy"/>
    <x v="1310"/>
    <x v="3"/>
    <n v="7"/>
    <n v="53.35"/>
    <n v="373.45"/>
  </r>
  <r>
    <x v="0"/>
    <x v="3"/>
    <s v="East"/>
    <s v="Edward Wells"/>
    <x v="1311"/>
    <x v="0"/>
    <n v="8"/>
    <n v="12.42"/>
    <n v="99.36"/>
  </r>
  <r>
    <x v="2"/>
    <x v="4"/>
    <s v="West"/>
    <s v="Teresa Payne"/>
    <x v="1312"/>
    <x v="1"/>
    <n v="2"/>
    <n v="16.32"/>
    <n v="32.64"/>
  </r>
  <r>
    <x v="0"/>
    <x v="1"/>
    <s v="East"/>
    <s v="Anna Wheeler"/>
    <x v="1313"/>
    <x v="0"/>
    <n v="3"/>
    <n v="12.42"/>
    <n v="37.26"/>
  </r>
  <r>
    <x v="3"/>
    <x v="0"/>
    <s v="East"/>
    <s v="Shirley Rivera"/>
    <x v="1314"/>
    <x v="0"/>
    <n v="6"/>
    <n v="12.42"/>
    <n v="74.52"/>
  </r>
  <r>
    <x v="2"/>
    <x v="4"/>
    <s v="West"/>
    <s v="Roger Bell"/>
    <x v="1315"/>
    <x v="0"/>
    <n v="1"/>
    <n v="12.42"/>
    <n v="12.42"/>
  </r>
  <r>
    <x v="2"/>
    <x v="2"/>
    <s v="West"/>
    <s v="Denise Henry"/>
    <x v="1316"/>
    <x v="0"/>
    <n v="1"/>
    <n v="12.42"/>
    <n v="12.42"/>
  </r>
  <r>
    <x v="1"/>
    <x v="2"/>
    <s v="West"/>
    <s v="Terry Nguyen"/>
    <x v="1317"/>
    <x v="0"/>
    <n v="6"/>
    <n v="12.42"/>
    <n v="74.52"/>
  </r>
  <r>
    <x v="2"/>
    <x v="5"/>
    <s v="West"/>
    <s v="Howard Nelson"/>
    <x v="1318"/>
    <x v="0"/>
    <n v="5"/>
    <n v="12.42"/>
    <n v="62.1"/>
  </r>
  <r>
    <x v="3"/>
    <x v="1"/>
    <s v="East"/>
    <s v="Emily Patterson"/>
    <x v="1319"/>
    <x v="0"/>
    <n v="4"/>
    <n v="12.42"/>
    <n v="49.68"/>
  </r>
  <r>
    <x v="3"/>
    <x v="0"/>
    <s v="East"/>
    <s v="Roy Rivera"/>
    <x v="1320"/>
    <x v="1"/>
    <n v="4"/>
    <n v="16.32"/>
    <n v="65.28"/>
  </r>
  <r>
    <x v="0"/>
    <x v="1"/>
    <s v="East"/>
    <s v="Kenneth Lane"/>
    <x v="1321"/>
    <x v="3"/>
    <n v="2"/>
    <n v="53.35"/>
    <n v="106.7"/>
  </r>
  <r>
    <x v="2"/>
    <x v="4"/>
    <s v="West"/>
    <s v="Kenneth West"/>
    <x v="1322"/>
    <x v="2"/>
    <n v="7"/>
    <n v="17.829999999999998"/>
    <n v="124.80999999999999"/>
  </r>
  <r>
    <x v="4"/>
    <x v="3"/>
    <s v="East"/>
    <s v="Cheryl Howard"/>
    <x v="1323"/>
    <x v="1"/>
    <n v="4"/>
    <n v="16.32"/>
    <n v="65.28"/>
  </r>
  <r>
    <x v="2"/>
    <x v="5"/>
    <s v="West"/>
    <s v="Sandra Bowman"/>
    <x v="1324"/>
    <x v="2"/>
    <n v="10"/>
    <n v="17.829999999999998"/>
    <n v="178.29999999999998"/>
  </r>
  <r>
    <x v="2"/>
    <x v="5"/>
    <s v="West"/>
    <s v="Timothy Gonzales"/>
    <x v="1325"/>
    <x v="0"/>
    <n v="4"/>
    <n v="12.42"/>
    <n v="49.68"/>
  </r>
  <r>
    <x v="2"/>
    <x v="4"/>
    <s v="West"/>
    <s v="Kathy Lee"/>
    <x v="1326"/>
    <x v="1"/>
    <n v="4"/>
    <n v="16.32"/>
    <n v="65.28"/>
  </r>
  <r>
    <x v="3"/>
    <x v="1"/>
    <s v="East"/>
    <s v="Alan Allen"/>
    <x v="1327"/>
    <x v="0"/>
    <n v="3"/>
    <n v="12.42"/>
    <n v="37.26"/>
  </r>
  <r>
    <x v="3"/>
    <x v="3"/>
    <s v="East"/>
    <s v="Victor Watson"/>
    <x v="1328"/>
    <x v="1"/>
    <n v="8"/>
    <n v="16.32"/>
    <n v="130.56"/>
  </r>
  <r>
    <x v="0"/>
    <x v="0"/>
    <s v="East"/>
    <s v="Rose Baker"/>
    <x v="1329"/>
    <x v="0"/>
    <n v="1"/>
    <n v="12.42"/>
    <n v="12.42"/>
  </r>
  <r>
    <x v="2"/>
    <x v="4"/>
    <s v="West"/>
    <s v="Michelle Phillips"/>
    <x v="1330"/>
    <x v="2"/>
    <n v="9"/>
    <n v="17.829999999999998"/>
    <n v="160.46999999999997"/>
  </r>
  <r>
    <x v="4"/>
    <x v="1"/>
    <s v="East"/>
    <s v="Tina Jones"/>
    <x v="1331"/>
    <x v="3"/>
    <n v="1"/>
    <n v="53.35"/>
    <n v="53.35"/>
  </r>
  <r>
    <x v="4"/>
    <x v="3"/>
    <s v="East"/>
    <s v="Todd Miller"/>
    <x v="1332"/>
    <x v="3"/>
    <n v="1"/>
    <n v="53.35"/>
    <n v="53.35"/>
  </r>
  <r>
    <x v="2"/>
    <x v="4"/>
    <s v="West"/>
    <s v="Ruby Taylor"/>
    <x v="1333"/>
    <x v="1"/>
    <n v="6"/>
    <n v="16.32"/>
    <n v="97.92"/>
  </r>
  <r>
    <x v="2"/>
    <x v="2"/>
    <s v="West"/>
    <s v="Earl Morales"/>
    <x v="1334"/>
    <x v="0"/>
    <n v="8"/>
    <n v="12.42"/>
    <n v="99.36"/>
  </r>
  <r>
    <x v="3"/>
    <x v="3"/>
    <s v="East"/>
    <s v="Joseph Foster"/>
    <x v="1335"/>
    <x v="1"/>
    <n v="1"/>
    <n v="16.32"/>
    <n v="16.32"/>
  </r>
  <r>
    <x v="4"/>
    <x v="1"/>
    <s v="East"/>
    <s v="Louis Mason"/>
    <x v="1336"/>
    <x v="2"/>
    <n v="7"/>
    <n v="17.829999999999998"/>
    <n v="124.80999999999999"/>
  </r>
  <r>
    <x v="1"/>
    <x v="4"/>
    <s v="West"/>
    <s v="Joyce Myers"/>
    <x v="1337"/>
    <x v="3"/>
    <n v="1"/>
    <n v="53.35"/>
    <n v="53.35"/>
  </r>
  <r>
    <x v="2"/>
    <x v="4"/>
    <s v="West"/>
    <s v="Gloria Fisher"/>
    <x v="1338"/>
    <x v="2"/>
    <n v="8"/>
    <n v="17.829999999999998"/>
    <n v="142.63999999999999"/>
  </r>
  <r>
    <x v="3"/>
    <x v="6"/>
    <s v="East"/>
    <s v="Phyllis Grant"/>
    <x v="1339"/>
    <x v="0"/>
    <n v="9"/>
    <n v="12.42"/>
    <n v="111.78"/>
  </r>
  <r>
    <x v="4"/>
    <x v="6"/>
    <s v="East"/>
    <s v="Carlos Stephens"/>
    <x v="1340"/>
    <x v="2"/>
    <n v="8"/>
    <n v="17.829999999999998"/>
    <n v="142.63999999999999"/>
  </r>
  <r>
    <x v="2"/>
    <x v="5"/>
    <s v="West"/>
    <s v="Judy Lopez"/>
    <x v="1341"/>
    <x v="3"/>
    <n v="9"/>
    <n v="53.35"/>
    <n v="480.15000000000003"/>
  </r>
  <r>
    <x v="4"/>
    <x v="1"/>
    <s v="East"/>
    <s v="Louis Mason"/>
    <x v="1342"/>
    <x v="1"/>
    <n v="10"/>
    <n v="16.32"/>
    <n v="163.19999999999999"/>
  </r>
  <r>
    <x v="1"/>
    <x v="2"/>
    <s v="West"/>
    <s v="Craig Hicks"/>
    <x v="1343"/>
    <x v="3"/>
    <n v="6"/>
    <n v="53.35"/>
    <n v="320.10000000000002"/>
  </r>
  <r>
    <x v="2"/>
    <x v="2"/>
    <s v="West"/>
    <s v="Christine Jacobs"/>
    <x v="1344"/>
    <x v="2"/>
    <n v="10"/>
    <n v="17.829999999999998"/>
    <n v="178.29999999999998"/>
  </r>
  <r>
    <x v="1"/>
    <x v="4"/>
    <s v="West"/>
    <s v="Rose Matthews"/>
    <x v="1345"/>
    <x v="0"/>
    <n v="1"/>
    <n v="12.42"/>
    <n v="12.42"/>
  </r>
  <r>
    <x v="3"/>
    <x v="0"/>
    <s v="East"/>
    <s v="Alice Kelly"/>
    <x v="1346"/>
    <x v="0"/>
    <n v="4"/>
    <n v="12.42"/>
    <n v="49.68"/>
  </r>
  <r>
    <x v="0"/>
    <x v="1"/>
    <s v="East"/>
    <s v="Joe Ryan"/>
    <x v="1347"/>
    <x v="2"/>
    <n v="2"/>
    <n v="17.829999999999998"/>
    <n v="35.659999999999997"/>
  </r>
  <r>
    <x v="2"/>
    <x v="5"/>
    <s v="West"/>
    <s v="Nicholas Schmidt"/>
    <x v="1348"/>
    <x v="3"/>
    <n v="1"/>
    <n v="53.35"/>
    <n v="53.35"/>
  </r>
  <r>
    <x v="1"/>
    <x v="2"/>
    <s v="West"/>
    <s v="Gloria Morris"/>
    <x v="1349"/>
    <x v="0"/>
    <n v="8"/>
    <n v="12.42"/>
    <n v="99.36"/>
  </r>
  <r>
    <x v="1"/>
    <x v="2"/>
    <s v="West"/>
    <s v="Terry Nguyen"/>
    <x v="1350"/>
    <x v="2"/>
    <n v="4"/>
    <n v="17.829999999999998"/>
    <n v="71.319999999999993"/>
  </r>
  <r>
    <x v="4"/>
    <x v="0"/>
    <s v="East"/>
    <s v="Andrea King"/>
    <x v="1351"/>
    <x v="0"/>
    <n v="10"/>
    <n v="12.42"/>
    <n v="124.2"/>
  </r>
  <r>
    <x v="0"/>
    <x v="6"/>
    <s v="East"/>
    <s v="Raymond Clark"/>
    <x v="1352"/>
    <x v="3"/>
    <n v="4"/>
    <n v="53.35"/>
    <n v="213.4"/>
  </r>
  <r>
    <x v="0"/>
    <x v="0"/>
    <s v="East"/>
    <s v="Matthew Berry"/>
    <x v="1353"/>
    <x v="0"/>
    <n v="10"/>
    <n v="12.42"/>
    <n v="124.2"/>
  </r>
  <r>
    <x v="0"/>
    <x v="1"/>
    <s v="East"/>
    <s v="Annie Wilson"/>
    <x v="1354"/>
    <x v="0"/>
    <n v="5"/>
    <n v="12.42"/>
    <n v="62.1"/>
  </r>
  <r>
    <x v="0"/>
    <x v="1"/>
    <s v="East"/>
    <s v="Bonnie Wagner"/>
    <x v="1355"/>
    <x v="2"/>
    <n v="3"/>
    <n v="17.829999999999998"/>
    <n v="53.489999999999995"/>
  </r>
  <r>
    <x v="0"/>
    <x v="0"/>
    <s v="East"/>
    <s v="Kathryn Fox"/>
    <x v="1356"/>
    <x v="3"/>
    <n v="2"/>
    <n v="53.35"/>
    <n v="106.7"/>
  </r>
  <r>
    <x v="0"/>
    <x v="1"/>
    <s v="East"/>
    <s v="Mark Alexander"/>
    <x v="1357"/>
    <x v="0"/>
    <n v="4"/>
    <n v="12.42"/>
    <n v="49.68"/>
  </r>
  <r>
    <x v="2"/>
    <x v="5"/>
    <s v="West"/>
    <s v="Joan Robinson"/>
    <x v="1358"/>
    <x v="2"/>
    <n v="10"/>
    <n v="17.829999999999998"/>
    <n v="178.29999999999998"/>
  </r>
  <r>
    <x v="2"/>
    <x v="5"/>
    <s v="West"/>
    <s v="Jacqueline Little"/>
    <x v="1359"/>
    <x v="1"/>
    <n v="10"/>
    <n v="16.32"/>
    <n v="163.19999999999999"/>
  </r>
  <r>
    <x v="0"/>
    <x v="0"/>
    <s v="East"/>
    <s v="Jerry Smith"/>
    <x v="1360"/>
    <x v="0"/>
    <n v="1"/>
    <n v="12.42"/>
    <n v="12.42"/>
  </r>
  <r>
    <x v="3"/>
    <x v="0"/>
    <s v="East"/>
    <s v="Eugene Hughes"/>
    <x v="1361"/>
    <x v="0"/>
    <n v="5"/>
    <n v="12.42"/>
    <n v="62.1"/>
  </r>
  <r>
    <x v="4"/>
    <x v="1"/>
    <s v="East"/>
    <s v="Sharon Rose"/>
    <x v="1362"/>
    <x v="2"/>
    <n v="3"/>
    <n v="17.829999999999998"/>
    <n v="53.489999999999995"/>
  </r>
  <r>
    <x v="2"/>
    <x v="7"/>
    <s v="West"/>
    <s v="Sandra Hughes"/>
    <x v="1363"/>
    <x v="0"/>
    <n v="7"/>
    <n v="12.42"/>
    <n v="86.94"/>
  </r>
  <r>
    <x v="2"/>
    <x v="2"/>
    <s v="West"/>
    <s v="Henry Sanders"/>
    <x v="1364"/>
    <x v="3"/>
    <n v="4"/>
    <n v="53.35"/>
    <n v="213.4"/>
  </r>
  <r>
    <x v="1"/>
    <x v="4"/>
    <s v="West"/>
    <s v="Sharon Wagner"/>
    <x v="1365"/>
    <x v="3"/>
    <n v="10"/>
    <n v="53.35"/>
    <n v="533.5"/>
  </r>
  <r>
    <x v="3"/>
    <x v="1"/>
    <s v="East"/>
    <s v="Phyllis Johnston"/>
    <x v="1366"/>
    <x v="3"/>
    <n v="8"/>
    <n v="53.35"/>
    <n v="426.8"/>
  </r>
  <r>
    <x v="2"/>
    <x v="5"/>
    <s v="West"/>
    <s v="Willie Oliver"/>
    <x v="1367"/>
    <x v="2"/>
    <n v="9"/>
    <n v="17.829999999999998"/>
    <n v="160.46999999999997"/>
  </r>
  <r>
    <x v="0"/>
    <x v="1"/>
    <s v="East"/>
    <s v="Ronald Kim"/>
    <x v="1368"/>
    <x v="0"/>
    <n v="3"/>
    <n v="12.42"/>
    <n v="37.26"/>
  </r>
  <r>
    <x v="2"/>
    <x v="2"/>
    <s v="West"/>
    <s v="Gary Cook"/>
    <x v="1369"/>
    <x v="0"/>
    <n v="2"/>
    <n v="12.42"/>
    <n v="24.84"/>
  </r>
  <r>
    <x v="3"/>
    <x v="1"/>
    <s v="East"/>
    <s v="Janice Jackson"/>
    <x v="1370"/>
    <x v="1"/>
    <n v="9"/>
    <n v="16.32"/>
    <n v="146.88"/>
  </r>
  <r>
    <x v="2"/>
    <x v="2"/>
    <s v="West"/>
    <s v="Kimberly Lee"/>
    <x v="1371"/>
    <x v="0"/>
    <n v="6"/>
    <n v="12.42"/>
    <n v="74.52"/>
  </r>
  <r>
    <x v="0"/>
    <x v="6"/>
    <s v="East"/>
    <s v="Clarence Mason"/>
    <x v="1372"/>
    <x v="2"/>
    <n v="3"/>
    <n v="17.829999999999998"/>
    <n v="53.489999999999995"/>
  </r>
  <r>
    <x v="0"/>
    <x v="3"/>
    <s v="East"/>
    <s v="Judith Wood"/>
    <x v="1373"/>
    <x v="3"/>
    <n v="2"/>
    <n v="53.35"/>
    <n v="106.7"/>
  </r>
  <r>
    <x v="0"/>
    <x v="1"/>
    <s v="East"/>
    <s v="Debra Palmer"/>
    <x v="1374"/>
    <x v="0"/>
    <n v="4"/>
    <n v="12.42"/>
    <n v="49.68"/>
  </r>
  <r>
    <x v="4"/>
    <x v="0"/>
    <s v="East"/>
    <s v="Jennifer White"/>
    <x v="1375"/>
    <x v="0"/>
    <n v="3"/>
    <n v="12.42"/>
    <n v="37.26"/>
  </r>
  <r>
    <x v="0"/>
    <x v="1"/>
    <s v="East"/>
    <s v="Harold Daniels"/>
    <x v="1376"/>
    <x v="0"/>
    <n v="8"/>
    <n v="12.42"/>
    <n v="99.36"/>
  </r>
  <r>
    <x v="2"/>
    <x v="4"/>
    <s v="West"/>
    <s v="Janet Stewart"/>
    <x v="1377"/>
    <x v="0"/>
    <n v="5"/>
    <n v="12.42"/>
    <n v="62.1"/>
  </r>
  <r>
    <x v="4"/>
    <x v="0"/>
    <s v="East"/>
    <s v="Eugene Schmidt"/>
    <x v="1378"/>
    <x v="0"/>
    <n v="7"/>
    <n v="12.42"/>
    <n v="86.94"/>
  </r>
  <r>
    <x v="2"/>
    <x v="4"/>
    <s v="West"/>
    <s v="Kevin Garza"/>
    <x v="1379"/>
    <x v="2"/>
    <n v="4"/>
    <n v="17.829999999999998"/>
    <n v="71.319999999999993"/>
  </r>
  <r>
    <x v="3"/>
    <x v="1"/>
    <s v="East"/>
    <s v="Bonnie Wagner"/>
    <x v="1380"/>
    <x v="2"/>
    <n v="6"/>
    <n v="17.829999999999998"/>
    <n v="106.97999999999999"/>
  </r>
  <r>
    <x v="1"/>
    <x v="2"/>
    <s v="West"/>
    <s v="Philip Rodriguez"/>
    <x v="1381"/>
    <x v="3"/>
    <n v="9"/>
    <n v="53.35"/>
    <n v="480.15000000000003"/>
  </r>
  <r>
    <x v="3"/>
    <x v="0"/>
    <s v="East"/>
    <s v="Andrew Howard"/>
    <x v="1382"/>
    <x v="0"/>
    <n v="3"/>
    <n v="12.42"/>
    <n v="37.26"/>
  </r>
  <r>
    <x v="0"/>
    <x v="1"/>
    <s v="East"/>
    <s v="Cheryl Riley"/>
    <x v="1383"/>
    <x v="0"/>
    <n v="3"/>
    <n v="12.42"/>
    <n v="37.26"/>
  </r>
  <r>
    <x v="0"/>
    <x v="1"/>
    <s v="East"/>
    <s v="Albert Miller"/>
    <x v="1384"/>
    <x v="3"/>
    <n v="3"/>
    <n v="53.35"/>
    <n v="160.05000000000001"/>
  </r>
  <r>
    <x v="1"/>
    <x v="4"/>
    <s v="West"/>
    <s v="Donald Ryan"/>
    <x v="1385"/>
    <x v="3"/>
    <n v="2"/>
    <n v="53.35"/>
    <n v="106.7"/>
  </r>
  <r>
    <x v="0"/>
    <x v="0"/>
    <s v="East"/>
    <s v="Virginia Foster"/>
    <x v="1386"/>
    <x v="3"/>
    <n v="10"/>
    <n v="53.35"/>
    <n v="533.5"/>
  </r>
  <r>
    <x v="1"/>
    <x v="5"/>
    <s v="West"/>
    <s v="Rebecca Ryan"/>
    <x v="1387"/>
    <x v="0"/>
    <n v="4"/>
    <n v="12.42"/>
    <n v="49.68"/>
  </r>
  <r>
    <x v="2"/>
    <x v="2"/>
    <s v="West"/>
    <s v="Jerry Collins"/>
    <x v="1388"/>
    <x v="3"/>
    <n v="7"/>
    <n v="53.35"/>
    <n v="373.45"/>
  </r>
  <r>
    <x v="4"/>
    <x v="3"/>
    <s v="East"/>
    <s v="Kathy Rice"/>
    <x v="1389"/>
    <x v="3"/>
    <n v="7"/>
    <n v="53.35"/>
    <n v="373.45"/>
  </r>
  <r>
    <x v="0"/>
    <x v="1"/>
    <s v="East"/>
    <s v="Steven Simpson"/>
    <x v="1390"/>
    <x v="3"/>
    <n v="1"/>
    <n v="53.35"/>
    <n v="53.35"/>
  </r>
  <r>
    <x v="3"/>
    <x v="0"/>
    <s v="East"/>
    <s v="Jennifer White"/>
    <x v="1391"/>
    <x v="2"/>
    <n v="6"/>
    <n v="17.829999999999998"/>
    <n v="106.97999999999999"/>
  </r>
  <r>
    <x v="0"/>
    <x v="3"/>
    <s v="East"/>
    <s v="Albert Dunn"/>
    <x v="1392"/>
    <x v="0"/>
    <n v="10"/>
    <n v="12.42"/>
    <n v="124.2"/>
  </r>
  <r>
    <x v="3"/>
    <x v="1"/>
    <s v="East"/>
    <s v="Jane Sims"/>
    <x v="1393"/>
    <x v="3"/>
    <n v="6"/>
    <n v="53.35"/>
    <n v="320.10000000000002"/>
  </r>
  <r>
    <x v="4"/>
    <x v="3"/>
    <s v="East"/>
    <s v="Robert Collins"/>
    <x v="1394"/>
    <x v="2"/>
    <n v="8"/>
    <n v="17.829999999999998"/>
    <n v="142.63999999999999"/>
  </r>
  <r>
    <x v="0"/>
    <x v="1"/>
    <s v="East"/>
    <s v="Emily Patterson"/>
    <x v="1395"/>
    <x v="3"/>
    <n v="2"/>
    <n v="53.35"/>
    <n v="106.7"/>
  </r>
  <r>
    <x v="0"/>
    <x v="0"/>
    <s v="East"/>
    <s v="Douglas Duncan"/>
    <x v="1396"/>
    <x v="3"/>
    <n v="8"/>
    <n v="53.35"/>
    <n v="426.8"/>
  </r>
  <r>
    <x v="2"/>
    <x v="5"/>
    <s v="West"/>
    <s v="Anthony White"/>
    <x v="1397"/>
    <x v="0"/>
    <n v="6"/>
    <n v="12.42"/>
    <n v="74.52"/>
  </r>
  <r>
    <x v="0"/>
    <x v="0"/>
    <s v="East"/>
    <s v="Heather Lawrence"/>
    <x v="1398"/>
    <x v="3"/>
    <n v="7"/>
    <n v="53.35"/>
    <n v="373.45"/>
  </r>
  <r>
    <x v="4"/>
    <x v="0"/>
    <s v="East"/>
    <s v="Andrea King"/>
    <x v="1399"/>
    <x v="3"/>
    <n v="9"/>
    <n v="53.35"/>
    <n v="480.15000000000003"/>
  </r>
  <r>
    <x v="1"/>
    <x v="4"/>
    <s v="West"/>
    <s v="Rachel Harris"/>
    <x v="1400"/>
    <x v="0"/>
    <n v="9"/>
    <n v="12.42"/>
    <n v="111.78"/>
  </r>
  <r>
    <x v="0"/>
    <x v="0"/>
    <s v="East"/>
    <s v="Douglas Duncan"/>
    <x v="1401"/>
    <x v="2"/>
    <n v="6"/>
    <n v="17.829999999999998"/>
    <n v="106.97999999999999"/>
  </r>
  <r>
    <x v="1"/>
    <x v="2"/>
    <s v="West"/>
    <s v="Arthur Green"/>
    <x v="1402"/>
    <x v="0"/>
    <n v="4"/>
    <n v="12.42"/>
    <n v="49.68"/>
  </r>
  <r>
    <x v="0"/>
    <x v="0"/>
    <s v="East"/>
    <s v="Paul Perkins"/>
    <x v="1403"/>
    <x v="2"/>
    <n v="1"/>
    <n v="17.829999999999998"/>
    <n v="17.829999999999998"/>
  </r>
  <r>
    <x v="3"/>
    <x v="6"/>
    <s v="East"/>
    <s v="Cheryl Henderson"/>
    <x v="1404"/>
    <x v="3"/>
    <n v="3"/>
    <n v="53.35"/>
    <n v="160.05000000000001"/>
  </r>
  <r>
    <x v="0"/>
    <x v="3"/>
    <s v="East"/>
    <s v="Ruby Evans"/>
    <x v="1405"/>
    <x v="2"/>
    <n v="4"/>
    <n v="17.829999999999998"/>
    <n v="71.319999999999993"/>
  </r>
  <r>
    <x v="2"/>
    <x v="2"/>
    <s v="West"/>
    <s v="Susan Gomez"/>
    <x v="1406"/>
    <x v="3"/>
    <n v="5"/>
    <n v="53.35"/>
    <n v="266.75"/>
  </r>
  <r>
    <x v="2"/>
    <x v="2"/>
    <s v="West"/>
    <s v="Earl Morales"/>
    <x v="1407"/>
    <x v="0"/>
    <n v="1"/>
    <n v="12.42"/>
    <n v="12.42"/>
  </r>
  <r>
    <x v="0"/>
    <x v="3"/>
    <s v="East"/>
    <s v="Arthur Simmons"/>
    <x v="1408"/>
    <x v="0"/>
    <n v="8"/>
    <n v="12.42"/>
    <n v="99.36"/>
  </r>
  <r>
    <x v="0"/>
    <x v="0"/>
    <s v="East"/>
    <s v="Jean Torres"/>
    <x v="1409"/>
    <x v="0"/>
    <n v="9"/>
    <n v="12.42"/>
    <n v="111.78"/>
  </r>
  <r>
    <x v="2"/>
    <x v="2"/>
    <s v="West"/>
    <s v="Donald Lopez"/>
    <x v="1410"/>
    <x v="0"/>
    <n v="9"/>
    <n v="12.42"/>
    <n v="111.78"/>
  </r>
  <r>
    <x v="0"/>
    <x v="1"/>
    <s v="East"/>
    <s v="Carlos Greene"/>
    <x v="1411"/>
    <x v="3"/>
    <n v="5"/>
    <n v="53.35"/>
    <n v="266.75"/>
  </r>
  <r>
    <x v="0"/>
    <x v="0"/>
    <s v="East"/>
    <s v="Jennifer Reyes"/>
    <x v="1412"/>
    <x v="2"/>
    <n v="7"/>
    <n v="17.829999999999998"/>
    <n v="124.80999999999999"/>
  </r>
  <r>
    <x v="0"/>
    <x v="0"/>
    <s v="East"/>
    <s v="Roy Rivera"/>
    <x v="1413"/>
    <x v="0"/>
    <n v="3"/>
    <n v="12.42"/>
    <n v="37.26"/>
  </r>
  <r>
    <x v="3"/>
    <x v="3"/>
    <s v="East"/>
    <s v="Lois Woods"/>
    <x v="1414"/>
    <x v="3"/>
    <n v="6"/>
    <n v="53.35"/>
    <n v="320.10000000000002"/>
  </r>
  <r>
    <x v="0"/>
    <x v="0"/>
    <s v="East"/>
    <s v="Cheryl Williamson"/>
    <x v="1415"/>
    <x v="0"/>
    <n v="8"/>
    <n v="12.42"/>
    <n v="99.36"/>
  </r>
  <r>
    <x v="0"/>
    <x v="1"/>
    <s v="East"/>
    <s v="Cheryl Riley"/>
    <x v="1416"/>
    <x v="2"/>
    <n v="5"/>
    <n v="17.829999999999998"/>
    <n v="89.149999999999991"/>
  </r>
  <r>
    <x v="3"/>
    <x v="3"/>
    <s v="East"/>
    <s v="Ernest Bishop"/>
    <x v="1417"/>
    <x v="0"/>
    <n v="3"/>
    <n v="12.42"/>
    <n v="37.26"/>
  </r>
  <r>
    <x v="2"/>
    <x v="2"/>
    <s v="West"/>
    <s v="Joseph Willis"/>
    <x v="1418"/>
    <x v="2"/>
    <n v="8"/>
    <n v="17.829999999999998"/>
    <n v="142.63999999999999"/>
  </r>
  <r>
    <x v="1"/>
    <x v="7"/>
    <s v="West"/>
    <s v="Laura Lewis"/>
    <x v="1419"/>
    <x v="0"/>
    <n v="8"/>
    <n v="12.42"/>
    <n v="99.36"/>
  </r>
  <r>
    <x v="3"/>
    <x v="1"/>
    <s v="East"/>
    <s v="Jane Sims"/>
    <x v="1420"/>
    <x v="3"/>
    <n v="5"/>
    <n v="53.35"/>
    <n v="266.75"/>
  </r>
  <r>
    <x v="3"/>
    <x v="6"/>
    <s v="East"/>
    <s v="Annie Collins"/>
    <x v="1421"/>
    <x v="3"/>
    <n v="8"/>
    <n v="53.35"/>
    <n v="426.8"/>
  </r>
  <r>
    <x v="0"/>
    <x v="0"/>
    <s v="East"/>
    <s v="Bruce Cruz"/>
    <x v="1422"/>
    <x v="0"/>
    <n v="9"/>
    <n v="12.42"/>
    <n v="111.78"/>
  </r>
  <r>
    <x v="0"/>
    <x v="0"/>
    <s v="East"/>
    <s v="Louise Rivera"/>
    <x v="1423"/>
    <x v="2"/>
    <n v="3"/>
    <n v="17.829999999999998"/>
    <n v="53.489999999999995"/>
  </r>
  <r>
    <x v="2"/>
    <x v="2"/>
    <s v="West"/>
    <s v="Kenneth Gomez"/>
    <x v="1424"/>
    <x v="0"/>
    <n v="8"/>
    <n v="12.42"/>
    <n v="99.36"/>
  </r>
  <r>
    <x v="4"/>
    <x v="3"/>
    <s v="East"/>
    <s v="Robert Collins"/>
    <x v="1425"/>
    <x v="0"/>
    <n v="4"/>
    <n v="12.42"/>
    <n v="49.68"/>
  </r>
  <r>
    <x v="0"/>
    <x v="3"/>
    <s v="East"/>
    <s v="Laura Wells"/>
    <x v="1426"/>
    <x v="0"/>
    <n v="3"/>
    <n v="12.42"/>
    <n v="37.26"/>
  </r>
  <r>
    <x v="1"/>
    <x v="5"/>
    <s v="West"/>
    <s v="Nicholas Nguyen"/>
    <x v="1427"/>
    <x v="1"/>
    <n v="6"/>
    <n v="16.32"/>
    <n v="97.92"/>
  </r>
  <r>
    <x v="1"/>
    <x v="4"/>
    <s v="West"/>
    <s v="Rachel Harris"/>
    <x v="1428"/>
    <x v="0"/>
    <n v="6"/>
    <n v="12.42"/>
    <n v="74.52"/>
  </r>
  <r>
    <x v="3"/>
    <x v="3"/>
    <s v="East"/>
    <s v="Judith Gray"/>
    <x v="1429"/>
    <x v="1"/>
    <n v="10"/>
    <n v="16.32"/>
    <n v="163.19999999999999"/>
  </r>
  <r>
    <x v="2"/>
    <x v="2"/>
    <s v="West"/>
    <s v="Annie Hughes"/>
    <x v="1430"/>
    <x v="1"/>
    <n v="7"/>
    <n v="16.32"/>
    <n v="114.24000000000001"/>
  </r>
  <r>
    <x v="2"/>
    <x v="2"/>
    <s v="West"/>
    <s v="Harry Hanson"/>
    <x v="1431"/>
    <x v="3"/>
    <n v="7"/>
    <n v="53.35"/>
    <n v="373.45"/>
  </r>
  <r>
    <x v="4"/>
    <x v="0"/>
    <s v="East"/>
    <s v="Brandon King"/>
    <x v="1432"/>
    <x v="0"/>
    <n v="10"/>
    <n v="12.42"/>
    <n v="124.2"/>
  </r>
  <r>
    <x v="0"/>
    <x v="0"/>
    <s v="East"/>
    <s v="Eugene Flores"/>
    <x v="1433"/>
    <x v="3"/>
    <n v="10"/>
    <n v="53.35"/>
    <n v="533.5"/>
  </r>
  <r>
    <x v="2"/>
    <x v="2"/>
    <s v="West"/>
    <s v="Jane Ramirez"/>
    <x v="1434"/>
    <x v="0"/>
    <n v="5"/>
    <n v="12.42"/>
    <n v="62.1"/>
  </r>
  <r>
    <x v="0"/>
    <x v="1"/>
    <s v="East"/>
    <s v="Cynthia Day"/>
    <x v="1435"/>
    <x v="0"/>
    <n v="1"/>
    <n v="12.42"/>
    <n v="12.42"/>
  </r>
  <r>
    <x v="4"/>
    <x v="1"/>
    <s v="East"/>
    <s v="Jennifer Black"/>
    <x v="1436"/>
    <x v="2"/>
    <n v="6"/>
    <n v="17.829999999999998"/>
    <n v="106.97999999999999"/>
  </r>
  <r>
    <x v="0"/>
    <x v="3"/>
    <s v="East"/>
    <s v="Victor Watson"/>
    <x v="1437"/>
    <x v="3"/>
    <n v="1"/>
    <n v="53.35"/>
    <n v="53.35"/>
  </r>
  <r>
    <x v="0"/>
    <x v="0"/>
    <s v="East"/>
    <s v="Christopher Pierce"/>
    <x v="1438"/>
    <x v="0"/>
    <n v="5"/>
    <n v="12.42"/>
    <n v="62.1"/>
  </r>
  <r>
    <x v="2"/>
    <x v="4"/>
    <s v="West"/>
    <s v="Joyce Myers"/>
    <x v="1439"/>
    <x v="0"/>
    <n v="3"/>
    <n v="12.42"/>
    <n v="37.26"/>
  </r>
  <r>
    <x v="1"/>
    <x v="5"/>
    <s v="West"/>
    <s v="Adam Martin"/>
    <x v="1440"/>
    <x v="0"/>
    <n v="9"/>
    <n v="12.42"/>
    <n v="111.78"/>
  </r>
  <r>
    <x v="0"/>
    <x v="1"/>
    <s v="East"/>
    <s v="Heather Andrews"/>
    <x v="1441"/>
    <x v="1"/>
    <n v="9"/>
    <n v="16.32"/>
    <n v="146.88"/>
  </r>
  <r>
    <x v="1"/>
    <x v="5"/>
    <s v="West"/>
    <s v="Andrew Adams"/>
    <x v="1442"/>
    <x v="0"/>
    <n v="9"/>
    <n v="12.42"/>
    <n v="111.78"/>
  </r>
  <r>
    <x v="4"/>
    <x v="0"/>
    <s v="East"/>
    <s v="Joe Russell"/>
    <x v="1443"/>
    <x v="0"/>
    <n v="1"/>
    <n v="12.42"/>
    <n v="12.42"/>
  </r>
  <r>
    <x v="2"/>
    <x v="7"/>
    <s v="West"/>
    <s v="Craig Lewis"/>
    <x v="1444"/>
    <x v="3"/>
    <n v="9"/>
    <n v="53.35"/>
    <n v="480.15000000000003"/>
  </r>
  <r>
    <x v="4"/>
    <x v="3"/>
    <s v="East"/>
    <s v="Maria Hughes"/>
    <x v="1445"/>
    <x v="0"/>
    <n v="3"/>
    <n v="12.42"/>
    <n v="37.26"/>
  </r>
  <r>
    <x v="0"/>
    <x v="0"/>
    <s v="East"/>
    <s v="Jennifer Reyes"/>
    <x v="1446"/>
    <x v="0"/>
    <n v="6"/>
    <n v="12.42"/>
    <n v="74.52"/>
  </r>
  <r>
    <x v="0"/>
    <x v="3"/>
    <s v="East"/>
    <s v="Randy Willis"/>
    <x v="1447"/>
    <x v="1"/>
    <n v="3"/>
    <n v="16.32"/>
    <n v="48.96"/>
  </r>
  <r>
    <x v="0"/>
    <x v="1"/>
    <s v="East"/>
    <s v="Christina Oliver"/>
    <x v="1448"/>
    <x v="2"/>
    <n v="4"/>
    <n v="17.829999999999998"/>
    <n v="71.319999999999993"/>
  </r>
  <r>
    <x v="0"/>
    <x v="3"/>
    <s v="East"/>
    <s v="Raymond Freeman"/>
    <x v="1449"/>
    <x v="0"/>
    <n v="2"/>
    <n v="12.42"/>
    <n v="24.84"/>
  </r>
  <r>
    <x v="0"/>
    <x v="1"/>
    <s v="East"/>
    <s v="Jessica Lewis"/>
    <x v="1450"/>
    <x v="2"/>
    <n v="2"/>
    <n v="17.829999999999998"/>
    <n v="35.659999999999997"/>
  </r>
  <r>
    <x v="3"/>
    <x v="3"/>
    <s v="East"/>
    <s v="Peter Brown"/>
    <x v="1451"/>
    <x v="2"/>
    <n v="10"/>
    <n v="17.829999999999998"/>
    <n v="178.29999999999998"/>
  </r>
  <r>
    <x v="4"/>
    <x v="3"/>
    <s v="East"/>
    <s v="Sean Weaver"/>
    <x v="1452"/>
    <x v="3"/>
    <n v="4"/>
    <n v="53.35"/>
    <n v="213.4"/>
  </r>
  <r>
    <x v="3"/>
    <x v="1"/>
    <s v="East"/>
    <s v="Richard Walker"/>
    <x v="1453"/>
    <x v="2"/>
    <n v="8"/>
    <n v="17.829999999999998"/>
    <n v="142.63999999999999"/>
  </r>
  <r>
    <x v="0"/>
    <x v="0"/>
    <s v="East"/>
    <s v="Jason Patterson"/>
    <x v="1454"/>
    <x v="2"/>
    <n v="4"/>
    <n v="17.829999999999998"/>
    <n v="71.319999999999993"/>
  </r>
  <r>
    <x v="0"/>
    <x v="1"/>
    <s v="East"/>
    <s v="Jessica Lewis"/>
    <x v="1455"/>
    <x v="0"/>
    <n v="2"/>
    <n v="12.42"/>
    <n v="24.84"/>
  </r>
  <r>
    <x v="0"/>
    <x v="6"/>
    <s v="East"/>
    <s v="Carolyn Rivera"/>
    <x v="1456"/>
    <x v="2"/>
    <n v="8"/>
    <n v="17.829999999999998"/>
    <n v="142.63999999999999"/>
  </r>
  <r>
    <x v="4"/>
    <x v="0"/>
    <s v="East"/>
    <s v="Lori Shaw"/>
    <x v="1457"/>
    <x v="0"/>
    <n v="8"/>
    <n v="12.42"/>
    <n v="99.36"/>
  </r>
  <r>
    <x v="2"/>
    <x v="7"/>
    <s v="West"/>
    <s v="Rachel Dunn"/>
    <x v="1458"/>
    <x v="3"/>
    <n v="7"/>
    <n v="53.35"/>
    <n v="373.45"/>
  </r>
  <r>
    <x v="2"/>
    <x v="5"/>
    <s v="West"/>
    <s v="Nicholas Schmidt"/>
    <x v="1459"/>
    <x v="0"/>
    <n v="10"/>
    <n v="12.42"/>
    <n v="124.2"/>
  </r>
  <r>
    <x v="2"/>
    <x v="2"/>
    <s v="West"/>
    <s v="Jeremy Baker"/>
    <x v="1460"/>
    <x v="1"/>
    <n v="1"/>
    <n v="16.32"/>
    <n v="16.32"/>
  </r>
  <r>
    <x v="2"/>
    <x v="7"/>
    <s v="West"/>
    <s v="Craig Lewis"/>
    <x v="1461"/>
    <x v="2"/>
    <n v="8"/>
    <n v="17.829999999999998"/>
    <n v="142.63999999999999"/>
  </r>
  <r>
    <x v="1"/>
    <x v="5"/>
    <s v="West"/>
    <s v="Mary Rose"/>
    <x v="1462"/>
    <x v="3"/>
    <n v="6"/>
    <n v="53.35"/>
    <n v="320.10000000000002"/>
  </r>
  <r>
    <x v="2"/>
    <x v="4"/>
    <s v="West"/>
    <s v="Teresa Fisher"/>
    <x v="1463"/>
    <x v="3"/>
    <n v="4"/>
    <n v="53.35"/>
    <n v="213.4"/>
  </r>
  <r>
    <x v="1"/>
    <x v="2"/>
    <s v="West"/>
    <s v="Annie Hughes"/>
    <x v="1464"/>
    <x v="3"/>
    <n v="10"/>
    <n v="53.35"/>
    <n v="533.5"/>
  </r>
  <r>
    <x v="2"/>
    <x v="5"/>
    <s v="West"/>
    <s v="Gerald Mcdonald"/>
    <x v="1465"/>
    <x v="2"/>
    <n v="7"/>
    <n v="17.829999999999998"/>
    <n v="124.80999999999999"/>
  </r>
  <r>
    <x v="0"/>
    <x v="1"/>
    <s v="East"/>
    <s v="Craig Mcdonald"/>
    <x v="1466"/>
    <x v="2"/>
    <n v="4"/>
    <n v="17.829999999999998"/>
    <n v="71.319999999999993"/>
  </r>
  <r>
    <x v="0"/>
    <x v="1"/>
    <s v="East"/>
    <s v="Gloria Harper"/>
    <x v="1467"/>
    <x v="0"/>
    <n v="3"/>
    <n v="12.42"/>
    <n v="37.26"/>
  </r>
  <r>
    <x v="2"/>
    <x v="5"/>
    <s v="West"/>
    <s v="Michelle Sanchez"/>
    <x v="1468"/>
    <x v="0"/>
    <n v="1"/>
    <n v="12.42"/>
    <n v="12.42"/>
  </r>
  <r>
    <x v="0"/>
    <x v="1"/>
    <s v="East"/>
    <s v="Juan Reed"/>
    <x v="1469"/>
    <x v="0"/>
    <n v="6"/>
    <n v="12.42"/>
    <n v="74.52"/>
  </r>
  <r>
    <x v="0"/>
    <x v="0"/>
    <s v="East"/>
    <s v="Harold Rodriguez"/>
    <x v="1470"/>
    <x v="2"/>
    <n v="8"/>
    <n v="17.829999999999998"/>
    <n v="142.63999999999999"/>
  </r>
  <r>
    <x v="0"/>
    <x v="3"/>
    <s v="East"/>
    <s v="Cynthia Lewis"/>
    <x v="1471"/>
    <x v="3"/>
    <n v="1"/>
    <n v="53.35"/>
    <n v="53.35"/>
  </r>
  <r>
    <x v="4"/>
    <x v="0"/>
    <s v="East"/>
    <s v="Kathryn Fox"/>
    <x v="1472"/>
    <x v="1"/>
    <n v="1"/>
    <n v="16.32"/>
    <n v="16.32"/>
  </r>
  <r>
    <x v="0"/>
    <x v="0"/>
    <s v="East"/>
    <s v="Kenneth Nelson"/>
    <x v="1473"/>
    <x v="1"/>
    <n v="10"/>
    <n v="16.32"/>
    <n v="163.19999999999999"/>
  </r>
  <r>
    <x v="0"/>
    <x v="0"/>
    <s v="East"/>
    <s v="Craig Collins"/>
    <x v="1474"/>
    <x v="0"/>
    <n v="1"/>
    <n v="12.42"/>
    <n v="12.42"/>
  </r>
  <r>
    <x v="0"/>
    <x v="0"/>
    <s v="East"/>
    <s v="Sandra Weaver"/>
    <x v="1475"/>
    <x v="0"/>
    <n v="8"/>
    <n v="12.42"/>
    <n v="99.36"/>
  </r>
  <r>
    <x v="0"/>
    <x v="6"/>
    <s v="East"/>
    <s v="Brandon Morales"/>
    <x v="1476"/>
    <x v="2"/>
    <n v="5"/>
    <n v="17.829999999999998"/>
    <n v="89.149999999999991"/>
  </r>
  <r>
    <x v="0"/>
    <x v="6"/>
    <s v="East"/>
    <s v="Sandra Meyer"/>
    <x v="1477"/>
    <x v="2"/>
    <n v="7"/>
    <n v="17.829999999999998"/>
    <n v="124.80999999999999"/>
  </r>
  <r>
    <x v="3"/>
    <x v="1"/>
    <s v="East"/>
    <s v="Louise Frazier"/>
    <x v="1478"/>
    <x v="3"/>
    <n v="1"/>
    <n v="53.35"/>
    <n v="53.35"/>
  </r>
  <r>
    <x v="4"/>
    <x v="3"/>
    <s v="East"/>
    <s v="Robert Collins"/>
    <x v="1479"/>
    <x v="0"/>
    <n v="7"/>
    <n v="12.42"/>
    <n v="86.94"/>
  </r>
  <r>
    <x v="2"/>
    <x v="5"/>
    <s v="West"/>
    <s v="Adam Garza"/>
    <x v="1480"/>
    <x v="0"/>
    <n v="7"/>
    <n v="12.42"/>
    <n v="86.94"/>
  </r>
  <r>
    <x v="3"/>
    <x v="6"/>
    <s v="East"/>
    <s v="William Collins"/>
    <x v="1481"/>
    <x v="0"/>
    <n v="3"/>
    <n v="12.42"/>
    <n v="37.26"/>
  </r>
  <r>
    <x v="0"/>
    <x v="1"/>
    <s v="East"/>
    <s v="Martha Bryant"/>
    <x v="1482"/>
    <x v="3"/>
    <n v="6"/>
    <n v="53.35"/>
    <n v="320.10000000000002"/>
  </r>
  <r>
    <x v="3"/>
    <x v="6"/>
    <s v="East"/>
    <s v="Janice Ford"/>
    <x v="1483"/>
    <x v="3"/>
    <n v="9"/>
    <n v="53.35"/>
    <n v="480.15000000000003"/>
  </r>
  <r>
    <x v="3"/>
    <x v="3"/>
    <s v="East"/>
    <s v="Debra Barnes"/>
    <x v="1484"/>
    <x v="0"/>
    <n v="5"/>
    <n v="12.42"/>
    <n v="62.1"/>
  </r>
  <r>
    <x v="4"/>
    <x v="0"/>
    <s v="East"/>
    <s v="Phillip Johnston"/>
    <x v="1485"/>
    <x v="0"/>
    <n v="5"/>
    <n v="12.42"/>
    <n v="62.1"/>
  </r>
  <r>
    <x v="0"/>
    <x v="1"/>
    <s v="East"/>
    <s v="Sharon Perez"/>
    <x v="1486"/>
    <x v="0"/>
    <n v="9"/>
    <n v="12.42"/>
    <n v="111.78"/>
  </r>
  <r>
    <x v="0"/>
    <x v="3"/>
    <s v="East"/>
    <s v="Harold Matthews"/>
    <x v="1487"/>
    <x v="2"/>
    <n v="7"/>
    <n v="17.829999999999998"/>
    <n v="124.80999999999999"/>
  </r>
  <r>
    <x v="1"/>
    <x v="2"/>
    <s v="West"/>
    <s v="Mildred Moore"/>
    <x v="1488"/>
    <x v="3"/>
    <n v="3"/>
    <n v="53.35"/>
    <n v="160.05000000000001"/>
  </r>
  <r>
    <x v="2"/>
    <x v="2"/>
    <s v="West"/>
    <s v="Antonio Coleman"/>
    <x v="1489"/>
    <x v="0"/>
    <n v="8"/>
    <n v="12.42"/>
    <n v="99.36"/>
  </r>
  <r>
    <x v="0"/>
    <x v="3"/>
    <s v="East"/>
    <s v="Tammy Hart"/>
    <x v="1490"/>
    <x v="1"/>
    <n v="10"/>
    <n v="16.32"/>
    <n v="163.19999999999999"/>
  </r>
  <r>
    <x v="1"/>
    <x v="5"/>
    <s v="West"/>
    <s v="Frances Parker"/>
    <x v="1491"/>
    <x v="3"/>
    <n v="8"/>
    <n v="53.35"/>
    <n v="426.8"/>
  </r>
  <r>
    <x v="2"/>
    <x v="7"/>
    <s v="West"/>
    <s v="Laura Lewis"/>
    <x v="1492"/>
    <x v="0"/>
    <n v="8"/>
    <n v="12.42"/>
    <n v="99.36"/>
  </r>
  <r>
    <x v="0"/>
    <x v="6"/>
    <s v="East"/>
    <s v="Carolyn Rivera"/>
    <x v="1493"/>
    <x v="0"/>
    <n v="1"/>
    <n v="12.42"/>
    <n v="12.42"/>
  </r>
  <r>
    <x v="4"/>
    <x v="1"/>
    <s v="East"/>
    <s v="Carl Rice"/>
    <x v="1494"/>
    <x v="0"/>
    <n v="9"/>
    <n v="12.42"/>
    <n v="111.78"/>
  </r>
  <r>
    <x v="0"/>
    <x v="0"/>
    <s v="East"/>
    <s v="Christopher Pierce"/>
    <x v="1495"/>
    <x v="1"/>
    <n v="10"/>
    <n v="16.32"/>
    <n v="163.19999999999999"/>
  </r>
  <r>
    <x v="4"/>
    <x v="0"/>
    <s v="East"/>
    <s v="Andrea King"/>
    <x v="1496"/>
    <x v="0"/>
    <n v="8"/>
    <n v="12.42"/>
    <n v="99.36"/>
  </r>
  <r>
    <x v="1"/>
    <x v="4"/>
    <s v="West"/>
    <s v="Gary Moreno"/>
    <x v="1497"/>
    <x v="0"/>
    <n v="7"/>
    <n v="12.42"/>
    <n v="86.94"/>
  </r>
  <r>
    <x v="0"/>
    <x v="1"/>
    <s v="East"/>
    <s v="Frank Owens"/>
    <x v="1498"/>
    <x v="0"/>
    <n v="5"/>
    <n v="12.42"/>
    <n v="62.1"/>
  </r>
  <r>
    <x v="2"/>
    <x v="4"/>
    <s v="West"/>
    <s v="Henry Day"/>
    <x v="1499"/>
    <x v="0"/>
    <n v="8"/>
    <n v="12.42"/>
    <n v="99.36"/>
  </r>
  <r>
    <x v="0"/>
    <x v="0"/>
    <s v="East"/>
    <s v="George Stone"/>
    <x v="1500"/>
    <x v="1"/>
    <n v="10"/>
    <n v="16.32"/>
    <n v="163.19999999999999"/>
  </r>
  <r>
    <x v="1"/>
    <x v="4"/>
    <s v="West"/>
    <s v="Carl Lawson"/>
    <x v="1501"/>
    <x v="2"/>
    <n v="5"/>
    <n v="17.829999999999998"/>
    <n v="89.149999999999991"/>
  </r>
  <r>
    <x v="2"/>
    <x v="4"/>
    <s v="West"/>
    <s v="Jean Griffin"/>
    <x v="1502"/>
    <x v="3"/>
    <n v="7"/>
    <n v="53.35"/>
    <n v="373.45"/>
  </r>
  <r>
    <x v="2"/>
    <x v="4"/>
    <s v="West"/>
    <s v="Sharon Rice"/>
    <x v="1503"/>
    <x v="1"/>
    <n v="8"/>
    <n v="16.32"/>
    <n v="130.56"/>
  </r>
  <r>
    <x v="0"/>
    <x v="1"/>
    <s v="East"/>
    <s v="Joan Thompson"/>
    <x v="1504"/>
    <x v="2"/>
    <n v="3"/>
    <n v="17.829999999999998"/>
    <n v="53.489999999999995"/>
  </r>
  <r>
    <x v="2"/>
    <x v="2"/>
    <s v="West"/>
    <s v="Annie Hunter"/>
    <x v="1505"/>
    <x v="1"/>
    <n v="6"/>
    <n v="16.32"/>
    <n v="97.92"/>
  </r>
  <r>
    <x v="3"/>
    <x v="3"/>
    <s v="East"/>
    <s v="Judith Gray"/>
    <x v="1506"/>
    <x v="2"/>
    <n v="10"/>
    <n v="17.829999999999998"/>
    <n v="178.29999999999998"/>
  </r>
  <r>
    <x v="0"/>
    <x v="1"/>
    <s v="East"/>
    <s v="Roger Freeman"/>
    <x v="1507"/>
    <x v="0"/>
    <n v="8"/>
    <n v="12.42"/>
    <n v="99.36"/>
  </r>
  <r>
    <x v="0"/>
    <x v="0"/>
    <s v="East"/>
    <s v="Kevin Torres"/>
    <x v="1508"/>
    <x v="1"/>
    <n v="10"/>
    <n v="16.32"/>
    <n v="163.19999999999999"/>
  </r>
  <r>
    <x v="0"/>
    <x v="3"/>
    <s v="East"/>
    <s v="Albert Dunn"/>
    <x v="1509"/>
    <x v="1"/>
    <n v="6"/>
    <n v="16.32"/>
    <n v="97.92"/>
  </r>
  <r>
    <x v="2"/>
    <x v="4"/>
    <s v="West"/>
    <s v="Wanda Allen"/>
    <x v="1510"/>
    <x v="3"/>
    <n v="8"/>
    <n v="53.35"/>
    <n v="426.8"/>
  </r>
  <r>
    <x v="2"/>
    <x v="2"/>
    <s v="West"/>
    <s v="Evelyn Lane"/>
    <x v="1511"/>
    <x v="0"/>
    <n v="7"/>
    <n v="12.42"/>
    <n v="86.94"/>
  </r>
  <r>
    <x v="0"/>
    <x v="0"/>
    <s v="East"/>
    <s v="Roy Rivera"/>
    <x v="1512"/>
    <x v="1"/>
    <n v="6"/>
    <n v="16.32"/>
    <n v="97.92"/>
  </r>
  <r>
    <x v="3"/>
    <x v="6"/>
    <s v="East"/>
    <s v="William Collins"/>
    <x v="1513"/>
    <x v="3"/>
    <n v="6"/>
    <n v="53.35"/>
    <n v="320.10000000000002"/>
  </r>
  <r>
    <x v="0"/>
    <x v="1"/>
    <s v="East"/>
    <s v="Janice Jackson"/>
    <x v="1514"/>
    <x v="0"/>
    <n v="4"/>
    <n v="12.42"/>
    <n v="49.68"/>
  </r>
  <r>
    <x v="0"/>
    <x v="0"/>
    <s v="East"/>
    <s v="Raymond Young"/>
    <x v="1515"/>
    <x v="0"/>
    <n v="1"/>
    <n v="12.42"/>
    <n v="12.42"/>
  </r>
  <r>
    <x v="3"/>
    <x v="1"/>
    <s v="East"/>
    <s v="Joshua Campbell"/>
    <x v="1516"/>
    <x v="2"/>
    <n v="7"/>
    <n v="17.829999999999998"/>
    <n v="124.80999999999999"/>
  </r>
  <r>
    <x v="0"/>
    <x v="1"/>
    <s v="East"/>
    <s v="Alan Allen"/>
    <x v="1517"/>
    <x v="0"/>
    <n v="3"/>
    <n v="12.42"/>
    <n v="37.26"/>
  </r>
  <r>
    <x v="3"/>
    <x v="0"/>
    <s v="East"/>
    <s v="Diana Pierce"/>
    <x v="1518"/>
    <x v="1"/>
    <n v="2"/>
    <n v="16.32"/>
    <n v="32.64"/>
  </r>
  <r>
    <x v="0"/>
    <x v="1"/>
    <s v="East"/>
    <s v="Todd Holmes"/>
    <x v="1519"/>
    <x v="2"/>
    <n v="8"/>
    <n v="17.829999999999998"/>
    <n v="142.63999999999999"/>
  </r>
  <r>
    <x v="2"/>
    <x v="5"/>
    <s v="West"/>
    <s v="Michelle Sanchez"/>
    <x v="1520"/>
    <x v="0"/>
    <n v="8"/>
    <n v="12.42"/>
    <n v="99.36"/>
  </r>
  <r>
    <x v="0"/>
    <x v="3"/>
    <s v="East"/>
    <s v="Judith Gray"/>
    <x v="1521"/>
    <x v="1"/>
    <n v="2"/>
    <n v="16.32"/>
    <n v="32.64"/>
  </r>
  <r>
    <x v="0"/>
    <x v="0"/>
    <s v="East"/>
    <s v="Bobby Mitchell"/>
    <x v="1522"/>
    <x v="0"/>
    <n v="6"/>
    <n v="12.42"/>
    <n v="74.52"/>
  </r>
  <r>
    <x v="0"/>
    <x v="1"/>
    <s v="East"/>
    <s v="Janet Freeman"/>
    <x v="1523"/>
    <x v="0"/>
    <n v="7"/>
    <n v="12.42"/>
    <n v="86.94"/>
  </r>
  <r>
    <x v="0"/>
    <x v="0"/>
    <s v="East"/>
    <s v="Douglas Duncan"/>
    <x v="1524"/>
    <x v="0"/>
    <n v="4"/>
    <n v="12.42"/>
    <n v="49.68"/>
  </r>
  <r>
    <x v="2"/>
    <x v="2"/>
    <s v="West"/>
    <s v="Jennifer Adams"/>
    <x v="1525"/>
    <x v="3"/>
    <n v="7"/>
    <n v="53.35"/>
    <n v="373.45"/>
  </r>
  <r>
    <x v="0"/>
    <x v="1"/>
    <s v="East"/>
    <s v="Jerry Pierce"/>
    <x v="1526"/>
    <x v="0"/>
    <n v="6"/>
    <n v="12.42"/>
    <n v="74.52"/>
  </r>
  <r>
    <x v="0"/>
    <x v="1"/>
    <s v="East"/>
    <s v="Jimmy Bailey"/>
    <x v="1527"/>
    <x v="2"/>
    <n v="5"/>
    <n v="17.829999999999998"/>
    <n v="89.149999999999991"/>
  </r>
  <r>
    <x v="0"/>
    <x v="3"/>
    <s v="East"/>
    <s v="David Allen"/>
    <x v="1528"/>
    <x v="2"/>
    <n v="3"/>
    <n v="17.829999999999998"/>
    <n v="53.489999999999995"/>
  </r>
  <r>
    <x v="0"/>
    <x v="6"/>
    <s v="East"/>
    <s v="Henry Cox"/>
    <x v="1529"/>
    <x v="0"/>
    <n v="4"/>
    <n v="12.42"/>
    <n v="49.68"/>
  </r>
  <r>
    <x v="4"/>
    <x v="0"/>
    <s v="East"/>
    <s v="Virginia Foster"/>
    <x v="1530"/>
    <x v="0"/>
    <n v="10"/>
    <n v="12.42"/>
    <n v="124.2"/>
  </r>
  <r>
    <x v="3"/>
    <x v="1"/>
    <s v="East"/>
    <s v="Jeffrey Miller"/>
    <x v="1531"/>
    <x v="0"/>
    <n v="8"/>
    <n v="12.42"/>
    <n v="99.36"/>
  </r>
  <r>
    <x v="0"/>
    <x v="0"/>
    <s v="East"/>
    <s v="Jerry Smith"/>
    <x v="1532"/>
    <x v="2"/>
    <n v="6"/>
    <n v="17.829999999999998"/>
    <n v="106.97999999999999"/>
  </r>
  <r>
    <x v="3"/>
    <x v="1"/>
    <s v="East"/>
    <s v="Albert Miller"/>
    <x v="1533"/>
    <x v="2"/>
    <n v="5"/>
    <n v="17.829999999999998"/>
    <n v="89.149999999999991"/>
  </r>
  <r>
    <x v="0"/>
    <x v="6"/>
    <s v="East"/>
    <s v="Phyllis Grant"/>
    <x v="1534"/>
    <x v="3"/>
    <n v="9"/>
    <n v="53.35"/>
    <n v="480.15000000000003"/>
  </r>
  <r>
    <x v="2"/>
    <x v="7"/>
    <s v="West"/>
    <s v="Sarah Harrison"/>
    <x v="1535"/>
    <x v="2"/>
    <n v="7"/>
    <n v="17.829999999999998"/>
    <n v="124.80999999999999"/>
  </r>
  <r>
    <x v="2"/>
    <x v="2"/>
    <s v="West"/>
    <s v="Stephen Murray"/>
    <x v="1536"/>
    <x v="1"/>
    <n v="10"/>
    <n v="16.32"/>
    <n v="163.19999999999999"/>
  </r>
  <r>
    <x v="0"/>
    <x v="0"/>
    <s v="East"/>
    <s v="William Payne"/>
    <x v="1537"/>
    <x v="0"/>
    <n v="10"/>
    <n v="12.42"/>
    <n v="124.2"/>
  </r>
  <r>
    <x v="0"/>
    <x v="3"/>
    <s v="East"/>
    <s v="Frank Spencer"/>
    <x v="1538"/>
    <x v="1"/>
    <n v="7"/>
    <n v="16.32"/>
    <n v="114.24000000000001"/>
  </r>
  <r>
    <x v="2"/>
    <x v="4"/>
    <s v="West"/>
    <s v="Carl Lawson"/>
    <x v="1539"/>
    <x v="0"/>
    <n v="7"/>
    <n v="12.42"/>
    <n v="86.94"/>
  </r>
  <r>
    <x v="0"/>
    <x v="1"/>
    <s v="East"/>
    <s v="Richard Walker"/>
    <x v="1540"/>
    <x v="0"/>
    <n v="10"/>
    <n v="12.42"/>
    <n v="124.2"/>
  </r>
  <r>
    <x v="2"/>
    <x v="5"/>
    <s v="West"/>
    <s v="Helen Diaz"/>
    <x v="1541"/>
    <x v="3"/>
    <n v="8"/>
    <n v="53.35"/>
    <n v="426.8"/>
  </r>
  <r>
    <x v="3"/>
    <x v="0"/>
    <s v="East"/>
    <s v="Bruce Nelson"/>
    <x v="1542"/>
    <x v="0"/>
    <n v="9"/>
    <n v="12.42"/>
    <n v="111.78"/>
  </r>
  <r>
    <x v="0"/>
    <x v="0"/>
    <s v="East"/>
    <s v="Jerry Palmer"/>
    <x v="1543"/>
    <x v="3"/>
    <n v="1"/>
    <n v="53.35"/>
    <n v="53.35"/>
  </r>
  <r>
    <x v="0"/>
    <x v="0"/>
    <s v="East"/>
    <s v="Phillip Johnston"/>
    <x v="1544"/>
    <x v="0"/>
    <n v="6"/>
    <n v="12.42"/>
    <n v="74.52"/>
  </r>
  <r>
    <x v="0"/>
    <x v="6"/>
    <s v="East"/>
    <s v="Anna Franklin"/>
    <x v="1545"/>
    <x v="2"/>
    <n v="3"/>
    <n v="17.829999999999998"/>
    <n v="53.489999999999995"/>
  </r>
  <r>
    <x v="0"/>
    <x v="0"/>
    <s v="East"/>
    <s v="Walter Meyer"/>
    <x v="1546"/>
    <x v="0"/>
    <n v="6"/>
    <n v="12.42"/>
    <n v="74.52"/>
  </r>
  <r>
    <x v="2"/>
    <x v="5"/>
    <s v="West"/>
    <s v="Adam Martin"/>
    <x v="1547"/>
    <x v="3"/>
    <n v="5"/>
    <n v="53.35"/>
    <n v="266.75"/>
  </r>
  <r>
    <x v="0"/>
    <x v="1"/>
    <s v="East"/>
    <s v="Harold Hunter"/>
    <x v="1548"/>
    <x v="2"/>
    <n v="8"/>
    <n v="17.829999999999998"/>
    <n v="142.63999999999999"/>
  </r>
  <r>
    <x v="1"/>
    <x v="7"/>
    <s v="West"/>
    <s v="Sandra Hughes"/>
    <x v="1549"/>
    <x v="2"/>
    <n v="7"/>
    <n v="17.829999999999998"/>
    <n v="124.80999999999999"/>
  </r>
  <r>
    <x v="0"/>
    <x v="0"/>
    <s v="East"/>
    <s v="Sean Carr"/>
    <x v="1550"/>
    <x v="0"/>
    <n v="2"/>
    <n v="12.42"/>
    <n v="24.84"/>
  </r>
  <r>
    <x v="2"/>
    <x v="2"/>
    <s v="West"/>
    <s v="Stephanie Wallace"/>
    <x v="1551"/>
    <x v="2"/>
    <n v="2"/>
    <n v="17.829999999999998"/>
    <n v="35.659999999999997"/>
  </r>
  <r>
    <x v="0"/>
    <x v="1"/>
    <s v="East"/>
    <s v="Billy Reed"/>
    <x v="1552"/>
    <x v="1"/>
    <n v="1"/>
    <n v="16.32"/>
    <n v="16.32"/>
  </r>
  <r>
    <x v="0"/>
    <x v="0"/>
    <s v="East"/>
    <s v="Eugene Hughes"/>
    <x v="1553"/>
    <x v="2"/>
    <n v="4"/>
    <n v="17.829999999999998"/>
    <n v="71.319999999999993"/>
  </r>
  <r>
    <x v="4"/>
    <x v="0"/>
    <s v="East"/>
    <s v="Sean Carr"/>
    <x v="1554"/>
    <x v="3"/>
    <n v="1"/>
    <n v="53.35"/>
    <n v="53.35"/>
  </r>
  <r>
    <x v="4"/>
    <x v="0"/>
    <s v="East"/>
    <s v="Martha Brown"/>
    <x v="1555"/>
    <x v="3"/>
    <n v="7"/>
    <n v="53.35"/>
    <n v="373.45"/>
  </r>
  <r>
    <x v="0"/>
    <x v="1"/>
    <s v="East"/>
    <s v="Janice Jackson"/>
    <x v="1556"/>
    <x v="0"/>
    <n v="7"/>
    <n v="12.42"/>
    <n v="86.94"/>
  </r>
  <r>
    <x v="0"/>
    <x v="0"/>
    <s v="East"/>
    <s v="Frances Lane"/>
    <x v="1557"/>
    <x v="2"/>
    <n v="6"/>
    <n v="17.829999999999998"/>
    <n v="106.97999999999999"/>
  </r>
  <r>
    <x v="1"/>
    <x v="4"/>
    <s v="West"/>
    <s v="Jeremy Diaz"/>
    <x v="1558"/>
    <x v="0"/>
    <n v="8"/>
    <n v="12.42"/>
    <n v="99.36"/>
  </r>
  <r>
    <x v="0"/>
    <x v="3"/>
    <s v="East"/>
    <s v="James Wheeler"/>
    <x v="1559"/>
    <x v="3"/>
    <n v="5"/>
    <n v="53.35"/>
    <n v="266.75"/>
  </r>
  <r>
    <x v="0"/>
    <x v="6"/>
    <s v="East"/>
    <s v="Maria Long"/>
    <x v="1560"/>
    <x v="2"/>
    <n v="7"/>
    <n v="17.829999999999998"/>
    <n v="124.80999999999999"/>
  </r>
  <r>
    <x v="1"/>
    <x v="2"/>
    <s v="West"/>
    <s v="Carol Pierce"/>
    <x v="1561"/>
    <x v="3"/>
    <n v="3"/>
    <n v="53.35"/>
    <n v="160.05000000000001"/>
  </r>
  <r>
    <x v="2"/>
    <x v="4"/>
    <s v="West"/>
    <s v="Edward Taylor"/>
    <x v="1562"/>
    <x v="0"/>
    <n v="1"/>
    <n v="12.42"/>
    <n v="12.42"/>
  </r>
  <r>
    <x v="1"/>
    <x v="2"/>
    <s v="West"/>
    <s v="Michelle Allen"/>
    <x v="1563"/>
    <x v="2"/>
    <n v="3"/>
    <n v="17.829999999999998"/>
    <n v="53.489999999999995"/>
  </r>
  <r>
    <x v="0"/>
    <x v="0"/>
    <s v="East"/>
    <s v="Susan Watkins"/>
    <x v="1564"/>
    <x v="0"/>
    <n v="4"/>
    <n v="12.42"/>
    <n v="49.68"/>
  </r>
  <r>
    <x v="0"/>
    <x v="0"/>
    <s v="East"/>
    <s v="Harold Schmidt"/>
    <x v="1565"/>
    <x v="3"/>
    <n v="5"/>
    <n v="53.35"/>
    <n v="266.75"/>
  </r>
  <r>
    <x v="2"/>
    <x v="2"/>
    <s v="West"/>
    <s v="Ruby Gonzales"/>
    <x v="1566"/>
    <x v="1"/>
    <n v="8"/>
    <n v="16.32"/>
    <n v="130.56"/>
  </r>
  <r>
    <x v="0"/>
    <x v="1"/>
    <s v="East"/>
    <s v="Jimmy Bailey"/>
    <x v="1567"/>
    <x v="0"/>
    <n v="6"/>
    <n v="12.42"/>
    <n v="74.52"/>
  </r>
  <r>
    <x v="0"/>
    <x v="3"/>
    <s v="East"/>
    <s v="David Allen"/>
    <x v="1568"/>
    <x v="0"/>
    <n v="8"/>
    <n v="12.42"/>
    <n v="99.36"/>
  </r>
  <r>
    <x v="2"/>
    <x v="5"/>
    <s v="West"/>
    <s v="Robin Murphy"/>
    <x v="1569"/>
    <x v="3"/>
    <n v="5"/>
    <n v="53.35"/>
    <n v="266.75"/>
  </r>
  <r>
    <x v="3"/>
    <x v="6"/>
    <s v="East"/>
    <s v="Scott Weaver"/>
    <x v="1570"/>
    <x v="1"/>
    <n v="9"/>
    <n v="16.32"/>
    <n v="146.88"/>
  </r>
  <r>
    <x v="0"/>
    <x v="0"/>
    <s v="East"/>
    <s v="Emily Anderson"/>
    <x v="1571"/>
    <x v="0"/>
    <n v="4"/>
    <n v="12.42"/>
    <n v="49.68"/>
  </r>
  <r>
    <x v="2"/>
    <x v="7"/>
    <s v="West"/>
    <s v="Craig Lewis"/>
    <x v="1572"/>
    <x v="1"/>
    <n v="9"/>
    <n v="16.32"/>
    <n v="146.88"/>
  </r>
  <r>
    <x v="3"/>
    <x v="1"/>
    <s v="East"/>
    <s v="Daniel Morris"/>
    <x v="1573"/>
    <x v="1"/>
    <n v="5"/>
    <n v="16.32"/>
    <n v="81.599999999999994"/>
  </r>
  <r>
    <x v="0"/>
    <x v="1"/>
    <s v="East"/>
    <s v="Joseph Boyd"/>
    <x v="1574"/>
    <x v="0"/>
    <n v="10"/>
    <n v="12.42"/>
    <n v="124.2"/>
  </r>
  <r>
    <x v="0"/>
    <x v="0"/>
    <s v="East"/>
    <s v="Alan Romero"/>
    <x v="1575"/>
    <x v="2"/>
    <n v="2"/>
    <n v="17.829999999999998"/>
    <n v="35.659999999999997"/>
  </r>
  <r>
    <x v="0"/>
    <x v="1"/>
    <s v="East"/>
    <s v="Eugene Wilson"/>
    <x v="1576"/>
    <x v="0"/>
    <n v="3"/>
    <n v="12.42"/>
    <n v="37.26"/>
  </r>
  <r>
    <x v="0"/>
    <x v="3"/>
    <s v="East"/>
    <s v="Eric Ellis"/>
    <x v="1577"/>
    <x v="2"/>
    <n v="8"/>
    <n v="17.829999999999998"/>
    <n v="142.63999999999999"/>
  </r>
  <r>
    <x v="1"/>
    <x v="2"/>
    <s v="West"/>
    <s v="Kenneth Gomez"/>
    <x v="1578"/>
    <x v="3"/>
    <n v="8"/>
    <n v="53.35"/>
    <n v="426.8"/>
  </r>
  <r>
    <x v="3"/>
    <x v="0"/>
    <s v="East"/>
    <s v="Eugene Schmidt"/>
    <x v="1579"/>
    <x v="0"/>
    <n v="5"/>
    <n v="12.42"/>
    <n v="62.1"/>
  </r>
  <r>
    <x v="0"/>
    <x v="0"/>
    <s v="East"/>
    <s v="Beverly Hamilton"/>
    <x v="1580"/>
    <x v="1"/>
    <n v="9"/>
    <n v="16.32"/>
    <n v="146.88"/>
  </r>
  <r>
    <x v="0"/>
    <x v="6"/>
    <s v="East"/>
    <s v="Ashley Olson"/>
    <x v="1581"/>
    <x v="1"/>
    <n v="9"/>
    <n v="16.32"/>
    <n v="146.88"/>
  </r>
  <r>
    <x v="1"/>
    <x v="5"/>
    <s v="West"/>
    <s v="Robin Murphy"/>
    <x v="1582"/>
    <x v="2"/>
    <n v="9"/>
    <n v="17.829999999999998"/>
    <n v="160.46999999999997"/>
  </r>
  <r>
    <x v="3"/>
    <x v="3"/>
    <s v="East"/>
    <s v="Kelly Daniels"/>
    <x v="1583"/>
    <x v="0"/>
    <n v="3"/>
    <n v="12.42"/>
    <n v="37.26"/>
  </r>
  <r>
    <x v="0"/>
    <x v="0"/>
    <s v="East"/>
    <s v="Gregory Thompson"/>
    <x v="1584"/>
    <x v="0"/>
    <n v="4"/>
    <n v="12.42"/>
    <n v="49.68"/>
  </r>
  <r>
    <x v="1"/>
    <x v="5"/>
    <s v="West"/>
    <s v="Adam Martin"/>
    <x v="1585"/>
    <x v="1"/>
    <n v="10"/>
    <n v="16.32"/>
    <n v="163.19999999999999"/>
  </r>
  <r>
    <x v="1"/>
    <x v="2"/>
    <s v="West"/>
    <s v="Jerry Davis"/>
    <x v="1586"/>
    <x v="1"/>
    <n v="7"/>
    <n v="16.32"/>
    <n v="114.24000000000001"/>
  </r>
  <r>
    <x v="2"/>
    <x v="5"/>
    <s v="West"/>
    <s v="Kenneth James"/>
    <x v="1587"/>
    <x v="2"/>
    <n v="3"/>
    <n v="17.829999999999998"/>
    <n v="53.489999999999995"/>
  </r>
  <r>
    <x v="0"/>
    <x v="3"/>
    <s v="East"/>
    <s v="Adam Russell"/>
    <x v="1588"/>
    <x v="3"/>
    <n v="2"/>
    <n v="53.35"/>
    <n v="106.7"/>
  </r>
  <r>
    <x v="2"/>
    <x v="5"/>
    <s v="West"/>
    <s v="Walter Reed"/>
    <x v="1589"/>
    <x v="1"/>
    <n v="1"/>
    <n v="16.32"/>
    <n v="16.32"/>
  </r>
  <r>
    <x v="0"/>
    <x v="3"/>
    <s v="East"/>
    <s v="Edward Wells"/>
    <x v="1590"/>
    <x v="0"/>
    <n v="3"/>
    <n v="12.42"/>
    <n v="37.26"/>
  </r>
  <r>
    <x v="0"/>
    <x v="6"/>
    <s v="East"/>
    <s v="Theresa Kennedy"/>
    <x v="1591"/>
    <x v="1"/>
    <n v="6"/>
    <n v="16.32"/>
    <n v="97.92"/>
  </r>
  <r>
    <x v="0"/>
    <x v="0"/>
    <s v="East"/>
    <s v="Roger Gomez"/>
    <x v="1592"/>
    <x v="3"/>
    <n v="3"/>
    <n v="53.35"/>
    <n v="160.05000000000001"/>
  </r>
  <r>
    <x v="3"/>
    <x v="1"/>
    <s v="East"/>
    <s v="Maria Johnston"/>
    <x v="1593"/>
    <x v="3"/>
    <n v="1"/>
    <n v="53.35"/>
    <n v="53.35"/>
  </r>
  <r>
    <x v="4"/>
    <x v="0"/>
    <s v="East"/>
    <s v="Bobby Mitchell"/>
    <x v="1594"/>
    <x v="1"/>
    <n v="9"/>
    <n v="16.32"/>
    <n v="146.88"/>
  </r>
  <r>
    <x v="2"/>
    <x v="2"/>
    <s v="West"/>
    <s v="Lisa Morrison"/>
    <x v="1595"/>
    <x v="3"/>
    <n v="2"/>
    <n v="53.35"/>
    <n v="106.7"/>
  </r>
  <r>
    <x v="0"/>
    <x v="0"/>
    <s v="East"/>
    <s v="Walter Kennedy"/>
    <x v="1596"/>
    <x v="2"/>
    <n v="6"/>
    <n v="17.829999999999998"/>
    <n v="106.97999999999999"/>
  </r>
  <r>
    <x v="0"/>
    <x v="0"/>
    <s v="East"/>
    <s v="Joe Russell"/>
    <x v="1597"/>
    <x v="0"/>
    <n v="2"/>
    <n v="12.42"/>
    <n v="24.84"/>
  </r>
  <r>
    <x v="0"/>
    <x v="0"/>
    <s v="East"/>
    <s v="Jennifer White"/>
    <x v="1598"/>
    <x v="0"/>
    <n v="5"/>
    <n v="12.42"/>
    <n v="62.1"/>
  </r>
  <r>
    <x v="0"/>
    <x v="0"/>
    <s v="East"/>
    <s v="Jacqueline Hart"/>
    <x v="1599"/>
    <x v="2"/>
    <n v="7"/>
    <n v="17.829999999999998"/>
    <n v="124.80999999999999"/>
  </r>
  <r>
    <x v="2"/>
    <x v="5"/>
    <s v="West"/>
    <s v="Rachel Stanley"/>
    <x v="1600"/>
    <x v="3"/>
    <n v="3"/>
    <n v="53.35"/>
    <n v="160.05000000000001"/>
  </r>
  <r>
    <x v="0"/>
    <x v="0"/>
    <s v="East"/>
    <s v="Albert Cook"/>
    <x v="1601"/>
    <x v="0"/>
    <n v="5"/>
    <n v="12.42"/>
    <n v="62.1"/>
  </r>
  <r>
    <x v="4"/>
    <x v="3"/>
    <s v="East"/>
    <s v="Billy Wood"/>
    <x v="1602"/>
    <x v="3"/>
    <n v="8"/>
    <n v="53.35"/>
    <n v="426.8"/>
  </r>
  <r>
    <x v="1"/>
    <x v="2"/>
    <s v="West"/>
    <s v="Angela Sullivan"/>
    <x v="1603"/>
    <x v="0"/>
    <n v="9"/>
    <n v="12.42"/>
    <n v="111.78"/>
  </r>
  <r>
    <x v="1"/>
    <x v="7"/>
    <s v="West"/>
    <s v="Sarah Harrison"/>
    <x v="1604"/>
    <x v="2"/>
    <n v="7"/>
    <n v="17.829999999999998"/>
    <n v="124.80999999999999"/>
  </r>
  <r>
    <x v="3"/>
    <x v="1"/>
    <s v="East"/>
    <s v="Wayne Rivera"/>
    <x v="1605"/>
    <x v="0"/>
    <n v="3"/>
    <n v="12.42"/>
    <n v="37.26"/>
  </r>
  <r>
    <x v="0"/>
    <x v="3"/>
    <s v="East"/>
    <s v="Maria Hughes"/>
    <x v="1606"/>
    <x v="3"/>
    <n v="10"/>
    <n v="53.35"/>
    <n v="533.5"/>
  </r>
  <r>
    <x v="0"/>
    <x v="3"/>
    <s v="East"/>
    <s v="Randy Willis"/>
    <x v="1607"/>
    <x v="3"/>
    <n v="2"/>
    <n v="53.35"/>
    <n v="106.7"/>
  </r>
  <r>
    <x v="0"/>
    <x v="1"/>
    <s v="East"/>
    <s v="Lori Collins"/>
    <x v="1608"/>
    <x v="0"/>
    <n v="9"/>
    <n v="12.42"/>
    <n v="111.78"/>
  </r>
  <r>
    <x v="3"/>
    <x v="0"/>
    <s v="East"/>
    <s v="Susan Watkins"/>
    <x v="1609"/>
    <x v="1"/>
    <n v="5"/>
    <n v="16.32"/>
    <n v="81.599999999999994"/>
  </r>
  <r>
    <x v="2"/>
    <x v="5"/>
    <s v="West"/>
    <s v="Joan Robinson"/>
    <x v="1610"/>
    <x v="0"/>
    <n v="3"/>
    <n v="12.42"/>
    <n v="37.26"/>
  </r>
  <r>
    <x v="1"/>
    <x v="4"/>
    <s v="West"/>
    <s v="Linda Wagner"/>
    <x v="1611"/>
    <x v="0"/>
    <n v="9"/>
    <n v="12.42"/>
    <n v="111.78"/>
  </r>
  <r>
    <x v="0"/>
    <x v="0"/>
    <s v="East"/>
    <s v="Deborah Wells"/>
    <x v="1612"/>
    <x v="1"/>
    <n v="8"/>
    <n v="16.32"/>
    <n v="130.56"/>
  </r>
  <r>
    <x v="2"/>
    <x v="4"/>
    <s v="West"/>
    <s v="Anna Garcia"/>
    <x v="1613"/>
    <x v="0"/>
    <n v="3"/>
    <n v="12.42"/>
    <n v="37.26"/>
  </r>
  <r>
    <x v="1"/>
    <x v="5"/>
    <s v="West"/>
    <s v="Judy Lopez"/>
    <x v="1614"/>
    <x v="3"/>
    <n v="5"/>
    <n v="53.35"/>
    <n v="266.75"/>
  </r>
  <r>
    <x v="2"/>
    <x v="4"/>
    <s v="West"/>
    <s v="Phillip Harrison"/>
    <x v="1615"/>
    <x v="1"/>
    <n v="9"/>
    <n v="16.32"/>
    <n v="146.88"/>
  </r>
  <r>
    <x v="2"/>
    <x v="5"/>
    <s v="West"/>
    <s v="Joan Robinson"/>
    <x v="1616"/>
    <x v="1"/>
    <n v="7"/>
    <n v="16.32"/>
    <n v="114.24000000000001"/>
  </r>
  <r>
    <x v="3"/>
    <x v="0"/>
    <s v="East"/>
    <s v="Wanda Cole"/>
    <x v="1617"/>
    <x v="2"/>
    <n v="4"/>
    <n v="17.829999999999998"/>
    <n v="71.319999999999993"/>
  </r>
  <r>
    <x v="3"/>
    <x v="3"/>
    <s v="East"/>
    <s v="Phyllis Gonzales"/>
    <x v="1618"/>
    <x v="2"/>
    <n v="3"/>
    <n v="17.829999999999998"/>
    <n v="53.489999999999995"/>
  </r>
  <r>
    <x v="2"/>
    <x v="4"/>
    <s v="West"/>
    <s v="Gloria Fisher"/>
    <x v="1619"/>
    <x v="3"/>
    <n v="6"/>
    <n v="53.35"/>
    <n v="320.10000000000002"/>
  </r>
  <r>
    <x v="3"/>
    <x v="1"/>
    <s v="East"/>
    <s v="Katherine Mcdonald"/>
    <x v="1620"/>
    <x v="0"/>
    <n v="1"/>
    <n v="12.42"/>
    <n v="12.42"/>
  </r>
  <r>
    <x v="2"/>
    <x v="4"/>
    <s v="West"/>
    <s v="Clarence Bishop"/>
    <x v="1621"/>
    <x v="2"/>
    <n v="9"/>
    <n v="17.829999999999998"/>
    <n v="160.46999999999997"/>
  </r>
  <r>
    <x v="1"/>
    <x v="7"/>
    <s v="West"/>
    <s v="Kimberly Bennett"/>
    <x v="1622"/>
    <x v="3"/>
    <n v="2"/>
    <n v="53.35"/>
    <n v="106.7"/>
  </r>
  <r>
    <x v="3"/>
    <x v="0"/>
    <s v="East"/>
    <s v="Jacqueline Hart"/>
    <x v="1623"/>
    <x v="3"/>
    <n v="4"/>
    <n v="53.35"/>
    <n v="213.4"/>
  </r>
  <r>
    <x v="0"/>
    <x v="3"/>
    <s v="East"/>
    <s v="Victor Watson"/>
    <x v="1624"/>
    <x v="2"/>
    <n v="4"/>
    <n v="17.829999999999998"/>
    <n v="71.319999999999993"/>
  </r>
  <r>
    <x v="0"/>
    <x v="1"/>
    <s v="East"/>
    <s v="Jerry Pierce"/>
    <x v="1625"/>
    <x v="3"/>
    <n v="6"/>
    <n v="53.35"/>
    <n v="320.10000000000002"/>
  </r>
  <r>
    <x v="4"/>
    <x v="1"/>
    <s v="East"/>
    <s v="Arthur Austin"/>
    <x v="1626"/>
    <x v="0"/>
    <n v="5"/>
    <n v="12.42"/>
    <n v="62.1"/>
  </r>
  <r>
    <x v="0"/>
    <x v="0"/>
    <s v="East"/>
    <s v="Andrew Howard"/>
    <x v="1627"/>
    <x v="0"/>
    <n v="1"/>
    <n v="12.42"/>
    <n v="12.42"/>
  </r>
  <r>
    <x v="1"/>
    <x v="5"/>
    <s v="West"/>
    <s v="Joshua Baker"/>
    <x v="1628"/>
    <x v="2"/>
    <n v="10"/>
    <n v="17.829999999999998"/>
    <n v="178.29999999999998"/>
  </r>
  <r>
    <x v="4"/>
    <x v="3"/>
    <s v="East"/>
    <s v="Victor Bell"/>
    <x v="1629"/>
    <x v="3"/>
    <n v="1"/>
    <n v="53.35"/>
    <n v="53.35"/>
  </r>
  <r>
    <x v="2"/>
    <x v="4"/>
    <s v="West"/>
    <s v="Janet Stewart"/>
    <x v="1630"/>
    <x v="3"/>
    <n v="5"/>
    <n v="53.35"/>
    <n v="266.75"/>
  </r>
  <r>
    <x v="2"/>
    <x v="4"/>
    <s v="West"/>
    <s v="Sharon Rice"/>
    <x v="1631"/>
    <x v="2"/>
    <n v="9"/>
    <n v="17.829999999999998"/>
    <n v="160.46999999999997"/>
  </r>
  <r>
    <x v="3"/>
    <x v="0"/>
    <s v="East"/>
    <s v="Juan Olson"/>
    <x v="1632"/>
    <x v="2"/>
    <n v="3"/>
    <n v="17.829999999999998"/>
    <n v="53.489999999999995"/>
  </r>
  <r>
    <x v="0"/>
    <x v="1"/>
    <s v="East"/>
    <s v="Jimmy Bailey"/>
    <x v="1633"/>
    <x v="0"/>
    <n v="8"/>
    <n v="12.42"/>
    <n v="99.36"/>
  </r>
  <r>
    <x v="2"/>
    <x v="2"/>
    <s v="West"/>
    <s v="Gary Cook"/>
    <x v="1634"/>
    <x v="2"/>
    <n v="2"/>
    <n v="17.829999999999998"/>
    <n v="35.659999999999997"/>
  </r>
  <r>
    <x v="2"/>
    <x v="4"/>
    <s v="West"/>
    <s v="Kelly Gomez"/>
    <x v="1635"/>
    <x v="2"/>
    <n v="7"/>
    <n v="17.829999999999998"/>
    <n v="124.80999999999999"/>
  </r>
  <r>
    <x v="0"/>
    <x v="6"/>
    <s v="East"/>
    <s v="Diana Foster"/>
    <x v="1636"/>
    <x v="3"/>
    <n v="10"/>
    <n v="53.35"/>
    <n v="533.5"/>
  </r>
  <r>
    <x v="0"/>
    <x v="0"/>
    <s v="East"/>
    <s v="Bruce Cruz"/>
    <x v="1637"/>
    <x v="3"/>
    <n v="5"/>
    <n v="53.35"/>
    <n v="266.75"/>
  </r>
  <r>
    <x v="0"/>
    <x v="1"/>
    <s v="East"/>
    <s v="Janet Freeman"/>
    <x v="1638"/>
    <x v="2"/>
    <n v="7"/>
    <n v="17.829999999999998"/>
    <n v="124.80999999999999"/>
  </r>
  <r>
    <x v="1"/>
    <x v="2"/>
    <s v="West"/>
    <s v="Charles Collins"/>
    <x v="1639"/>
    <x v="0"/>
    <n v="2"/>
    <n v="12.42"/>
    <n v="24.84"/>
  </r>
  <r>
    <x v="0"/>
    <x v="3"/>
    <s v="East"/>
    <s v="Timothy Lawson"/>
    <x v="1640"/>
    <x v="1"/>
    <n v="7"/>
    <n v="16.32"/>
    <n v="114.24000000000001"/>
  </r>
  <r>
    <x v="1"/>
    <x v="7"/>
    <s v="West"/>
    <s v="Paula Watson"/>
    <x v="1641"/>
    <x v="3"/>
    <n v="8"/>
    <n v="53.35"/>
    <n v="426.8"/>
  </r>
  <r>
    <x v="0"/>
    <x v="1"/>
    <s v="East"/>
    <s v="Brenda Cruz"/>
    <x v="1642"/>
    <x v="0"/>
    <n v="10"/>
    <n v="12.42"/>
    <n v="124.2"/>
  </r>
  <r>
    <x v="0"/>
    <x v="6"/>
    <s v="East"/>
    <s v="Annie Collins"/>
    <x v="1643"/>
    <x v="0"/>
    <n v="2"/>
    <n v="12.42"/>
    <n v="24.84"/>
  </r>
  <r>
    <x v="2"/>
    <x v="4"/>
    <s v="West"/>
    <s v="Edward Taylor"/>
    <x v="1644"/>
    <x v="2"/>
    <n v="3"/>
    <n v="17.829999999999998"/>
    <n v="53.489999999999995"/>
  </r>
  <r>
    <x v="2"/>
    <x v="2"/>
    <s v="West"/>
    <s v="Margaret James"/>
    <x v="1645"/>
    <x v="0"/>
    <n v="9"/>
    <n v="12.42"/>
    <n v="111.78"/>
  </r>
  <r>
    <x v="4"/>
    <x v="1"/>
    <s v="East"/>
    <s v="Bonnie Wagner"/>
    <x v="1646"/>
    <x v="0"/>
    <n v="8"/>
    <n v="12.42"/>
    <n v="99.36"/>
  </r>
  <r>
    <x v="2"/>
    <x v="4"/>
    <s v="West"/>
    <s v="Wanda Allen"/>
    <x v="1647"/>
    <x v="3"/>
    <n v="4"/>
    <n v="53.35"/>
    <n v="213.4"/>
  </r>
  <r>
    <x v="0"/>
    <x v="1"/>
    <s v="East"/>
    <s v="Linda Rose"/>
    <x v="1648"/>
    <x v="0"/>
    <n v="6"/>
    <n v="12.42"/>
    <n v="74.52"/>
  </r>
  <r>
    <x v="0"/>
    <x v="0"/>
    <s v="East"/>
    <s v="Carolyn Scott"/>
    <x v="1649"/>
    <x v="1"/>
    <n v="9"/>
    <n v="16.32"/>
    <n v="146.88"/>
  </r>
  <r>
    <x v="2"/>
    <x v="5"/>
    <s v="West"/>
    <s v="Ann Hall"/>
    <x v="1650"/>
    <x v="0"/>
    <n v="10"/>
    <n v="12.42"/>
    <n v="124.2"/>
  </r>
  <r>
    <x v="0"/>
    <x v="3"/>
    <s v="East"/>
    <s v="Ruth Burton"/>
    <x v="1651"/>
    <x v="2"/>
    <n v="8"/>
    <n v="17.829999999999998"/>
    <n v="142.63999999999999"/>
  </r>
  <r>
    <x v="0"/>
    <x v="1"/>
    <s v="East"/>
    <s v="Juan Wallace"/>
    <x v="1652"/>
    <x v="3"/>
    <n v="5"/>
    <n v="53.35"/>
    <n v="266.75"/>
  </r>
  <r>
    <x v="0"/>
    <x v="3"/>
    <s v="East"/>
    <s v="Ernest Bishop"/>
    <x v="1653"/>
    <x v="0"/>
    <n v="3"/>
    <n v="12.42"/>
    <n v="37.26"/>
  </r>
  <r>
    <x v="0"/>
    <x v="0"/>
    <s v="East"/>
    <s v="Joan Cooper"/>
    <x v="1654"/>
    <x v="0"/>
    <n v="9"/>
    <n v="12.42"/>
    <n v="111.78"/>
  </r>
  <r>
    <x v="2"/>
    <x v="5"/>
    <s v="West"/>
    <s v="Diane Lewis"/>
    <x v="1655"/>
    <x v="2"/>
    <n v="4"/>
    <n v="17.829999999999998"/>
    <n v="71.319999999999993"/>
  </r>
  <r>
    <x v="0"/>
    <x v="0"/>
    <s v="East"/>
    <s v="Sean Carr"/>
    <x v="1656"/>
    <x v="1"/>
    <n v="4"/>
    <n v="16.32"/>
    <n v="65.28"/>
  </r>
  <r>
    <x v="1"/>
    <x v="5"/>
    <s v="West"/>
    <s v="Judy Lopez"/>
    <x v="1657"/>
    <x v="0"/>
    <n v="3"/>
    <n v="12.42"/>
    <n v="37.26"/>
  </r>
  <r>
    <x v="0"/>
    <x v="0"/>
    <s v="East"/>
    <s v="Matthew Berry"/>
    <x v="1658"/>
    <x v="3"/>
    <n v="9"/>
    <n v="53.35"/>
    <n v="480.15000000000003"/>
  </r>
  <r>
    <x v="1"/>
    <x v="2"/>
    <s v="West"/>
    <s v="Daniel Perez"/>
    <x v="1659"/>
    <x v="0"/>
    <n v="6"/>
    <n v="12.42"/>
    <n v="74.52"/>
  </r>
  <r>
    <x v="0"/>
    <x v="3"/>
    <s v="East"/>
    <s v="Ernest Bishop"/>
    <x v="1660"/>
    <x v="1"/>
    <n v="4"/>
    <n v="16.32"/>
    <n v="65.28"/>
  </r>
  <r>
    <x v="3"/>
    <x v="0"/>
    <s v="East"/>
    <s v="Dennis Reed"/>
    <x v="1661"/>
    <x v="2"/>
    <n v="4"/>
    <n v="17.829999999999998"/>
    <n v="71.319999999999993"/>
  </r>
  <r>
    <x v="1"/>
    <x v="2"/>
    <s v="West"/>
    <s v="Samuel Daniels"/>
    <x v="1662"/>
    <x v="2"/>
    <n v="8"/>
    <n v="17.829999999999998"/>
    <n v="142.63999999999999"/>
  </r>
  <r>
    <x v="3"/>
    <x v="0"/>
    <s v="East"/>
    <s v="Alice Kelly"/>
    <x v="1663"/>
    <x v="3"/>
    <n v="8"/>
    <n v="53.35"/>
    <n v="426.8"/>
  </r>
  <r>
    <x v="1"/>
    <x v="2"/>
    <s v="West"/>
    <s v="Maria Romero"/>
    <x v="1664"/>
    <x v="0"/>
    <n v="1"/>
    <n v="12.42"/>
    <n v="12.42"/>
  </r>
  <r>
    <x v="0"/>
    <x v="6"/>
    <s v="East"/>
    <s v="Betty Hicks"/>
    <x v="1665"/>
    <x v="0"/>
    <n v="5"/>
    <n v="12.42"/>
    <n v="62.1"/>
  </r>
  <r>
    <x v="3"/>
    <x v="0"/>
    <s v="East"/>
    <s v="Joe Russell"/>
    <x v="1666"/>
    <x v="0"/>
    <n v="6"/>
    <n v="12.42"/>
    <n v="74.52"/>
  </r>
  <r>
    <x v="0"/>
    <x v="0"/>
    <s v="East"/>
    <s v="Bruce Reynolds"/>
    <x v="1667"/>
    <x v="0"/>
    <n v="1"/>
    <n v="12.42"/>
    <n v="12.42"/>
  </r>
  <r>
    <x v="0"/>
    <x v="1"/>
    <s v="East"/>
    <s v="Louis Marshall"/>
    <x v="1668"/>
    <x v="0"/>
    <n v="4"/>
    <n v="12.42"/>
    <n v="49.68"/>
  </r>
  <r>
    <x v="0"/>
    <x v="0"/>
    <s v="East"/>
    <s v="Carolyn Scott"/>
    <x v="1669"/>
    <x v="2"/>
    <n v="6"/>
    <n v="17.829999999999998"/>
    <n v="106.97999999999999"/>
  </r>
  <r>
    <x v="3"/>
    <x v="0"/>
    <s v="East"/>
    <s v="Gregory Thompson"/>
    <x v="1670"/>
    <x v="2"/>
    <n v="9"/>
    <n v="17.829999999999998"/>
    <n v="160.46999999999997"/>
  </r>
  <r>
    <x v="0"/>
    <x v="3"/>
    <s v="East"/>
    <s v="Amy Olson"/>
    <x v="1671"/>
    <x v="3"/>
    <n v="9"/>
    <n v="53.35"/>
    <n v="480.15000000000003"/>
  </r>
  <r>
    <x v="0"/>
    <x v="0"/>
    <s v="East"/>
    <s v="Janice Mason"/>
    <x v="1672"/>
    <x v="3"/>
    <n v="10"/>
    <n v="53.35"/>
    <n v="533.5"/>
  </r>
  <r>
    <x v="0"/>
    <x v="0"/>
    <s v="East"/>
    <s v="Juan Olson"/>
    <x v="1673"/>
    <x v="0"/>
    <n v="9"/>
    <n v="12.42"/>
    <n v="111.78"/>
  </r>
  <r>
    <x v="2"/>
    <x v="5"/>
    <s v="West"/>
    <s v="Laura Gutierrez"/>
    <x v="1674"/>
    <x v="0"/>
    <n v="2"/>
    <n v="12.42"/>
    <n v="24.84"/>
  </r>
  <r>
    <x v="0"/>
    <x v="1"/>
    <s v="East"/>
    <s v="Sharon Rose"/>
    <x v="1675"/>
    <x v="0"/>
    <n v="2"/>
    <n v="12.42"/>
    <n v="24.84"/>
  </r>
  <r>
    <x v="0"/>
    <x v="3"/>
    <s v="East"/>
    <s v="Peter Brown"/>
    <x v="1676"/>
    <x v="2"/>
    <n v="8"/>
    <n v="17.829999999999998"/>
    <n v="142.63999999999999"/>
  </r>
  <r>
    <x v="3"/>
    <x v="0"/>
    <s v="East"/>
    <s v="Jason Patterson"/>
    <x v="1677"/>
    <x v="3"/>
    <n v="2"/>
    <n v="53.35"/>
    <n v="106.7"/>
  </r>
  <r>
    <x v="0"/>
    <x v="1"/>
    <s v="East"/>
    <s v="Tina Jones"/>
    <x v="1678"/>
    <x v="0"/>
    <n v="4"/>
    <n v="12.42"/>
    <n v="49.68"/>
  </r>
  <r>
    <x v="3"/>
    <x v="1"/>
    <s v="East"/>
    <s v="Lawrence Ruiz"/>
    <x v="1679"/>
    <x v="2"/>
    <n v="1"/>
    <n v="17.829999999999998"/>
    <n v="17.829999999999998"/>
  </r>
  <r>
    <x v="2"/>
    <x v="5"/>
    <s v="West"/>
    <s v="Diane Lewis"/>
    <x v="1680"/>
    <x v="0"/>
    <n v="5"/>
    <n v="12.42"/>
    <n v="62.1"/>
  </r>
  <r>
    <x v="0"/>
    <x v="0"/>
    <s v="East"/>
    <s v="Thomas Robinson"/>
    <x v="1681"/>
    <x v="1"/>
    <n v="9"/>
    <n v="16.32"/>
    <n v="146.88"/>
  </r>
  <r>
    <x v="3"/>
    <x v="0"/>
    <s v="East"/>
    <s v="Juan Olson"/>
    <x v="1682"/>
    <x v="0"/>
    <n v="2"/>
    <n v="12.42"/>
    <n v="24.84"/>
  </r>
  <r>
    <x v="4"/>
    <x v="1"/>
    <s v="East"/>
    <s v="Anne Fisher"/>
    <x v="1683"/>
    <x v="3"/>
    <n v="1"/>
    <n v="53.35"/>
    <n v="53.35"/>
  </r>
  <r>
    <x v="3"/>
    <x v="0"/>
    <s v="East"/>
    <s v="Gregory Thompson"/>
    <x v="1684"/>
    <x v="0"/>
    <n v="1"/>
    <n v="12.42"/>
    <n v="12.42"/>
  </r>
  <r>
    <x v="0"/>
    <x v="3"/>
    <s v="East"/>
    <s v="James Wheeler"/>
    <x v="1685"/>
    <x v="0"/>
    <n v="7"/>
    <n v="12.42"/>
    <n v="86.94"/>
  </r>
  <r>
    <x v="3"/>
    <x v="1"/>
    <s v="East"/>
    <s v="Anna Wheeler"/>
    <x v="1686"/>
    <x v="3"/>
    <n v="4"/>
    <n v="53.35"/>
    <n v="213.4"/>
  </r>
  <r>
    <x v="2"/>
    <x v="5"/>
    <s v="West"/>
    <s v="Timothy Gonzales"/>
    <x v="1687"/>
    <x v="0"/>
    <n v="7"/>
    <n v="12.42"/>
    <n v="86.94"/>
  </r>
  <r>
    <x v="4"/>
    <x v="6"/>
    <s v="East"/>
    <s v="Clarence Mason"/>
    <x v="1688"/>
    <x v="3"/>
    <n v="8"/>
    <n v="53.35"/>
    <n v="426.8"/>
  </r>
  <r>
    <x v="4"/>
    <x v="1"/>
    <s v="East"/>
    <s v="Kimberly Morris"/>
    <x v="1689"/>
    <x v="2"/>
    <n v="9"/>
    <n v="17.829999999999998"/>
    <n v="160.46999999999997"/>
  </r>
  <r>
    <x v="0"/>
    <x v="0"/>
    <s v="East"/>
    <s v="Gregory Thompson"/>
    <x v="1690"/>
    <x v="1"/>
    <n v="4"/>
    <n v="16.32"/>
    <n v="65.28"/>
  </r>
  <r>
    <x v="2"/>
    <x v="5"/>
    <s v="West"/>
    <s v="Helen Diaz"/>
    <x v="1691"/>
    <x v="0"/>
    <n v="6"/>
    <n v="12.42"/>
    <n v="74.52"/>
  </r>
  <r>
    <x v="0"/>
    <x v="3"/>
    <s v="East"/>
    <s v="Denise Mitchell"/>
    <x v="1692"/>
    <x v="1"/>
    <n v="9"/>
    <n v="16.32"/>
    <n v="146.88"/>
  </r>
  <r>
    <x v="2"/>
    <x v="7"/>
    <s v="West"/>
    <s v="Craig Lewis"/>
    <x v="1693"/>
    <x v="2"/>
    <n v="1"/>
    <n v="17.829999999999998"/>
    <n v="17.829999999999998"/>
  </r>
  <r>
    <x v="4"/>
    <x v="1"/>
    <s v="East"/>
    <s v="Karen Gray"/>
    <x v="1694"/>
    <x v="1"/>
    <n v="4"/>
    <n v="16.32"/>
    <n v="65.28"/>
  </r>
  <r>
    <x v="3"/>
    <x v="0"/>
    <s v="East"/>
    <s v="Diana Pierce"/>
    <x v="1695"/>
    <x v="0"/>
    <n v="9"/>
    <n v="12.42"/>
    <n v="111.78"/>
  </r>
  <r>
    <x v="2"/>
    <x v="5"/>
    <s v="West"/>
    <s v="Judy Lopez"/>
    <x v="1696"/>
    <x v="3"/>
    <n v="6"/>
    <n v="53.35"/>
    <n v="320.10000000000002"/>
  </r>
  <r>
    <x v="2"/>
    <x v="4"/>
    <s v="West"/>
    <s v="Gary Moreno"/>
    <x v="1697"/>
    <x v="0"/>
    <n v="10"/>
    <n v="12.42"/>
    <n v="124.2"/>
  </r>
  <r>
    <x v="1"/>
    <x v="2"/>
    <s v="West"/>
    <s v="Daniel Perez"/>
    <x v="1698"/>
    <x v="0"/>
    <n v="4"/>
    <n v="12.42"/>
    <n v="49.68"/>
  </r>
  <r>
    <x v="0"/>
    <x v="1"/>
    <s v="East"/>
    <s v="Phyllis Johnston"/>
    <x v="1699"/>
    <x v="3"/>
    <n v="9"/>
    <n v="53.35"/>
    <n v="480.15000000000003"/>
  </r>
  <r>
    <x v="1"/>
    <x v="4"/>
    <s v="West"/>
    <s v="Rachel Harris"/>
    <x v="1700"/>
    <x v="3"/>
    <n v="5"/>
    <n v="53.35"/>
    <n v="266.75"/>
  </r>
  <r>
    <x v="1"/>
    <x v="2"/>
    <s v="West"/>
    <s v="Evelyn Lane"/>
    <x v="1701"/>
    <x v="0"/>
    <n v="3"/>
    <n v="12.42"/>
    <n v="37.26"/>
  </r>
  <r>
    <x v="4"/>
    <x v="1"/>
    <s v="East"/>
    <s v="Juan Wallace"/>
    <x v="1702"/>
    <x v="3"/>
    <n v="10"/>
    <n v="53.35"/>
    <n v="533.5"/>
  </r>
  <r>
    <x v="0"/>
    <x v="1"/>
    <s v="East"/>
    <s v="Richard Walker"/>
    <x v="1703"/>
    <x v="0"/>
    <n v="6"/>
    <n v="12.42"/>
    <n v="74.52"/>
  </r>
  <r>
    <x v="2"/>
    <x v="4"/>
    <s v="West"/>
    <s v="Donald Ryan"/>
    <x v="1704"/>
    <x v="0"/>
    <n v="6"/>
    <n v="12.42"/>
    <n v="74.52"/>
  </r>
  <r>
    <x v="2"/>
    <x v="5"/>
    <s v="West"/>
    <s v="Judy Lopez"/>
    <x v="1705"/>
    <x v="0"/>
    <n v="9"/>
    <n v="12.42"/>
    <n v="111.78"/>
  </r>
  <r>
    <x v="3"/>
    <x v="3"/>
    <s v="East"/>
    <s v="Cynthia Lewis"/>
    <x v="1706"/>
    <x v="3"/>
    <n v="1"/>
    <n v="53.35"/>
    <n v="53.35"/>
  </r>
  <r>
    <x v="2"/>
    <x v="5"/>
    <s v="West"/>
    <s v="Deborah Gilbert"/>
    <x v="1707"/>
    <x v="3"/>
    <n v="4"/>
    <n v="53.35"/>
    <n v="213.4"/>
  </r>
  <r>
    <x v="0"/>
    <x v="1"/>
    <s v="East"/>
    <s v="Marilyn Perez"/>
    <x v="1708"/>
    <x v="0"/>
    <n v="6"/>
    <n v="12.42"/>
    <n v="74.52"/>
  </r>
  <r>
    <x v="0"/>
    <x v="6"/>
    <s v="East"/>
    <s v="Anna Franklin"/>
    <x v="1709"/>
    <x v="0"/>
    <n v="3"/>
    <n v="12.42"/>
    <n v="37.26"/>
  </r>
  <r>
    <x v="2"/>
    <x v="2"/>
    <s v="West"/>
    <s v="Mildred Hernandez"/>
    <x v="1710"/>
    <x v="3"/>
    <n v="2"/>
    <n v="53.35"/>
    <n v="106.7"/>
  </r>
  <r>
    <x v="0"/>
    <x v="3"/>
    <s v="East"/>
    <s v="Tammy Hart"/>
    <x v="1711"/>
    <x v="2"/>
    <n v="6"/>
    <n v="17.829999999999998"/>
    <n v="106.97999999999999"/>
  </r>
  <r>
    <x v="0"/>
    <x v="6"/>
    <s v="East"/>
    <s v="Benjamin Phillips"/>
    <x v="1712"/>
    <x v="2"/>
    <n v="4"/>
    <n v="17.829999999999998"/>
    <n v="71.319999999999993"/>
  </r>
  <r>
    <x v="2"/>
    <x v="2"/>
    <s v="West"/>
    <s v="Paula Ross"/>
    <x v="1713"/>
    <x v="0"/>
    <n v="4"/>
    <n v="12.42"/>
    <n v="49.68"/>
  </r>
  <r>
    <x v="3"/>
    <x v="6"/>
    <s v="East"/>
    <s v="Irene Franklin"/>
    <x v="1714"/>
    <x v="0"/>
    <n v="8"/>
    <n v="12.42"/>
    <n v="99.36"/>
  </r>
  <r>
    <x v="0"/>
    <x v="3"/>
    <s v="East"/>
    <s v="Stephen Welch"/>
    <x v="1715"/>
    <x v="3"/>
    <n v="4"/>
    <n v="53.35"/>
    <n v="213.4"/>
  </r>
  <r>
    <x v="0"/>
    <x v="6"/>
    <s v="East"/>
    <s v="Theresa Kennedy"/>
    <x v="1716"/>
    <x v="0"/>
    <n v="3"/>
    <n v="12.42"/>
    <n v="37.26"/>
  </r>
  <r>
    <x v="2"/>
    <x v="4"/>
    <s v="West"/>
    <s v="Teresa Payne"/>
    <x v="1717"/>
    <x v="0"/>
    <n v="5"/>
    <n v="12.42"/>
    <n v="62.1"/>
  </r>
  <r>
    <x v="0"/>
    <x v="1"/>
    <s v="East"/>
    <s v="Peter Gilbert"/>
    <x v="1718"/>
    <x v="2"/>
    <n v="9"/>
    <n v="17.829999999999998"/>
    <n v="160.46999999999997"/>
  </r>
  <r>
    <x v="0"/>
    <x v="1"/>
    <s v="East"/>
    <s v="Kenneth Lane"/>
    <x v="1719"/>
    <x v="0"/>
    <n v="2"/>
    <n v="12.42"/>
    <n v="24.84"/>
  </r>
  <r>
    <x v="2"/>
    <x v="5"/>
    <s v="West"/>
    <s v="Adam Garza"/>
    <x v="1720"/>
    <x v="2"/>
    <n v="8"/>
    <n v="17.829999999999998"/>
    <n v="142.63999999999999"/>
  </r>
  <r>
    <x v="3"/>
    <x v="1"/>
    <s v="East"/>
    <s v="Jennifer Black"/>
    <x v="1721"/>
    <x v="1"/>
    <n v="3"/>
    <n v="16.32"/>
    <n v="48.96"/>
  </r>
  <r>
    <x v="0"/>
    <x v="3"/>
    <s v="East"/>
    <s v="Frank Spencer"/>
    <x v="1722"/>
    <x v="1"/>
    <n v="7"/>
    <n v="16.32"/>
    <n v="114.24000000000001"/>
  </r>
  <r>
    <x v="2"/>
    <x v="2"/>
    <s v="West"/>
    <s v="Donald Lopez"/>
    <x v="1723"/>
    <x v="0"/>
    <n v="6"/>
    <n v="12.42"/>
    <n v="74.52"/>
  </r>
  <r>
    <x v="0"/>
    <x v="6"/>
    <s v="East"/>
    <s v="Ashley Olson"/>
    <x v="1724"/>
    <x v="1"/>
    <n v="8"/>
    <n v="16.32"/>
    <n v="130.56"/>
  </r>
  <r>
    <x v="1"/>
    <x v="5"/>
    <s v="West"/>
    <s v="Adam Garza"/>
    <x v="1725"/>
    <x v="2"/>
    <n v="9"/>
    <n v="17.829999999999998"/>
    <n v="160.46999999999997"/>
  </r>
  <r>
    <x v="2"/>
    <x v="5"/>
    <s v="West"/>
    <s v="Helen Diaz"/>
    <x v="1726"/>
    <x v="3"/>
    <n v="8"/>
    <n v="53.35"/>
    <n v="426.8"/>
  </r>
  <r>
    <x v="1"/>
    <x v="4"/>
    <s v="West"/>
    <s v="Brian Roberts"/>
    <x v="1727"/>
    <x v="0"/>
    <n v="10"/>
    <n v="12.42"/>
    <n v="124.2"/>
  </r>
  <r>
    <x v="2"/>
    <x v="2"/>
    <s v="West"/>
    <s v="Michelle Allen"/>
    <x v="1728"/>
    <x v="0"/>
    <n v="3"/>
    <n v="12.42"/>
    <n v="37.26"/>
  </r>
  <r>
    <x v="0"/>
    <x v="3"/>
    <s v="East"/>
    <s v="Tammy Hart"/>
    <x v="1729"/>
    <x v="3"/>
    <n v="6"/>
    <n v="53.35"/>
    <n v="320.10000000000002"/>
  </r>
  <r>
    <x v="1"/>
    <x v="2"/>
    <s v="West"/>
    <s v="Evelyn Lane"/>
    <x v="1730"/>
    <x v="2"/>
    <n v="9"/>
    <n v="17.829999999999998"/>
    <n v="160.46999999999997"/>
  </r>
  <r>
    <x v="3"/>
    <x v="3"/>
    <s v="East"/>
    <s v="Marilyn Patterson"/>
    <x v="1731"/>
    <x v="0"/>
    <n v="9"/>
    <n v="12.42"/>
    <n v="111.78"/>
  </r>
  <r>
    <x v="0"/>
    <x v="1"/>
    <s v="East"/>
    <s v="Mark Rogers"/>
    <x v="1732"/>
    <x v="2"/>
    <n v="10"/>
    <n v="17.829999999999998"/>
    <n v="178.29999999999998"/>
  </r>
  <r>
    <x v="0"/>
    <x v="1"/>
    <s v="East"/>
    <s v="Joe Ryan"/>
    <x v="1733"/>
    <x v="1"/>
    <n v="7"/>
    <n v="16.32"/>
    <n v="114.24000000000001"/>
  </r>
  <r>
    <x v="0"/>
    <x v="0"/>
    <s v="East"/>
    <s v="Robin Matthews"/>
    <x v="1734"/>
    <x v="0"/>
    <n v="4"/>
    <n v="12.42"/>
    <n v="49.68"/>
  </r>
  <r>
    <x v="4"/>
    <x v="1"/>
    <s v="East"/>
    <s v="Frank Ramos"/>
    <x v="1735"/>
    <x v="0"/>
    <n v="1"/>
    <n v="12.42"/>
    <n v="12.42"/>
  </r>
  <r>
    <x v="2"/>
    <x v="4"/>
    <s v="West"/>
    <s v="Gary Moreno"/>
    <x v="1736"/>
    <x v="0"/>
    <n v="1"/>
    <n v="12.42"/>
    <n v="12.42"/>
  </r>
  <r>
    <x v="0"/>
    <x v="3"/>
    <s v="East"/>
    <s v="Arthur Simmons"/>
    <x v="1737"/>
    <x v="1"/>
    <n v="8"/>
    <n v="16.32"/>
    <n v="130.56"/>
  </r>
  <r>
    <x v="3"/>
    <x v="1"/>
    <s v="East"/>
    <s v="Katherine Hayes"/>
    <x v="1738"/>
    <x v="2"/>
    <n v="9"/>
    <n v="17.829999999999998"/>
    <n v="160.46999999999997"/>
  </r>
  <r>
    <x v="0"/>
    <x v="1"/>
    <s v="East"/>
    <s v="Cynthia Brooks"/>
    <x v="1739"/>
    <x v="1"/>
    <n v="1"/>
    <n v="16.32"/>
    <n v="16.32"/>
  </r>
  <r>
    <x v="1"/>
    <x v="7"/>
    <s v="West"/>
    <s v="John Simpson"/>
    <x v="1740"/>
    <x v="1"/>
    <n v="2"/>
    <n v="16.32"/>
    <n v="32.64"/>
  </r>
  <r>
    <x v="3"/>
    <x v="0"/>
    <s v="East"/>
    <s v="Jeremy Richards"/>
    <x v="1741"/>
    <x v="0"/>
    <n v="10"/>
    <n v="12.42"/>
    <n v="124.2"/>
  </r>
  <r>
    <x v="2"/>
    <x v="5"/>
    <s v="West"/>
    <s v="Andrea Washington"/>
    <x v="1742"/>
    <x v="0"/>
    <n v="7"/>
    <n v="12.42"/>
    <n v="86.94"/>
  </r>
  <r>
    <x v="0"/>
    <x v="0"/>
    <s v="East"/>
    <s v="Ryan Alvarez"/>
    <x v="1743"/>
    <x v="2"/>
    <n v="1"/>
    <n v="17.829999999999998"/>
    <n v="17.829999999999998"/>
  </r>
  <r>
    <x v="1"/>
    <x v="2"/>
    <s v="West"/>
    <s v="Joseph Dixon"/>
    <x v="1744"/>
    <x v="1"/>
    <n v="3"/>
    <n v="16.32"/>
    <n v="48.96"/>
  </r>
  <r>
    <x v="2"/>
    <x v="4"/>
    <s v="West"/>
    <s v="Samuel Garza"/>
    <x v="1745"/>
    <x v="2"/>
    <n v="2"/>
    <n v="17.829999999999998"/>
    <n v="35.659999999999997"/>
  </r>
  <r>
    <x v="2"/>
    <x v="2"/>
    <s v="West"/>
    <s v="Stephanie Wallace"/>
    <x v="1746"/>
    <x v="1"/>
    <n v="9"/>
    <n v="16.32"/>
    <n v="146.88"/>
  </r>
  <r>
    <x v="0"/>
    <x v="3"/>
    <s v="East"/>
    <s v="Eric Ellis"/>
    <x v="1747"/>
    <x v="2"/>
    <n v="1"/>
    <n v="17.829999999999998"/>
    <n v="17.829999999999998"/>
  </r>
  <r>
    <x v="3"/>
    <x v="1"/>
    <s v="East"/>
    <s v="Harold Daniels"/>
    <x v="1748"/>
    <x v="0"/>
    <n v="8"/>
    <n v="12.42"/>
    <n v="99.36"/>
  </r>
  <r>
    <x v="2"/>
    <x v="2"/>
    <s v="West"/>
    <s v="Jean Stephens"/>
    <x v="1749"/>
    <x v="3"/>
    <n v="2"/>
    <n v="53.35"/>
    <n v="106.7"/>
  </r>
  <r>
    <x v="2"/>
    <x v="2"/>
    <s v="West"/>
    <s v="Maria Romero"/>
    <x v="1750"/>
    <x v="2"/>
    <n v="9"/>
    <n v="17.829999999999998"/>
    <n v="160.46999999999997"/>
  </r>
  <r>
    <x v="0"/>
    <x v="3"/>
    <s v="East"/>
    <s v="Marilyn Patterson"/>
    <x v="1751"/>
    <x v="0"/>
    <n v="9"/>
    <n v="12.42"/>
    <n v="111.78"/>
  </r>
  <r>
    <x v="0"/>
    <x v="1"/>
    <s v="East"/>
    <s v="Jeffrey Miller"/>
    <x v="1752"/>
    <x v="0"/>
    <n v="7"/>
    <n v="12.42"/>
    <n v="86.94"/>
  </r>
  <r>
    <x v="2"/>
    <x v="5"/>
    <s v="West"/>
    <s v="Brenda Nelson"/>
    <x v="1753"/>
    <x v="3"/>
    <n v="10"/>
    <n v="53.35"/>
    <n v="533.5"/>
  </r>
  <r>
    <x v="0"/>
    <x v="6"/>
    <s v="East"/>
    <s v="Sandra Meyer"/>
    <x v="1754"/>
    <x v="0"/>
    <n v="7"/>
    <n v="12.42"/>
    <n v="86.94"/>
  </r>
  <r>
    <x v="0"/>
    <x v="3"/>
    <s v="East"/>
    <s v="Heather Larson"/>
    <x v="1755"/>
    <x v="0"/>
    <n v="2"/>
    <n v="12.42"/>
    <n v="24.84"/>
  </r>
  <r>
    <x v="1"/>
    <x v="2"/>
    <s v="West"/>
    <s v="Jennifer Adams"/>
    <x v="1756"/>
    <x v="3"/>
    <n v="9"/>
    <n v="53.35"/>
    <n v="480.15000000000003"/>
  </r>
  <r>
    <x v="0"/>
    <x v="0"/>
    <s v="East"/>
    <s v="Carl Ford"/>
    <x v="1757"/>
    <x v="2"/>
    <n v="1"/>
    <n v="17.829999999999998"/>
    <n v="17.829999999999998"/>
  </r>
  <r>
    <x v="4"/>
    <x v="0"/>
    <s v="East"/>
    <s v="Jerry Smith"/>
    <x v="1758"/>
    <x v="1"/>
    <n v="10"/>
    <n v="16.32"/>
    <n v="163.19999999999999"/>
  </r>
  <r>
    <x v="1"/>
    <x v="7"/>
    <s v="West"/>
    <s v="John Simpson"/>
    <x v="1759"/>
    <x v="2"/>
    <n v="7"/>
    <n v="17.829999999999998"/>
    <n v="124.80999999999999"/>
  </r>
  <r>
    <x v="2"/>
    <x v="4"/>
    <s v="West"/>
    <s v="Kevin Garza"/>
    <x v="1760"/>
    <x v="2"/>
    <n v="2"/>
    <n v="17.829999999999998"/>
    <n v="35.659999999999997"/>
  </r>
  <r>
    <x v="2"/>
    <x v="4"/>
    <s v="West"/>
    <s v="Gary Moreno"/>
    <x v="1761"/>
    <x v="0"/>
    <n v="10"/>
    <n v="12.42"/>
    <n v="124.2"/>
  </r>
  <r>
    <x v="2"/>
    <x v="5"/>
    <s v="West"/>
    <s v="Nicholas Nguyen"/>
    <x v="1762"/>
    <x v="0"/>
    <n v="4"/>
    <n v="12.42"/>
    <n v="49.68"/>
  </r>
  <r>
    <x v="0"/>
    <x v="1"/>
    <s v="East"/>
    <s v="Craig Mcdonald"/>
    <x v="1763"/>
    <x v="0"/>
    <n v="3"/>
    <n v="12.42"/>
    <n v="37.26"/>
  </r>
  <r>
    <x v="2"/>
    <x v="5"/>
    <s v="West"/>
    <s v="Willie Oliver"/>
    <x v="1764"/>
    <x v="2"/>
    <n v="4"/>
    <n v="17.829999999999998"/>
    <n v="71.319999999999993"/>
  </r>
  <r>
    <x v="4"/>
    <x v="1"/>
    <s v="East"/>
    <s v="Annie Wilson"/>
    <x v="1765"/>
    <x v="2"/>
    <n v="4"/>
    <n v="17.829999999999998"/>
    <n v="71.319999999999993"/>
  </r>
  <r>
    <x v="0"/>
    <x v="0"/>
    <s v="East"/>
    <s v="Eugene Hughes"/>
    <x v="1766"/>
    <x v="3"/>
    <n v="1"/>
    <n v="53.35"/>
    <n v="53.35"/>
  </r>
  <r>
    <x v="1"/>
    <x v="4"/>
    <s v="West"/>
    <s v="Sharon Rice"/>
    <x v="1767"/>
    <x v="3"/>
    <n v="3"/>
    <n v="53.35"/>
    <n v="160.05000000000001"/>
  </r>
  <r>
    <x v="1"/>
    <x v="7"/>
    <s v="West"/>
    <s v="Michelle Elliott"/>
    <x v="1768"/>
    <x v="1"/>
    <n v="10"/>
    <n v="16.32"/>
    <n v="163.19999999999999"/>
  </r>
  <r>
    <x v="0"/>
    <x v="3"/>
    <s v="East"/>
    <s v="Michelle Henderson"/>
    <x v="1769"/>
    <x v="1"/>
    <n v="1"/>
    <n v="16.32"/>
    <n v="16.32"/>
  </r>
  <r>
    <x v="0"/>
    <x v="0"/>
    <s v="East"/>
    <s v="Eugene Schmidt"/>
    <x v="1770"/>
    <x v="2"/>
    <n v="3"/>
    <n v="17.829999999999998"/>
    <n v="53.489999999999995"/>
  </r>
  <r>
    <x v="0"/>
    <x v="1"/>
    <s v="East"/>
    <s v="Chris Gilbert"/>
    <x v="1771"/>
    <x v="2"/>
    <n v="5"/>
    <n v="17.829999999999998"/>
    <n v="89.149999999999991"/>
  </r>
  <r>
    <x v="3"/>
    <x v="0"/>
    <s v="East"/>
    <s v="Joseph Bishop"/>
    <x v="1772"/>
    <x v="0"/>
    <n v="7"/>
    <n v="12.42"/>
    <n v="86.94"/>
  </r>
  <r>
    <x v="0"/>
    <x v="3"/>
    <s v="East"/>
    <s v="Raymond Freeman"/>
    <x v="1773"/>
    <x v="0"/>
    <n v="10"/>
    <n v="12.42"/>
    <n v="124.2"/>
  </r>
  <r>
    <x v="0"/>
    <x v="1"/>
    <s v="East"/>
    <s v="Gloria Harper"/>
    <x v="1774"/>
    <x v="0"/>
    <n v="5"/>
    <n v="12.42"/>
    <n v="62.1"/>
  </r>
  <r>
    <x v="3"/>
    <x v="0"/>
    <s v="East"/>
    <s v="Howard Adams"/>
    <x v="1775"/>
    <x v="3"/>
    <n v="8"/>
    <n v="53.35"/>
    <n v="426.8"/>
  </r>
  <r>
    <x v="0"/>
    <x v="6"/>
    <s v="East"/>
    <s v="Irene Franklin"/>
    <x v="1776"/>
    <x v="0"/>
    <n v="9"/>
    <n v="12.42"/>
    <n v="111.78"/>
  </r>
  <r>
    <x v="0"/>
    <x v="0"/>
    <s v="East"/>
    <s v="Louise Green"/>
    <x v="1777"/>
    <x v="0"/>
    <n v="4"/>
    <n v="12.42"/>
    <n v="49.68"/>
  </r>
  <r>
    <x v="2"/>
    <x v="2"/>
    <s v="West"/>
    <s v="Susan Gomez"/>
    <x v="1778"/>
    <x v="3"/>
    <n v="8"/>
    <n v="53.35"/>
    <n v="426.8"/>
  </r>
  <r>
    <x v="1"/>
    <x v="4"/>
    <s v="West"/>
    <s v="Rose Matthews"/>
    <x v="1779"/>
    <x v="0"/>
    <n v="1"/>
    <n v="12.42"/>
    <n v="12.42"/>
  </r>
  <r>
    <x v="4"/>
    <x v="0"/>
    <s v="East"/>
    <s v="Lillian Burke"/>
    <x v="1780"/>
    <x v="0"/>
    <n v="7"/>
    <n v="12.42"/>
    <n v="86.94"/>
  </r>
  <r>
    <x v="3"/>
    <x v="1"/>
    <s v="East"/>
    <s v="Mark Parker"/>
    <x v="1781"/>
    <x v="3"/>
    <n v="2"/>
    <n v="53.35"/>
    <n v="106.7"/>
  </r>
  <r>
    <x v="0"/>
    <x v="6"/>
    <s v="East"/>
    <s v="Brandon Morales"/>
    <x v="1782"/>
    <x v="0"/>
    <n v="10"/>
    <n v="12.42"/>
    <n v="124.2"/>
  </r>
  <r>
    <x v="0"/>
    <x v="0"/>
    <s v="East"/>
    <s v="Teresa Walker"/>
    <x v="1783"/>
    <x v="3"/>
    <n v="2"/>
    <n v="53.35"/>
    <n v="106.7"/>
  </r>
  <r>
    <x v="0"/>
    <x v="3"/>
    <s v="East"/>
    <s v="Ronald Lopez"/>
    <x v="1784"/>
    <x v="0"/>
    <n v="1"/>
    <n v="12.42"/>
    <n v="12.42"/>
  </r>
  <r>
    <x v="3"/>
    <x v="3"/>
    <s v="East"/>
    <s v="Benjamin Willis"/>
    <x v="1785"/>
    <x v="0"/>
    <n v="3"/>
    <n v="12.42"/>
    <n v="37.26"/>
  </r>
  <r>
    <x v="2"/>
    <x v="4"/>
    <s v="West"/>
    <s v="Teresa Fisher"/>
    <x v="1786"/>
    <x v="0"/>
    <n v="7"/>
    <n v="12.42"/>
    <n v="86.94"/>
  </r>
  <r>
    <x v="2"/>
    <x v="2"/>
    <s v="West"/>
    <s v="Joan Austin"/>
    <x v="1787"/>
    <x v="1"/>
    <n v="4"/>
    <n v="16.32"/>
    <n v="65.28"/>
  </r>
  <r>
    <x v="0"/>
    <x v="3"/>
    <s v="East"/>
    <s v="Amy Olson"/>
    <x v="1788"/>
    <x v="2"/>
    <n v="2"/>
    <n v="17.829999999999998"/>
    <n v="35.659999999999997"/>
  </r>
  <r>
    <x v="2"/>
    <x v="7"/>
    <s v="West"/>
    <s v="Sandra Hughes"/>
    <x v="1789"/>
    <x v="0"/>
    <n v="6"/>
    <n v="12.42"/>
    <n v="74.52"/>
  </r>
  <r>
    <x v="2"/>
    <x v="5"/>
    <s v="West"/>
    <s v="Andrew Adams"/>
    <x v="1790"/>
    <x v="0"/>
    <n v="9"/>
    <n v="12.42"/>
    <n v="111.78"/>
  </r>
  <r>
    <x v="2"/>
    <x v="4"/>
    <s v="West"/>
    <s v="Martha Harper"/>
    <x v="1791"/>
    <x v="0"/>
    <n v="7"/>
    <n v="12.42"/>
    <n v="86.94"/>
  </r>
  <r>
    <x v="1"/>
    <x v="2"/>
    <s v="West"/>
    <s v="Mildred Hernandez"/>
    <x v="1792"/>
    <x v="0"/>
    <n v="4"/>
    <n v="12.42"/>
    <n v="49.68"/>
  </r>
  <r>
    <x v="2"/>
    <x v="2"/>
    <s v="West"/>
    <s v="Jean Stephens"/>
    <x v="1793"/>
    <x v="0"/>
    <n v="4"/>
    <n v="12.42"/>
    <n v="49.68"/>
  </r>
  <r>
    <x v="2"/>
    <x v="5"/>
    <s v="West"/>
    <s v="Walter Reed"/>
    <x v="1794"/>
    <x v="0"/>
    <n v="7"/>
    <n v="12.42"/>
    <n v="86.94"/>
  </r>
  <r>
    <x v="4"/>
    <x v="6"/>
    <s v="East"/>
    <s v="Marilyn Perry"/>
    <x v="1795"/>
    <x v="0"/>
    <n v="1"/>
    <n v="12.42"/>
    <n v="12.42"/>
  </r>
  <r>
    <x v="3"/>
    <x v="0"/>
    <s v="East"/>
    <s v="Phillip Johnston"/>
    <x v="1796"/>
    <x v="0"/>
    <n v="10"/>
    <n v="12.42"/>
    <n v="124.2"/>
  </r>
  <r>
    <x v="1"/>
    <x v="5"/>
    <s v="West"/>
    <s v="Brenda Nelson"/>
    <x v="1797"/>
    <x v="1"/>
    <n v="3"/>
    <n v="16.32"/>
    <n v="48.96"/>
  </r>
  <r>
    <x v="4"/>
    <x v="1"/>
    <s v="East"/>
    <s v="Wayne Lawson"/>
    <x v="1798"/>
    <x v="3"/>
    <n v="5"/>
    <n v="53.35"/>
    <n v="266.75"/>
  </r>
  <r>
    <x v="0"/>
    <x v="0"/>
    <s v="East"/>
    <s v="Todd Spencer"/>
    <x v="1799"/>
    <x v="3"/>
    <n v="7"/>
    <n v="53.35"/>
    <n v="373.45"/>
  </r>
  <r>
    <x v="2"/>
    <x v="2"/>
    <s v="West"/>
    <s v="Antonio Coleman"/>
    <x v="1800"/>
    <x v="0"/>
    <n v="6"/>
    <n v="12.42"/>
    <n v="74.52"/>
  </r>
  <r>
    <x v="1"/>
    <x v="2"/>
    <s v="West"/>
    <s v="Gary Cook"/>
    <x v="1801"/>
    <x v="2"/>
    <n v="4"/>
    <n v="17.829999999999998"/>
    <n v="71.319999999999993"/>
  </r>
  <r>
    <x v="0"/>
    <x v="6"/>
    <s v="East"/>
    <s v="Raymond Clark"/>
    <x v="1802"/>
    <x v="0"/>
    <n v="3"/>
    <n v="12.42"/>
    <n v="37.26"/>
  </r>
  <r>
    <x v="0"/>
    <x v="1"/>
    <s v="East"/>
    <s v="Eric Stanley"/>
    <x v="1803"/>
    <x v="2"/>
    <n v="10"/>
    <n v="17.829999999999998"/>
    <n v="178.29999999999998"/>
  </r>
  <r>
    <x v="0"/>
    <x v="0"/>
    <s v="East"/>
    <s v="Frances Lane"/>
    <x v="1804"/>
    <x v="0"/>
    <n v="6"/>
    <n v="12.42"/>
    <n v="74.52"/>
  </r>
  <r>
    <x v="0"/>
    <x v="0"/>
    <s v="East"/>
    <s v="Todd Spencer"/>
    <x v="1805"/>
    <x v="1"/>
    <n v="2"/>
    <n v="16.32"/>
    <n v="32.64"/>
  </r>
  <r>
    <x v="0"/>
    <x v="1"/>
    <s v="East"/>
    <s v="Teresa Thomas"/>
    <x v="1806"/>
    <x v="2"/>
    <n v="8"/>
    <n v="17.829999999999998"/>
    <n v="142.63999999999999"/>
  </r>
  <r>
    <x v="2"/>
    <x v="4"/>
    <s v="West"/>
    <s v="Edward Taylor"/>
    <x v="1807"/>
    <x v="1"/>
    <n v="10"/>
    <n v="16.32"/>
    <n v="163.19999999999999"/>
  </r>
  <r>
    <x v="0"/>
    <x v="0"/>
    <s v="East"/>
    <s v="Amy Carr"/>
    <x v="1808"/>
    <x v="0"/>
    <n v="2"/>
    <n v="12.42"/>
    <n v="24.84"/>
  </r>
  <r>
    <x v="2"/>
    <x v="5"/>
    <s v="West"/>
    <s v="Laura Gutierrez"/>
    <x v="1809"/>
    <x v="0"/>
    <n v="6"/>
    <n v="12.42"/>
    <n v="74.52"/>
  </r>
  <r>
    <x v="0"/>
    <x v="1"/>
    <s v="East"/>
    <s v="Lillian Wood"/>
    <x v="1810"/>
    <x v="0"/>
    <n v="9"/>
    <n v="12.42"/>
    <n v="111.78"/>
  </r>
  <r>
    <x v="1"/>
    <x v="5"/>
    <s v="West"/>
    <s v="Harry Torres"/>
    <x v="1811"/>
    <x v="0"/>
    <n v="4"/>
    <n v="12.42"/>
    <n v="49.68"/>
  </r>
  <r>
    <x v="4"/>
    <x v="3"/>
    <s v="East"/>
    <s v="Albert Dunn"/>
    <x v="1812"/>
    <x v="1"/>
    <n v="10"/>
    <n v="16.32"/>
    <n v="163.19999999999999"/>
  </r>
  <r>
    <x v="3"/>
    <x v="1"/>
    <s v="East"/>
    <s v="Christina Little"/>
    <x v="1813"/>
    <x v="0"/>
    <n v="7"/>
    <n v="12.42"/>
    <n v="86.94"/>
  </r>
  <r>
    <x v="2"/>
    <x v="5"/>
    <s v="West"/>
    <s v="Laura Gutierrez"/>
    <x v="1814"/>
    <x v="3"/>
    <n v="9"/>
    <n v="53.35"/>
    <n v="480.15000000000003"/>
  </r>
  <r>
    <x v="2"/>
    <x v="2"/>
    <s v="West"/>
    <s v="Gary Cook"/>
    <x v="1815"/>
    <x v="2"/>
    <n v="6"/>
    <n v="17.829999999999998"/>
    <n v="106.97999999999999"/>
  </r>
  <r>
    <x v="0"/>
    <x v="0"/>
    <s v="East"/>
    <s v="Shirley Rivera"/>
    <x v="1816"/>
    <x v="3"/>
    <n v="10"/>
    <n v="53.35"/>
    <n v="533.5"/>
  </r>
  <r>
    <x v="0"/>
    <x v="0"/>
    <s v="East"/>
    <s v="Ryan Alvarez"/>
    <x v="1817"/>
    <x v="3"/>
    <n v="3"/>
    <n v="53.35"/>
    <n v="160.05000000000001"/>
  </r>
  <r>
    <x v="2"/>
    <x v="4"/>
    <s v="West"/>
    <s v="Kevin Garza"/>
    <x v="1818"/>
    <x v="0"/>
    <n v="3"/>
    <n v="12.42"/>
    <n v="37.26"/>
  </r>
  <r>
    <x v="3"/>
    <x v="1"/>
    <s v="East"/>
    <s v="Louise Frazier"/>
    <x v="1819"/>
    <x v="1"/>
    <n v="9"/>
    <n v="16.32"/>
    <n v="146.88"/>
  </r>
  <r>
    <x v="1"/>
    <x v="2"/>
    <s v="West"/>
    <s v="Earl Morales"/>
    <x v="1820"/>
    <x v="0"/>
    <n v="1"/>
    <n v="12.42"/>
    <n v="12.42"/>
  </r>
  <r>
    <x v="0"/>
    <x v="1"/>
    <s v="East"/>
    <s v="Gerald Phillips"/>
    <x v="1821"/>
    <x v="1"/>
    <n v="5"/>
    <n v="16.32"/>
    <n v="81.599999999999994"/>
  </r>
  <r>
    <x v="4"/>
    <x v="6"/>
    <s v="East"/>
    <s v="Lois Baker"/>
    <x v="1822"/>
    <x v="3"/>
    <n v="8"/>
    <n v="53.35"/>
    <n v="426.8"/>
  </r>
  <r>
    <x v="2"/>
    <x v="2"/>
    <s v="West"/>
    <s v="Jerry Collins"/>
    <x v="1823"/>
    <x v="3"/>
    <n v="6"/>
    <n v="53.35"/>
    <n v="320.10000000000002"/>
  </r>
  <r>
    <x v="2"/>
    <x v="2"/>
    <s v="West"/>
    <s v="Jane Ramirez"/>
    <x v="1824"/>
    <x v="2"/>
    <n v="1"/>
    <n v="17.829999999999998"/>
    <n v="17.829999999999998"/>
  </r>
  <r>
    <x v="1"/>
    <x v="5"/>
    <s v="West"/>
    <s v="Ann Hall"/>
    <x v="1825"/>
    <x v="0"/>
    <n v="4"/>
    <n v="12.42"/>
    <n v="49.68"/>
  </r>
  <r>
    <x v="3"/>
    <x v="0"/>
    <s v="East"/>
    <s v="Christopher Pierce"/>
    <x v="1826"/>
    <x v="2"/>
    <n v="10"/>
    <n v="17.829999999999998"/>
    <n v="178.29999999999998"/>
  </r>
  <r>
    <x v="0"/>
    <x v="1"/>
    <s v="East"/>
    <s v="Anthony Berry"/>
    <x v="1827"/>
    <x v="3"/>
    <n v="8"/>
    <n v="53.35"/>
    <n v="426.8"/>
  </r>
  <r>
    <x v="0"/>
    <x v="1"/>
    <s v="East"/>
    <s v="Antonio Mason"/>
    <x v="1828"/>
    <x v="0"/>
    <n v="3"/>
    <n v="12.42"/>
    <n v="37.26"/>
  </r>
  <r>
    <x v="0"/>
    <x v="3"/>
    <s v="East"/>
    <s v="Ernest Bishop"/>
    <x v="1829"/>
    <x v="0"/>
    <n v="3"/>
    <n v="12.42"/>
    <n v="37.26"/>
  </r>
  <r>
    <x v="0"/>
    <x v="3"/>
    <s v="East"/>
    <s v="Emily Duncan"/>
    <x v="1830"/>
    <x v="0"/>
    <n v="5"/>
    <n v="12.42"/>
    <n v="62.1"/>
  </r>
  <r>
    <x v="0"/>
    <x v="1"/>
    <s v="East"/>
    <s v="Denise Perez"/>
    <x v="1831"/>
    <x v="0"/>
    <n v="5"/>
    <n v="12.42"/>
    <n v="62.1"/>
  </r>
  <r>
    <x v="0"/>
    <x v="1"/>
    <s v="East"/>
    <s v="Harold Hunter"/>
    <x v="1832"/>
    <x v="2"/>
    <n v="4"/>
    <n v="17.829999999999998"/>
    <n v="71.319999999999993"/>
  </r>
  <r>
    <x v="1"/>
    <x v="4"/>
    <s v="West"/>
    <s v="Lillian Howard"/>
    <x v="1833"/>
    <x v="0"/>
    <n v="4"/>
    <n v="12.42"/>
    <n v="49.68"/>
  </r>
  <r>
    <x v="3"/>
    <x v="1"/>
    <s v="East"/>
    <s v="Randy Burton"/>
    <x v="1834"/>
    <x v="1"/>
    <n v="10"/>
    <n v="16.32"/>
    <n v="163.19999999999999"/>
  </r>
  <r>
    <x v="2"/>
    <x v="7"/>
    <s v="West"/>
    <s v="Laura Mcdonald"/>
    <x v="1835"/>
    <x v="3"/>
    <n v="9"/>
    <n v="53.35"/>
    <n v="480.15000000000003"/>
  </r>
  <r>
    <x v="0"/>
    <x v="1"/>
    <s v="East"/>
    <s v="Kimberly Adams"/>
    <x v="1836"/>
    <x v="2"/>
    <n v="8"/>
    <n v="17.829999999999998"/>
    <n v="142.63999999999999"/>
  </r>
  <r>
    <x v="0"/>
    <x v="3"/>
    <s v="East"/>
    <s v="Judy Carpenter"/>
    <x v="1837"/>
    <x v="0"/>
    <n v="4"/>
    <n v="12.42"/>
    <n v="49.68"/>
  </r>
  <r>
    <x v="4"/>
    <x v="6"/>
    <s v="East"/>
    <s v="Brandon Morales"/>
    <x v="1838"/>
    <x v="0"/>
    <n v="8"/>
    <n v="12.42"/>
    <n v="99.36"/>
  </r>
  <r>
    <x v="0"/>
    <x v="0"/>
    <s v="East"/>
    <s v="Eugene Flores"/>
    <x v="1839"/>
    <x v="1"/>
    <n v="3"/>
    <n v="16.32"/>
    <n v="48.96"/>
  </r>
  <r>
    <x v="0"/>
    <x v="1"/>
    <s v="East"/>
    <s v="Wayne Rivera"/>
    <x v="1840"/>
    <x v="2"/>
    <n v="5"/>
    <n v="17.829999999999998"/>
    <n v="89.149999999999991"/>
  </r>
  <r>
    <x v="0"/>
    <x v="1"/>
    <s v="East"/>
    <s v="Billy Reed"/>
    <x v="1841"/>
    <x v="0"/>
    <n v="4"/>
    <n v="12.42"/>
    <n v="49.68"/>
  </r>
  <r>
    <x v="2"/>
    <x v="4"/>
    <s v="West"/>
    <s v="Samuel Garza"/>
    <x v="1842"/>
    <x v="3"/>
    <n v="2"/>
    <n v="53.35"/>
    <n v="106.7"/>
  </r>
  <r>
    <x v="3"/>
    <x v="6"/>
    <s v="East"/>
    <s v="Lois Baker"/>
    <x v="1843"/>
    <x v="3"/>
    <n v="4"/>
    <n v="53.35"/>
    <n v="213.4"/>
  </r>
  <r>
    <x v="0"/>
    <x v="0"/>
    <s v="East"/>
    <s v="Kathryn Fox"/>
    <x v="1844"/>
    <x v="3"/>
    <n v="8"/>
    <n v="53.35"/>
    <n v="426.8"/>
  </r>
  <r>
    <x v="2"/>
    <x v="2"/>
    <s v="West"/>
    <s v="Joseph Dixon"/>
    <x v="1845"/>
    <x v="0"/>
    <n v="5"/>
    <n v="12.42"/>
    <n v="62.1"/>
  </r>
  <r>
    <x v="1"/>
    <x v="5"/>
    <s v="West"/>
    <s v="Adam Martin"/>
    <x v="1846"/>
    <x v="0"/>
    <n v="2"/>
    <n v="12.42"/>
    <n v="24.84"/>
  </r>
  <r>
    <x v="0"/>
    <x v="1"/>
    <s v="East"/>
    <s v="Martha Bryant"/>
    <x v="1847"/>
    <x v="0"/>
    <n v="5"/>
    <n v="12.42"/>
    <n v="62.1"/>
  </r>
  <r>
    <x v="3"/>
    <x v="3"/>
    <s v="East"/>
    <s v="Maria Hughes"/>
    <x v="1848"/>
    <x v="1"/>
    <n v="9"/>
    <n v="16.32"/>
    <n v="146.88"/>
  </r>
  <r>
    <x v="0"/>
    <x v="0"/>
    <s v="East"/>
    <s v="Carl Ford"/>
    <x v="1849"/>
    <x v="2"/>
    <n v="5"/>
    <n v="17.829999999999998"/>
    <n v="89.149999999999991"/>
  </r>
  <r>
    <x v="4"/>
    <x v="0"/>
    <s v="East"/>
    <s v="Paul Perkins"/>
    <x v="1850"/>
    <x v="0"/>
    <n v="6"/>
    <n v="12.42"/>
    <n v="74.52"/>
  </r>
  <r>
    <x v="1"/>
    <x v="4"/>
    <s v="West"/>
    <s v="Phillip Harrison"/>
    <x v="1851"/>
    <x v="0"/>
    <n v="8"/>
    <n v="12.42"/>
    <n v="99.36"/>
  </r>
  <r>
    <x v="0"/>
    <x v="3"/>
    <s v="East"/>
    <s v="Anthony Ruiz"/>
    <x v="1852"/>
    <x v="0"/>
    <n v="6"/>
    <n v="12.42"/>
    <n v="74.52"/>
  </r>
  <r>
    <x v="0"/>
    <x v="0"/>
    <s v="East"/>
    <s v="Carolyn Vasquez"/>
    <x v="1853"/>
    <x v="3"/>
    <n v="6"/>
    <n v="53.35"/>
    <n v="320.10000000000002"/>
  </r>
  <r>
    <x v="2"/>
    <x v="2"/>
    <s v="West"/>
    <s v="Kimberly Lee"/>
    <x v="1854"/>
    <x v="3"/>
    <n v="7"/>
    <n v="53.35"/>
    <n v="373.45"/>
  </r>
  <r>
    <x v="1"/>
    <x v="2"/>
    <s v="West"/>
    <s v="Annie Hunter"/>
    <x v="1855"/>
    <x v="0"/>
    <n v="2"/>
    <n v="12.42"/>
    <n v="24.84"/>
  </r>
  <r>
    <x v="1"/>
    <x v="4"/>
    <s v="West"/>
    <s v="Joyce Garcia"/>
    <x v="1856"/>
    <x v="3"/>
    <n v="1"/>
    <n v="53.35"/>
    <n v="53.35"/>
  </r>
  <r>
    <x v="0"/>
    <x v="1"/>
    <s v="East"/>
    <s v="Joshua Campbell"/>
    <x v="1857"/>
    <x v="0"/>
    <n v="4"/>
    <n v="12.42"/>
    <n v="49.68"/>
  </r>
  <r>
    <x v="4"/>
    <x v="6"/>
    <s v="East"/>
    <s v="William Collins"/>
    <x v="1858"/>
    <x v="3"/>
    <n v="7"/>
    <n v="53.35"/>
    <n v="373.45"/>
  </r>
  <r>
    <x v="0"/>
    <x v="1"/>
    <s v="East"/>
    <s v="Joseph Ryan"/>
    <x v="1859"/>
    <x v="0"/>
    <n v="8"/>
    <n v="12.42"/>
    <n v="99.36"/>
  </r>
  <r>
    <x v="0"/>
    <x v="1"/>
    <s v="East"/>
    <s v="Mark Parker"/>
    <x v="1860"/>
    <x v="2"/>
    <n v="5"/>
    <n v="17.829999999999998"/>
    <n v="89.149999999999991"/>
  </r>
  <r>
    <x v="2"/>
    <x v="4"/>
    <s v="West"/>
    <s v="Sharon Wagner"/>
    <x v="1861"/>
    <x v="1"/>
    <n v="5"/>
    <n v="16.32"/>
    <n v="81.599999999999994"/>
  </r>
  <r>
    <x v="0"/>
    <x v="0"/>
    <s v="East"/>
    <s v="Jeremy Richards"/>
    <x v="1862"/>
    <x v="3"/>
    <n v="4"/>
    <n v="53.35"/>
    <n v="213.4"/>
  </r>
  <r>
    <x v="2"/>
    <x v="4"/>
    <s v="West"/>
    <s v="Lois Fernandez"/>
    <x v="1863"/>
    <x v="0"/>
    <n v="7"/>
    <n v="12.42"/>
    <n v="86.94"/>
  </r>
  <r>
    <x v="0"/>
    <x v="1"/>
    <s v="East"/>
    <s v="Christina Oliver"/>
    <x v="1864"/>
    <x v="2"/>
    <n v="4"/>
    <n v="17.829999999999998"/>
    <n v="71.319999999999993"/>
  </r>
  <r>
    <x v="2"/>
    <x v="4"/>
    <s v="West"/>
    <s v="Edward Taylor"/>
    <x v="1865"/>
    <x v="0"/>
    <n v="4"/>
    <n v="12.42"/>
    <n v="49.68"/>
  </r>
  <r>
    <x v="3"/>
    <x v="1"/>
    <s v="East"/>
    <s v="Roy Collins"/>
    <x v="1866"/>
    <x v="3"/>
    <n v="8"/>
    <n v="53.35"/>
    <n v="426.8"/>
  </r>
  <r>
    <x v="0"/>
    <x v="1"/>
    <s v="East"/>
    <s v="Betty Stewart"/>
    <x v="1867"/>
    <x v="0"/>
    <n v="7"/>
    <n v="12.42"/>
    <n v="86.94"/>
  </r>
  <r>
    <x v="4"/>
    <x v="1"/>
    <s v="East"/>
    <s v="Ruby Matthews"/>
    <x v="1868"/>
    <x v="0"/>
    <n v="2"/>
    <n v="12.42"/>
    <n v="24.84"/>
  </r>
  <r>
    <x v="3"/>
    <x v="1"/>
    <s v="East"/>
    <s v="Louise Frazier"/>
    <x v="1869"/>
    <x v="3"/>
    <n v="4"/>
    <n v="53.35"/>
    <n v="213.4"/>
  </r>
  <r>
    <x v="3"/>
    <x v="0"/>
    <s v="East"/>
    <s v="Lillian Burke"/>
    <x v="1870"/>
    <x v="3"/>
    <n v="4"/>
    <n v="53.35"/>
    <n v="213.4"/>
  </r>
  <r>
    <x v="0"/>
    <x v="1"/>
    <s v="East"/>
    <s v="Evelyn Greene"/>
    <x v="1871"/>
    <x v="3"/>
    <n v="7"/>
    <n v="53.35"/>
    <n v="373.45"/>
  </r>
  <r>
    <x v="2"/>
    <x v="2"/>
    <s v="West"/>
    <s v="Aaron Boyd"/>
    <x v="1872"/>
    <x v="0"/>
    <n v="9"/>
    <n v="12.42"/>
    <n v="111.78"/>
  </r>
  <r>
    <x v="1"/>
    <x v="4"/>
    <s v="West"/>
    <s v="Jeremy Diaz"/>
    <x v="1873"/>
    <x v="3"/>
    <n v="7"/>
    <n v="53.35"/>
    <n v="373.45"/>
  </r>
  <r>
    <x v="1"/>
    <x v="2"/>
    <s v="West"/>
    <s v="Pamela Alexander"/>
    <x v="1874"/>
    <x v="3"/>
    <n v="3"/>
    <n v="53.35"/>
    <n v="160.05000000000001"/>
  </r>
  <r>
    <x v="0"/>
    <x v="6"/>
    <s v="East"/>
    <s v="Raymond Clark"/>
    <x v="1875"/>
    <x v="0"/>
    <n v="10"/>
    <n v="12.42"/>
    <n v="124.2"/>
  </r>
  <r>
    <x v="2"/>
    <x v="2"/>
    <s v="West"/>
    <s v="Gregory Richardson"/>
    <x v="1876"/>
    <x v="0"/>
    <n v="6"/>
    <n v="12.42"/>
    <n v="74.52"/>
  </r>
  <r>
    <x v="3"/>
    <x v="6"/>
    <s v="East"/>
    <s v="Ashley Olson"/>
    <x v="1877"/>
    <x v="3"/>
    <n v="8"/>
    <n v="53.35"/>
    <n v="426.8"/>
  </r>
  <r>
    <x v="4"/>
    <x v="1"/>
    <s v="East"/>
    <s v="Annie Wilson"/>
    <x v="1878"/>
    <x v="0"/>
    <n v="3"/>
    <n v="12.42"/>
    <n v="37.26"/>
  </r>
  <r>
    <x v="2"/>
    <x v="2"/>
    <s v="West"/>
    <s v="Denise Henry"/>
    <x v="1879"/>
    <x v="0"/>
    <n v="2"/>
    <n v="12.42"/>
    <n v="24.84"/>
  </r>
  <r>
    <x v="3"/>
    <x v="1"/>
    <s v="East"/>
    <s v="Sharon Rose"/>
    <x v="1880"/>
    <x v="3"/>
    <n v="6"/>
    <n v="53.35"/>
    <n v="320.10000000000002"/>
  </r>
  <r>
    <x v="4"/>
    <x v="1"/>
    <s v="East"/>
    <s v="Roy Collins"/>
    <x v="1881"/>
    <x v="3"/>
    <n v="9"/>
    <n v="53.35"/>
    <n v="480.15000000000003"/>
  </r>
  <r>
    <x v="3"/>
    <x v="3"/>
    <s v="East"/>
    <s v="Johnny Fowler"/>
    <x v="1882"/>
    <x v="3"/>
    <n v="1"/>
    <n v="53.35"/>
    <n v="53.35"/>
  </r>
  <r>
    <x v="0"/>
    <x v="3"/>
    <s v="East"/>
    <s v="Victor Bell"/>
    <x v="1883"/>
    <x v="3"/>
    <n v="7"/>
    <n v="53.35"/>
    <n v="373.45"/>
  </r>
  <r>
    <x v="2"/>
    <x v="7"/>
    <s v="West"/>
    <s v="Stephen Rice"/>
    <x v="1884"/>
    <x v="0"/>
    <n v="5"/>
    <n v="12.42"/>
    <n v="62.1"/>
  </r>
  <r>
    <x v="3"/>
    <x v="3"/>
    <s v="East"/>
    <s v="Ruth Fields"/>
    <x v="1885"/>
    <x v="0"/>
    <n v="9"/>
    <n v="12.42"/>
    <n v="111.78"/>
  </r>
  <r>
    <x v="2"/>
    <x v="4"/>
    <s v="West"/>
    <s v="Alan Cole"/>
    <x v="1886"/>
    <x v="1"/>
    <n v="7"/>
    <n v="16.32"/>
    <n v="114.24000000000001"/>
  </r>
  <r>
    <x v="0"/>
    <x v="1"/>
    <s v="East"/>
    <s v="Daniel Morris"/>
    <x v="1887"/>
    <x v="0"/>
    <n v="10"/>
    <n v="12.42"/>
    <n v="124.2"/>
  </r>
  <r>
    <x v="3"/>
    <x v="1"/>
    <s v="East"/>
    <s v="Mark Alexander"/>
    <x v="1888"/>
    <x v="2"/>
    <n v="2"/>
    <n v="17.829999999999998"/>
    <n v="35.659999999999997"/>
  </r>
  <r>
    <x v="2"/>
    <x v="2"/>
    <s v="West"/>
    <s v="Karen Willis"/>
    <x v="1889"/>
    <x v="3"/>
    <n v="3"/>
    <n v="53.35"/>
    <n v="160.05000000000001"/>
  </r>
  <r>
    <x v="2"/>
    <x v="4"/>
    <s v="West"/>
    <s v="Wanda Allen"/>
    <x v="1890"/>
    <x v="1"/>
    <n v="1"/>
    <n v="16.32"/>
    <n v="16.32"/>
  </r>
  <r>
    <x v="2"/>
    <x v="5"/>
    <s v="West"/>
    <s v="Andrea Washington"/>
    <x v="1891"/>
    <x v="0"/>
    <n v="9"/>
    <n v="12.42"/>
    <n v="111.78"/>
  </r>
  <r>
    <x v="2"/>
    <x v="4"/>
    <s v="West"/>
    <s v="Julie Gonzalez"/>
    <x v="1892"/>
    <x v="2"/>
    <n v="7"/>
    <n v="17.829999999999998"/>
    <n v="124.80999999999999"/>
  </r>
  <r>
    <x v="1"/>
    <x v="5"/>
    <s v="West"/>
    <s v="Frank Garrett"/>
    <x v="1893"/>
    <x v="0"/>
    <n v="5"/>
    <n v="12.42"/>
    <n v="62.1"/>
  </r>
  <r>
    <x v="3"/>
    <x v="1"/>
    <s v="East"/>
    <s v="Wayne Lawson"/>
    <x v="1894"/>
    <x v="3"/>
    <n v="9"/>
    <n v="53.35"/>
    <n v="480.15000000000003"/>
  </r>
  <r>
    <x v="2"/>
    <x v="2"/>
    <s v="West"/>
    <s v="Ruth Kennedy"/>
    <x v="1895"/>
    <x v="0"/>
    <n v="10"/>
    <n v="12.42"/>
    <n v="124.2"/>
  </r>
  <r>
    <x v="2"/>
    <x v="5"/>
    <s v="West"/>
    <s v="Edward Foster"/>
    <x v="1896"/>
    <x v="0"/>
    <n v="4"/>
    <n v="12.42"/>
    <n v="49.68"/>
  </r>
  <r>
    <x v="4"/>
    <x v="6"/>
    <s v="East"/>
    <s v="Scott Weaver"/>
    <x v="1897"/>
    <x v="3"/>
    <n v="2"/>
    <n v="53.35"/>
    <n v="106.7"/>
  </r>
  <r>
    <x v="2"/>
    <x v="2"/>
    <s v="West"/>
    <s v="Jason Berry"/>
    <x v="1898"/>
    <x v="1"/>
    <n v="3"/>
    <n v="16.32"/>
    <n v="48.96"/>
  </r>
  <r>
    <x v="4"/>
    <x v="0"/>
    <s v="East"/>
    <s v="Louise Rivera"/>
    <x v="1899"/>
    <x v="2"/>
    <n v="5"/>
    <n v="17.829999999999998"/>
    <n v="89.149999999999991"/>
  </r>
  <r>
    <x v="0"/>
    <x v="1"/>
    <s v="East"/>
    <s v="Christina Little"/>
    <x v="1900"/>
    <x v="3"/>
    <n v="10"/>
    <n v="53.35"/>
    <n v="533.5"/>
  </r>
  <r>
    <x v="2"/>
    <x v="5"/>
    <s v="West"/>
    <s v="Kenneth James"/>
    <x v="1901"/>
    <x v="2"/>
    <n v="8"/>
    <n v="17.829999999999998"/>
    <n v="142.63999999999999"/>
  </r>
  <r>
    <x v="1"/>
    <x v="5"/>
    <s v="West"/>
    <s v="Kenneth James"/>
    <x v="1902"/>
    <x v="0"/>
    <n v="9"/>
    <n v="12.42"/>
    <n v="111.78"/>
  </r>
  <r>
    <x v="1"/>
    <x v="2"/>
    <s v="West"/>
    <s v="Christine Wallace"/>
    <x v="1903"/>
    <x v="2"/>
    <n v="8"/>
    <n v="17.829999999999998"/>
    <n v="142.63999999999999"/>
  </r>
  <r>
    <x v="0"/>
    <x v="0"/>
    <s v="East"/>
    <s v="Alan Romero"/>
    <x v="1904"/>
    <x v="3"/>
    <n v="9"/>
    <n v="53.35"/>
    <n v="480.15000000000003"/>
  </r>
  <r>
    <x v="3"/>
    <x v="1"/>
    <s v="East"/>
    <s v="Albert Miller"/>
    <x v="1905"/>
    <x v="0"/>
    <n v="9"/>
    <n v="12.42"/>
    <n v="111.78"/>
  </r>
  <r>
    <x v="4"/>
    <x v="1"/>
    <s v="East"/>
    <s v="Edward Cooper"/>
    <x v="1906"/>
    <x v="0"/>
    <n v="5"/>
    <n v="12.42"/>
    <n v="62.1"/>
  </r>
  <r>
    <x v="2"/>
    <x v="2"/>
    <s v="West"/>
    <s v="Craig Reyes"/>
    <x v="1907"/>
    <x v="0"/>
    <n v="1"/>
    <n v="12.42"/>
    <n v="12.42"/>
  </r>
  <r>
    <x v="0"/>
    <x v="0"/>
    <s v="East"/>
    <s v="Jerry Smith"/>
    <x v="1908"/>
    <x v="0"/>
    <n v="10"/>
    <n v="12.42"/>
    <n v="124.2"/>
  </r>
  <r>
    <x v="2"/>
    <x v="2"/>
    <s v="West"/>
    <s v="Jean Stephens"/>
    <x v="1909"/>
    <x v="0"/>
    <n v="1"/>
    <n v="12.42"/>
    <n v="12.42"/>
  </r>
  <r>
    <x v="3"/>
    <x v="1"/>
    <s v="East"/>
    <s v="Frank Owens"/>
    <x v="1910"/>
    <x v="1"/>
    <n v="6"/>
    <n v="16.32"/>
    <n v="97.92"/>
  </r>
  <r>
    <x v="2"/>
    <x v="4"/>
    <s v="West"/>
    <s v="Donald Ryan"/>
    <x v="1911"/>
    <x v="3"/>
    <n v="10"/>
    <n v="53.35"/>
    <n v="533.5"/>
  </r>
  <r>
    <x v="0"/>
    <x v="0"/>
    <s v="East"/>
    <s v="Eugene Schmidt"/>
    <x v="1912"/>
    <x v="3"/>
    <n v="1"/>
    <n v="53.35"/>
    <n v="53.35"/>
  </r>
  <r>
    <x v="0"/>
    <x v="6"/>
    <s v="East"/>
    <s v="Katherine Carroll"/>
    <x v="1913"/>
    <x v="2"/>
    <n v="4"/>
    <n v="17.829999999999998"/>
    <n v="71.319999999999993"/>
  </r>
  <r>
    <x v="2"/>
    <x v="2"/>
    <s v="West"/>
    <s v="Earl White"/>
    <x v="1914"/>
    <x v="0"/>
    <n v="1"/>
    <n v="12.42"/>
    <n v="12.42"/>
  </r>
  <r>
    <x v="3"/>
    <x v="0"/>
    <s v="East"/>
    <s v="Randy West"/>
    <x v="1915"/>
    <x v="0"/>
    <n v="7"/>
    <n v="12.42"/>
    <n v="86.94"/>
  </r>
  <r>
    <x v="0"/>
    <x v="1"/>
    <s v="East"/>
    <s v="Emily Patterson"/>
    <x v="1916"/>
    <x v="1"/>
    <n v="3"/>
    <n v="16.32"/>
    <n v="48.96"/>
  </r>
  <r>
    <x v="3"/>
    <x v="3"/>
    <s v="East"/>
    <s v="Lisa Thomas"/>
    <x v="1917"/>
    <x v="2"/>
    <n v="6"/>
    <n v="17.829999999999998"/>
    <n v="106.97999999999999"/>
  </r>
  <r>
    <x v="0"/>
    <x v="1"/>
    <s v="East"/>
    <s v="Eugene Wilson"/>
    <x v="1918"/>
    <x v="0"/>
    <n v="3"/>
    <n v="12.42"/>
    <n v="37.26"/>
  </r>
  <r>
    <x v="2"/>
    <x v="7"/>
    <s v="West"/>
    <s v="Doris Diaz"/>
    <x v="1919"/>
    <x v="2"/>
    <n v="8"/>
    <n v="17.829999999999998"/>
    <n v="142.63999999999999"/>
  </r>
  <r>
    <x v="4"/>
    <x v="6"/>
    <s v="East"/>
    <s v="Ashley Olson"/>
    <x v="1920"/>
    <x v="0"/>
    <n v="2"/>
    <n v="12.42"/>
    <n v="24.84"/>
  </r>
  <r>
    <x v="2"/>
    <x v="4"/>
    <s v="West"/>
    <s v="Kathy Lee"/>
    <x v="1921"/>
    <x v="0"/>
    <n v="8"/>
    <n v="12.42"/>
    <n v="99.36"/>
  </r>
  <r>
    <x v="0"/>
    <x v="3"/>
    <s v="East"/>
    <s v="Joseph Foster"/>
    <x v="1922"/>
    <x v="0"/>
    <n v="9"/>
    <n v="12.42"/>
    <n v="111.78"/>
  </r>
  <r>
    <x v="2"/>
    <x v="2"/>
    <s v="West"/>
    <s v="Gregory Richardson"/>
    <x v="1923"/>
    <x v="0"/>
    <n v="2"/>
    <n v="12.42"/>
    <n v="24.84"/>
  </r>
  <r>
    <x v="3"/>
    <x v="1"/>
    <s v="East"/>
    <s v="Roy Collins"/>
    <x v="1924"/>
    <x v="0"/>
    <n v="2"/>
    <n v="12.42"/>
    <n v="24.84"/>
  </r>
  <r>
    <x v="2"/>
    <x v="2"/>
    <s v="West"/>
    <s v="Jerry Collins"/>
    <x v="1925"/>
    <x v="0"/>
    <n v="3"/>
    <n v="12.42"/>
    <n v="37.26"/>
  </r>
  <r>
    <x v="2"/>
    <x v="5"/>
    <s v="West"/>
    <s v="Rachel Stanley"/>
    <x v="1926"/>
    <x v="3"/>
    <n v="3"/>
    <n v="53.35"/>
    <n v="160.05000000000001"/>
  </r>
  <r>
    <x v="2"/>
    <x v="4"/>
    <s v="West"/>
    <s v="Anna Garcia"/>
    <x v="1927"/>
    <x v="1"/>
    <n v="7"/>
    <n v="16.32"/>
    <n v="114.24000000000001"/>
  </r>
  <r>
    <x v="1"/>
    <x v="7"/>
    <s v="West"/>
    <s v="Stephen Rice"/>
    <x v="1928"/>
    <x v="2"/>
    <n v="8"/>
    <n v="17.829999999999998"/>
    <n v="142.63999999999999"/>
  </r>
  <r>
    <x v="4"/>
    <x v="3"/>
    <s v="East"/>
    <s v="Ashley Adams"/>
    <x v="1929"/>
    <x v="0"/>
    <n v="1"/>
    <n v="12.42"/>
    <n v="12.42"/>
  </r>
  <r>
    <x v="0"/>
    <x v="0"/>
    <s v="East"/>
    <s v="Jerry Butler"/>
    <x v="1930"/>
    <x v="0"/>
    <n v="2"/>
    <n v="12.42"/>
    <n v="24.84"/>
  </r>
  <r>
    <x v="0"/>
    <x v="0"/>
    <s v="East"/>
    <s v="Carl Ford"/>
    <x v="1931"/>
    <x v="3"/>
    <n v="1"/>
    <n v="53.35"/>
    <n v="53.35"/>
  </r>
  <r>
    <x v="2"/>
    <x v="2"/>
    <s v="West"/>
    <s v="Russell Cooper"/>
    <x v="1932"/>
    <x v="2"/>
    <n v="8"/>
    <n v="17.829999999999998"/>
    <n v="142.63999999999999"/>
  </r>
  <r>
    <x v="0"/>
    <x v="1"/>
    <s v="East"/>
    <s v="Steven Simpson"/>
    <x v="1933"/>
    <x v="3"/>
    <n v="3"/>
    <n v="53.35"/>
    <n v="160.05000000000001"/>
  </r>
  <r>
    <x v="1"/>
    <x v="5"/>
    <s v="West"/>
    <s v="Benjamin Carpenter"/>
    <x v="1934"/>
    <x v="0"/>
    <n v="4"/>
    <n v="12.42"/>
    <n v="49.68"/>
  </r>
  <r>
    <x v="0"/>
    <x v="1"/>
    <s v="East"/>
    <s v="Jane Sims"/>
    <x v="1935"/>
    <x v="0"/>
    <n v="7"/>
    <n v="12.42"/>
    <n v="86.94"/>
  </r>
  <r>
    <x v="3"/>
    <x v="3"/>
    <s v="East"/>
    <s v="Denise Mitchell"/>
    <x v="1936"/>
    <x v="0"/>
    <n v="7"/>
    <n v="12.42"/>
    <n v="86.94"/>
  </r>
  <r>
    <x v="0"/>
    <x v="3"/>
    <s v="East"/>
    <s v="Lisa Thomas"/>
    <x v="1937"/>
    <x v="2"/>
    <n v="6"/>
    <n v="17.829999999999998"/>
    <n v="106.97999999999999"/>
  </r>
  <r>
    <x v="3"/>
    <x v="3"/>
    <s v="East"/>
    <s v="Martha Mills"/>
    <x v="1938"/>
    <x v="3"/>
    <n v="8"/>
    <n v="53.35"/>
    <n v="426.8"/>
  </r>
  <r>
    <x v="2"/>
    <x v="5"/>
    <s v="West"/>
    <s v="Tina Schmidt"/>
    <x v="1939"/>
    <x v="0"/>
    <n v="7"/>
    <n v="12.42"/>
    <n v="86.94"/>
  </r>
  <r>
    <x v="0"/>
    <x v="1"/>
    <s v="East"/>
    <s v="Irene Wells"/>
    <x v="1940"/>
    <x v="2"/>
    <n v="1"/>
    <n v="17.829999999999998"/>
    <n v="17.829999999999998"/>
  </r>
  <r>
    <x v="2"/>
    <x v="2"/>
    <s v="West"/>
    <s v="Jerry Davis"/>
    <x v="1941"/>
    <x v="3"/>
    <n v="4"/>
    <n v="53.35"/>
    <n v="213.4"/>
  </r>
  <r>
    <x v="2"/>
    <x v="2"/>
    <s v="West"/>
    <s v="Earl White"/>
    <x v="1942"/>
    <x v="2"/>
    <n v="4"/>
    <n v="17.829999999999998"/>
    <n v="71.319999999999993"/>
  </r>
  <r>
    <x v="3"/>
    <x v="1"/>
    <s v="East"/>
    <s v="Kenneth Lane"/>
    <x v="1943"/>
    <x v="0"/>
    <n v="5"/>
    <n v="12.42"/>
    <n v="62.1"/>
  </r>
  <r>
    <x v="3"/>
    <x v="1"/>
    <s v="East"/>
    <s v="Maria Johnston"/>
    <x v="1944"/>
    <x v="2"/>
    <n v="5"/>
    <n v="17.829999999999998"/>
    <n v="89.149999999999991"/>
  </r>
  <r>
    <x v="2"/>
    <x v="5"/>
    <s v="West"/>
    <s v="Frank Garrett"/>
    <x v="1945"/>
    <x v="0"/>
    <n v="3"/>
    <n v="12.42"/>
    <n v="37.26"/>
  </r>
  <r>
    <x v="0"/>
    <x v="3"/>
    <s v="East"/>
    <s v="Cynthia Lewis"/>
    <x v="1946"/>
    <x v="3"/>
    <n v="3"/>
    <n v="53.35"/>
    <n v="160.05000000000001"/>
  </r>
  <r>
    <x v="2"/>
    <x v="2"/>
    <s v="West"/>
    <s v="Evelyn Lane"/>
    <x v="1947"/>
    <x v="1"/>
    <n v="7"/>
    <n v="16.32"/>
    <n v="114.24000000000001"/>
  </r>
  <r>
    <x v="1"/>
    <x v="4"/>
    <s v="West"/>
    <s v="Julie Gonzalez"/>
    <x v="1948"/>
    <x v="0"/>
    <n v="5"/>
    <n v="12.42"/>
    <n v="62.1"/>
  </r>
  <r>
    <x v="1"/>
    <x v="4"/>
    <s v="West"/>
    <s v="Henry Stanley"/>
    <x v="1949"/>
    <x v="3"/>
    <n v="8"/>
    <n v="53.35"/>
    <n v="426.8"/>
  </r>
  <r>
    <x v="2"/>
    <x v="2"/>
    <s v="West"/>
    <s v="Mary Green"/>
    <x v="1950"/>
    <x v="0"/>
    <n v="2"/>
    <n v="12.42"/>
    <n v="24.84"/>
  </r>
  <r>
    <x v="1"/>
    <x v="2"/>
    <s v="West"/>
    <s v="Earl White"/>
    <x v="1951"/>
    <x v="2"/>
    <n v="7"/>
    <n v="17.829999999999998"/>
    <n v="124.80999999999999"/>
  </r>
  <r>
    <x v="2"/>
    <x v="2"/>
    <s v="West"/>
    <s v="Emily Matthews"/>
    <x v="1952"/>
    <x v="3"/>
    <n v="6"/>
    <n v="53.35"/>
    <n v="320.10000000000002"/>
  </r>
  <r>
    <x v="0"/>
    <x v="0"/>
    <s v="East"/>
    <s v="Lillian Burke"/>
    <x v="1953"/>
    <x v="0"/>
    <n v="2"/>
    <n v="12.42"/>
    <n v="24.84"/>
  </r>
  <r>
    <x v="0"/>
    <x v="1"/>
    <s v="East"/>
    <s v="Kimberly Little"/>
    <x v="1954"/>
    <x v="0"/>
    <n v="3"/>
    <n v="12.42"/>
    <n v="37.26"/>
  </r>
  <r>
    <x v="1"/>
    <x v="2"/>
    <s v="West"/>
    <s v="Henry Sanders"/>
    <x v="1955"/>
    <x v="2"/>
    <n v="7"/>
    <n v="17.829999999999998"/>
    <n v="124.80999999999999"/>
  </r>
  <r>
    <x v="2"/>
    <x v="4"/>
    <s v="West"/>
    <s v="Marilyn Graham"/>
    <x v="1956"/>
    <x v="2"/>
    <n v="10"/>
    <n v="17.829999999999998"/>
    <n v="178.29999999999998"/>
  </r>
  <r>
    <x v="2"/>
    <x v="5"/>
    <s v="West"/>
    <s v="Brenda Nelson"/>
    <x v="1957"/>
    <x v="3"/>
    <n v="5"/>
    <n v="53.35"/>
    <n v="266.75"/>
  </r>
  <r>
    <x v="0"/>
    <x v="3"/>
    <s v="East"/>
    <s v="Lisa Thomas"/>
    <x v="1958"/>
    <x v="0"/>
    <n v="2"/>
    <n v="12.42"/>
    <n v="24.84"/>
  </r>
  <r>
    <x v="3"/>
    <x v="0"/>
    <s v="East"/>
    <s v="Aaron Morris"/>
    <x v="1959"/>
    <x v="0"/>
    <n v="7"/>
    <n v="12.42"/>
    <n v="86.94"/>
  </r>
  <r>
    <x v="0"/>
    <x v="3"/>
    <s v="East"/>
    <s v="Edward Wells"/>
    <x v="1960"/>
    <x v="0"/>
    <n v="4"/>
    <n v="12.42"/>
    <n v="49.68"/>
  </r>
  <r>
    <x v="0"/>
    <x v="3"/>
    <s v="East"/>
    <s v="Brian Ryan"/>
    <x v="1961"/>
    <x v="0"/>
    <n v="1"/>
    <n v="12.42"/>
    <n v="12.42"/>
  </r>
  <r>
    <x v="0"/>
    <x v="0"/>
    <s v="East"/>
    <s v="Eugene Schmidt"/>
    <x v="1962"/>
    <x v="3"/>
    <n v="1"/>
    <n v="53.35"/>
    <n v="53.35"/>
  </r>
  <r>
    <x v="0"/>
    <x v="1"/>
    <s v="East"/>
    <s v="Marie Rivera"/>
    <x v="1963"/>
    <x v="0"/>
    <n v="2"/>
    <n v="12.42"/>
    <n v="24.84"/>
  </r>
  <r>
    <x v="0"/>
    <x v="3"/>
    <s v="East"/>
    <s v="Phyllis Gonzales"/>
    <x v="1964"/>
    <x v="3"/>
    <n v="5"/>
    <n v="53.35"/>
    <n v="266.75"/>
  </r>
  <r>
    <x v="0"/>
    <x v="3"/>
    <s v="East"/>
    <s v="Debra Barnes"/>
    <x v="1965"/>
    <x v="0"/>
    <n v="8"/>
    <n v="12.42"/>
    <n v="99.36"/>
  </r>
  <r>
    <x v="0"/>
    <x v="1"/>
    <s v="East"/>
    <s v="Alan Allen"/>
    <x v="1966"/>
    <x v="0"/>
    <n v="8"/>
    <n v="12.42"/>
    <n v="99.36"/>
  </r>
  <r>
    <x v="0"/>
    <x v="0"/>
    <s v="East"/>
    <s v="Matthew Carter"/>
    <x v="1967"/>
    <x v="2"/>
    <n v="1"/>
    <n v="17.829999999999998"/>
    <n v="17.829999999999998"/>
  </r>
  <r>
    <x v="0"/>
    <x v="1"/>
    <s v="East"/>
    <s v="Roy Collins"/>
    <x v="1968"/>
    <x v="3"/>
    <n v="7"/>
    <n v="53.35"/>
    <n v="373.45"/>
  </r>
  <r>
    <x v="0"/>
    <x v="0"/>
    <s v="East"/>
    <s v="Amy Carr"/>
    <x v="1969"/>
    <x v="0"/>
    <n v="8"/>
    <n v="12.42"/>
    <n v="99.36"/>
  </r>
  <r>
    <x v="0"/>
    <x v="0"/>
    <s v="East"/>
    <s v="Craig Collins"/>
    <x v="1970"/>
    <x v="0"/>
    <n v="4"/>
    <n v="12.42"/>
    <n v="49.68"/>
  </r>
  <r>
    <x v="2"/>
    <x v="2"/>
    <s v="West"/>
    <s v="Samuel Daniels"/>
    <x v="1971"/>
    <x v="2"/>
    <n v="1"/>
    <n v="17.829999999999998"/>
    <n v="17.829999999999998"/>
  </r>
  <r>
    <x v="4"/>
    <x v="1"/>
    <s v="East"/>
    <s v="Marie Rivera"/>
    <x v="1972"/>
    <x v="3"/>
    <n v="7"/>
    <n v="53.35"/>
    <n v="373.45"/>
  </r>
  <r>
    <x v="0"/>
    <x v="0"/>
    <s v="East"/>
    <s v="Amy Carr"/>
    <x v="1973"/>
    <x v="3"/>
    <n v="2"/>
    <n v="53.35"/>
    <n v="106.7"/>
  </r>
  <r>
    <x v="2"/>
    <x v="5"/>
    <s v="West"/>
    <s v="Diane Lewis"/>
    <x v="1974"/>
    <x v="2"/>
    <n v="4"/>
    <n v="17.829999999999998"/>
    <n v="71.319999999999993"/>
  </r>
  <r>
    <x v="0"/>
    <x v="0"/>
    <s v="East"/>
    <s v="Deborah Wells"/>
    <x v="1975"/>
    <x v="0"/>
    <n v="3"/>
    <n v="12.42"/>
    <n v="37.26"/>
  </r>
  <r>
    <x v="0"/>
    <x v="3"/>
    <s v="East"/>
    <s v="Laura Wells"/>
    <x v="1976"/>
    <x v="3"/>
    <n v="10"/>
    <n v="53.35"/>
    <n v="533.5"/>
  </r>
  <r>
    <x v="0"/>
    <x v="0"/>
    <s v="East"/>
    <s v="Martha Brown"/>
    <x v="1977"/>
    <x v="1"/>
    <n v="10"/>
    <n v="16.32"/>
    <n v="163.19999999999999"/>
  </r>
  <r>
    <x v="3"/>
    <x v="1"/>
    <s v="East"/>
    <s v="Gloria Harper"/>
    <x v="1978"/>
    <x v="1"/>
    <n v="7"/>
    <n v="16.32"/>
    <n v="114.24000000000001"/>
  </r>
  <r>
    <x v="3"/>
    <x v="3"/>
    <s v="East"/>
    <s v="Donna Bryant"/>
    <x v="1979"/>
    <x v="0"/>
    <n v="2"/>
    <n v="12.42"/>
    <n v="24.84"/>
  </r>
  <r>
    <x v="1"/>
    <x v="5"/>
    <s v="West"/>
    <s v="Michelle Sanchez"/>
    <x v="1980"/>
    <x v="0"/>
    <n v="9"/>
    <n v="12.42"/>
    <n v="111.78"/>
  </r>
  <r>
    <x v="0"/>
    <x v="1"/>
    <s v="East"/>
    <s v="Kenneth Lane"/>
    <x v="1981"/>
    <x v="2"/>
    <n v="9"/>
    <n v="17.829999999999998"/>
    <n v="160.46999999999997"/>
  </r>
  <r>
    <x v="3"/>
    <x v="1"/>
    <s v="East"/>
    <s v="Nicholas Howell"/>
    <x v="1982"/>
    <x v="1"/>
    <n v="5"/>
    <n v="16.32"/>
    <n v="81.599999999999994"/>
  </r>
  <r>
    <x v="0"/>
    <x v="3"/>
    <s v="East"/>
    <s v="Heather Larson"/>
    <x v="1983"/>
    <x v="0"/>
    <n v="3"/>
    <n v="12.42"/>
    <n v="37.26"/>
  </r>
  <r>
    <x v="3"/>
    <x v="3"/>
    <s v="East"/>
    <s v="Ernest Bishop"/>
    <x v="1984"/>
    <x v="0"/>
    <n v="7"/>
    <n v="12.42"/>
    <n v="86.94"/>
  </r>
  <r>
    <x v="0"/>
    <x v="6"/>
    <s v="East"/>
    <s v="Scott Weaver"/>
    <x v="1985"/>
    <x v="0"/>
    <n v="9"/>
    <n v="12.42"/>
    <n v="111.78"/>
  </r>
  <r>
    <x v="2"/>
    <x v="2"/>
    <s v="West"/>
    <s v="Daniel Perez"/>
    <x v="1986"/>
    <x v="2"/>
    <n v="6"/>
    <n v="17.829999999999998"/>
    <n v="106.97999999999999"/>
  </r>
  <r>
    <x v="0"/>
    <x v="1"/>
    <s v="East"/>
    <s v="Judith Woods"/>
    <x v="1987"/>
    <x v="1"/>
    <n v="5"/>
    <n v="16.32"/>
    <n v="81.599999999999994"/>
  </r>
  <r>
    <x v="3"/>
    <x v="1"/>
    <s v="East"/>
    <s v="Cynthia Ray"/>
    <x v="1988"/>
    <x v="0"/>
    <n v="3"/>
    <n v="12.42"/>
    <n v="37.26"/>
  </r>
  <r>
    <x v="2"/>
    <x v="7"/>
    <s v="West"/>
    <s v="Sandra Hughes"/>
    <x v="1989"/>
    <x v="2"/>
    <n v="1"/>
    <n v="17.829999999999998"/>
    <n v="17.829999999999998"/>
  </r>
  <r>
    <x v="2"/>
    <x v="4"/>
    <s v="West"/>
    <s v="Jean Griffin"/>
    <x v="1990"/>
    <x v="1"/>
    <n v="3"/>
    <n v="16.32"/>
    <n v="48.96"/>
  </r>
  <r>
    <x v="0"/>
    <x v="0"/>
    <s v="East"/>
    <s v="Alice Davis"/>
    <x v="1991"/>
    <x v="2"/>
    <n v="7"/>
    <n v="17.829999999999998"/>
    <n v="124.80999999999999"/>
  </r>
  <r>
    <x v="0"/>
    <x v="3"/>
    <s v="East"/>
    <s v="Joseph Foster"/>
    <x v="1992"/>
    <x v="1"/>
    <n v="1"/>
    <n v="16.32"/>
    <n v="16.32"/>
  </r>
  <r>
    <x v="3"/>
    <x v="1"/>
    <s v="East"/>
    <s v="Martha Bryant"/>
    <x v="1993"/>
    <x v="3"/>
    <n v="4"/>
    <n v="53.35"/>
    <n v="213.4"/>
  </r>
  <r>
    <x v="2"/>
    <x v="5"/>
    <s v="West"/>
    <s v="Harold Duncan"/>
    <x v="1994"/>
    <x v="2"/>
    <n v="5"/>
    <n v="17.829999999999998"/>
    <n v="89.149999999999991"/>
  </r>
  <r>
    <x v="2"/>
    <x v="4"/>
    <s v="West"/>
    <s v="Kevin Garza"/>
    <x v="1995"/>
    <x v="2"/>
    <n v="2"/>
    <n v="17.829999999999998"/>
    <n v="35.659999999999997"/>
  </r>
  <r>
    <x v="0"/>
    <x v="0"/>
    <s v="East"/>
    <s v="Walter Kennedy"/>
    <x v="1996"/>
    <x v="0"/>
    <n v="8"/>
    <n v="12.42"/>
    <n v="99.36"/>
  </r>
  <r>
    <x v="0"/>
    <x v="1"/>
    <s v="East"/>
    <s v="Shirley Morrison"/>
    <x v="1997"/>
    <x v="2"/>
    <n v="8"/>
    <n v="17.829999999999998"/>
    <n v="142.63999999999999"/>
  </r>
  <r>
    <x v="2"/>
    <x v="5"/>
    <s v="West"/>
    <s v="Rachel Stanley"/>
    <x v="1998"/>
    <x v="3"/>
    <n v="10"/>
    <n v="53.35"/>
    <n v="533.5"/>
  </r>
  <r>
    <x v="2"/>
    <x v="4"/>
    <s v="West"/>
    <s v="Teresa Fisher"/>
    <x v="1999"/>
    <x v="2"/>
    <n v="4"/>
    <n v="17.829999999999998"/>
    <n v="71.319999999999993"/>
  </r>
  <r>
    <x v="0"/>
    <x v="6"/>
    <s v="East"/>
    <s v="Lois Baker"/>
    <x v="2000"/>
    <x v="2"/>
    <n v="10"/>
    <n v="17.829999999999998"/>
    <n v="178.29999999999998"/>
  </r>
  <r>
    <x v="0"/>
    <x v="0"/>
    <s v="East"/>
    <s v="Martha Brown"/>
    <x v="2001"/>
    <x v="0"/>
    <n v="5"/>
    <n v="12.42"/>
    <n v="62.1"/>
  </r>
  <r>
    <x v="2"/>
    <x v="4"/>
    <s v="West"/>
    <s v="Clarence Bishop"/>
    <x v="2002"/>
    <x v="3"/>
    <n v="4"/>
    <n v="53.35"/>
    <n v="213.4"/>
  </r>
  <r>
    <x v="2"/>
    <x v="4"/>
    <s v="West"/>
    <s v="Michael Cruz"/>
    <x v="2003"/>
    <x v="0"/>
    <n v="4"/>
    <n v="12.42"/>
    <n v="49.68"/>
  </r>
  <r>
    <x v="4"/>
    <x v="3"/>
    <s v="East"/>
    <s v="Ronald Lopez"/>
    <x v="2004"/>
    <x v="0"/>
    <n v="9"/>
    <n v="12.42"/>
    <n v="111.78"/>
  </r>
  <r>
    <x v="3"/>
    <x v="3"/>
    <s v="East"/>
    <s v="Victor Watson"/>
    <x v="2005"/>
    <x v="1"/>
    <n v="10"/>
    <n v="16.32"/>
    <n v="163.19999999999999"/>
  </r>
  <r>
    <x v="0"/>
    <x v="1"/>
    <s v="East"/>
    <s v="Randy Burton"/>
    <x v="2006"/>
    <x v="1"/>
    <n v="2"/>
    <n v="16.32"/>
    <n v="32.64"/>
  </r>
  <r>
    <x v="4"/>
    <x v="3"/>
    <s v="East"/>
    <s v="Randy Willis"/>
    <x v="2007"/>
    <x v="2"/>
    <n v="10"/>
    <n v="17.829999999999998"/>
    <n v="178.29999999999998"/>
  </r>
  <r>
    <x v="0"/>
    <x v="1"/>
    <s v="East"/>
    <s v="Eric Stanley"/>
    <x v="2008"/>
    <x v="0"/>
    <n v="4"/>
    <n v="12.42"/>
    <n v="49.68"/>
  </r>
  <r>
    <x v="4"/>
    <x v="1"/>
    <s v="East"/>
    <s v="Peter Gilbert"/>
    <x v="2009"/>
    <x v="0"/>
    <n v="1"/>
    <n v="12.42"/>
    <n v="12.42"/>
  </r>
  <r>
    <x v="4"/>
    <x v="1"/>
    <s v="East"/>
    <s v="Janice Jackson"/>
    <x v="2010"/>
    <x v="0"/>
    <n v="2"/>
    <n v="12.42"/>
    <n v="24.84"/>
  </r>
  <r>
    <x v="3"/>
    <x v="3"/>
    <s v="East"/>
    <s v="Johnny Fowler"/>
    <x v="2011"/>
    <x v="2"/>
    <n v="7"/>
    <n v="17.829999999999998"/>
    <n v="124.80999999999999"/>
  </r>
  <r>
    <x v="1"/>
    <x v="7"/>
    <s v="West"/>
    <s v="Laura Lewis"/>
    <x v="2012"/>
    <x v="3"/>
    <n v="3"/>
    <n v="53.35"/>
    <n v="160.05000000000001"/>
  </r>
  <r>
    <x v="3"/>
    <x v="0"/>
    <s v="East"/>
    <s v="Lori Shaw"/>
    <x v="2013"/>
    <x v="0"/>
    <n v="9"/>
    <n v="12.42"/>
    <n v="111.78"/>
  </r>
  <r>
    <x v="4"/>
    <x v="1"/>
    <s v="East"/>
    <s v="Janet Freeman"/>
    <x v="2014"/>
    <x v="3"/>
    <n v="1"/>
    <n v="53.35"/>
    <n v="53.35"/>
  </r>
  <r>
    <x v="1"/>
    <x v="7"/>
    <s v="West"/>
    <s v="Paula Watson"/>
    <x v="2015"/>
    <x v="0"/>
    <n v="3"/>
    <n v="12.42"/>
    <n v="37.26"/>
  </r>
  <r>
    <x v="3"/>
    <x v="1"/>
    <s v="East"/>
    <s v="Lillian Wood"/>
    <x v="2016"/>
    <x v="3"/>
    <n v="9"/>
    <n v="53.35"/>
    <n v="480.15000000000003"/>
  </r>
  <r>
    <x v="2"/>
    <x v="5"/>
    <s v="West"/>
    <s v="Timothy Gonzales"/>
    <x v="2017"/>
    <x v="2"/>
    <n v="1"/>
    <n v="17.829999999999998"/>
    <n v="17.829999999999998"/>
  </r>
  <r>
    <x v="2"/>
    <x v="2"/>
    <s v="West"/>
    <s v="Terry Nguyen"/>
    <x v="2018"/>
    <x v="0"/>
    <n v="8"/>
    <n v="12.42"/>
    <n v="99.36"/>
  </r>
  <r>
    <x v="2"/>
    <x v="4"/>
    <s v="West"/>
    <s v="Rachel Harris"/>
    <x v="2019"/>
    <x v="1"/>
    <n v="5"/>
    <n v="16.32"/>
    <n v="81.599999999999994"/>
  </r>
  <r>
    <x v="0"/>
    <x v="0"/>
    <s v="East"/>
    <s v="Andrea King"/>
    <x v="2020"/>
    <x v="1"/>
    <n v="2"/>
    <n v="16.32"/>
    <n v="32.64"/>
  </r>
  <r>
    <x v="0"/>
    <x v="0"/>
    <s v="East"/>
    <s v="Ann Duncan"/>
    <x v="2021"/>
    <x v="0"/>
    <n v="5"/>
    <n v="12.42"/>
    <n v="62.1"/>
  </r>
  <r>
    <x v="0"/>
    <x v="3"/>
    <s v="East"/>
    <s v="Debra Barnes"/>
    <x v="2022"/>
    <x v="0"/>
    <n v="2"/>
    <n v="12.42"/>
    <n v="24.84"/>
  </r>
  <r>
    <x v="0"/>
    <x v="1"/>
    <s v="East"/>
    <s v="Betty Stewart"/>
    <x v="2023"/>
    <x v="2"/>
    <n v="2"/>
    <n v="17.829999999999998"/>
    <n v="35.659999999999997"/>
  </r>
  <r>
    <x v="4"/>
    <x v="6"/>
    <s v="East"/>
    <s v="Scott Weaver"/>
    <x v="2024"/>
    <x v="2"/>
    <n v="10"/>
    <n v="17.829999999999998"/>
    <n v="178.29999999999998"/>
  </r>
  <r>
    <x v="4"/>
    <x v="1"/>
    <s v="East"/>
    <s v="Eugene Wilson"/>
    <x v="2025"/>
    <x v="3"/>
    <n v="8"/>
    <n v="53.35"/>
    <n v="426.8"/>
  </r>
  <r>
    <x v="1"/>
    <x v="5"/>
    <s v="West"/>
    <s v="Diana Hamilton"/>
    <x v="2026"/>
    <x v="0"/>
    <n v="10"/>
    <n v="12.42"/>
    <n v="124.2"/>
  </r>
  <r>
    <x v="0"/>
    <x v="0"/>
    <s v="East"/>
    <s v="Lori Shaw"/>
    <x v="2027"/>
    <x v="0"/>
    <n v="3"/>
    <n v="12.42"/>
    <n v="37.26"/>
  </r>
  <r>
    <x v="0"/>
    <x v="1"/>
    <s v="East"/>
    <s v="Ashley Spencer"/>
    <x v="2028"/>
    <x v="1"/>
    <n v="5"/>
    <n v="16.32"/>
    <n v="81.599999999999994"/>
  </r>
  <r>
    <x v="2"/>
    <x v="2"/>
    <s v="West"/>
    <s v="Joan Austin"/>
    <x v="2029"/>
    <x v="3"/>
    <n v="10"/>
    <n v="53.35"/>
    <n v="533.5"/>
  </r>
  <r>
    <x v="3"/>
    <x v="0"/>
    <s v="East"/>
    <s v="Bobby Mitchell"/>
    <x v="2030"/>
    <x v="1"/>
    <n v="2"/>
    <n v="16.32"/>
    <n v="32.64"/>
  </r>
  <r>
    <x v="4"/>
    <x v="1"/>
    <s v="East"/>
    <s v="Jerry Pierce"/>
    <x v="2031"/>
    <x v="0"/>
    <n v="5"/>
    <n v="12.42"/>
    <n v="62.1"/>
  </r>
  <r>
    <x v="2"/>
    <x v="2"/>
    <s v="West"/>
    <s v="Christine Wallace"/>
    <x v="2032"/>
    <x v="0"/>
    <n v="6"/>
    <n v="12.42"/>
    <n v="74.52"/>
  </r>
  <r>
    <x v="2"/>
    <x v="5"/>
    <s v="West"/>
    <s v="Frances Parker"/>
    <x v="2033"/>
    <x v="0"/>
    <n v="6"/>
    <n v="12.42"/>
    <n v="74.52"/>
  </r>
  <r>
    <x v="2"/>
    <x v="5"/>
    <s v="West"/>
    <s v="Norma West"/>
    <x v="2034"/>
    <x v="0"/>
    <n v="2"/>
    <n v="12.42"/>
    <n v="24.84"/>
  </r>
  <r>
    <x v="1"/>
    <x v="5"/>
    <s v="West"/>
    <s v="Angela Fowler"/>
    <x v="2035"/>
    <x v="2"/>
    <n v="8"/>
    <n v="17.829999999999998"/>
    <n v="142.63999999999999"/>
  </r>
  <r>
    <x v="2"/>
    <x v="5"/>
    <s v="West"/>
    <s v="Joan Robinson"/>
    <x v="2036"/>
    <x v="1"/>
    <n v="9"/>
    <n v="16.32"/>
    <n v="146.88"/>
  </r>
  <r>
    <x v="0"/>
    <x v="0"/>
    <s v="East"/>
    <s v="Gary Young"/>
    <x v="2037"/>
    <x v="3"/>
    <n v="1"/>
    <n v="53.35"/>
    <n v="53.35"/>
  </r>
  <r>
    <x v="2"/>
    <x v="5"/>
    <s v="West"/>
    <s v="Ann Hall"/>
    <x v="2038"/>
    <x v="1"/>
    <n v="2"/>
    <n v="16.32"/>
    <n v="32.64"/>
  </r>
  <r>
    <x v="2"/>
    <x v="4"/>
    <s v="West"/>
    <s v="Rachel Harris"/>
    <x v="2039"/>
    <x v="2"/>
    <n v="8"/>
    <n v="17.829999999999998"/>
    <n v="142.63999999999999"/>
  </r>
  <r>
    <x v="2"/>
    <x v="5"/>
    <s v="West"/>
    <s v="Anthony White"/>
    <x v="2040"/>
    <x v="3"/>
    <n v="3"/>
    <n v="53.35"/>
    <n v="160.05000000000001"/>
  </r>
  <r>
    <x v="2"/>
    <x v="2"/>
    <s v="West"/>
    <s v="Aaron Boyd"/>
    <x v="2041"/>
    <x v="1"/>
    <n v="1"/>
    <n v="16.32"/>
    <n v="16.32"/>
  </r>
  <r>
    <x v="3"/>
    <x v="1"/>
    <s v="East"/>
    <s v="Janice Jackson"/>
    <x v="2042"/>
    <x v="2"/>
    <n v="8"/>
    <n v="17.829999999999998"/>
    <n v="142.63999999999999"/>
  </r>
  <r>
    <x v="0"/>
    <x v="3"/>
    <s v="East"/>
    <s v="Debra Barnes"/>
    <x v="2043"/>
    <x v="2"/>
    <n v="2"/>
    <n v="17.829999999999998"/>
    <n v="35.659999999999997"/>
  </r>
  <r>
    <x v="3"/>
    <x v="1"/>
    <s v="East"/>
    <s v="Louis Mason"/>
    <x v="2044"/>
    <x v="3"/>
    <n v="1"/>
    <n v="53.35"/>
    <n v="53.35"/>
  </r>
  <r>
    <x v="3"/>
    <x v="3"/>
    <s v="East"/>
    <s v="Russell Day"/>
    <x v="2045"/>
    <x v="1"/>
    <n v="2"/>
    <n v="16.32"/>
    <n v="32.64"/>
  </r>
  <r>
    <x v="0"/>
    <x v="6"/>
    <s v="East"/>
    <s v="Clarence Mason"/>
    <x v="2046"/>
    <x v="0"/>
    <n v="7"/>
    <n v="12.42"/>
    <n v="86.94"/>
  </r>
  <r>
    <x v="4"/>
    <x v="3"/>
    <s v="East"/>
    <s v="Benjamin Willis"/>
    <x v="2047"/>
    <x v="1"/>
    <n v="7"/>
    <n v="16.32"/>
    <n v="114.24000000000001"/>
  </r>
  <r>
    <x v="0"/>
    <x v="6"/>
    <s v="East"/>
    <s v="Katherine Carroll"/>
    <x v="2048"/>
    <x v="0"/>
    <n v="8"/>
    <n v="12.42"/>
    <n v="99.36"/>
  </r>
  <r>
    <x v="3"/>
    <x v="1"/>
    <s v="East"/>
    <s v="Anne Fisher"/>
    <x v="2049"/>
    <x v="3"/>
    <n v="2"/>
    <n v="53.35"/>
    <n v="106.7"/>
  </r>
  <r>
    <x v="3"/>
    <x v="6"/>
    <s v="East"/>
    <s v="Janice Ford"/>
    <x v="2050"/>
    <x v="1"/>
    <n v="9"/>
    <n v="16.32"/>
    <n v="146.88"/>
  </r>
  <r>
    <x v="0"/>
    <x v="3"/>
    <s v="East"/>
    <s v="Judith Wood"/>
    <x v="2051"/>
    <x v="1"/>
    <n v="3"/>
    <n v="16.32"/>
    <n v="48.96"/>
  </r>
  <r>
    <x v="2"/>
    <x v="4"/>
    <s v="West"/>
    <s v="Alan Cole"/>
    <x v="2052"/>
    <x v="3"/>
    <n v="5"/>
    <n v="53.35"/>
    <n v="266.75"/>
  </r>
  <r>
    <x v="3"/>
    <x v="1"/>
    <s v="East"/>
    <s v="Juan Wallace"/>
    <x v="2053"/>
    <x v="2"/>
    <n v="9"/>
    <n v="17.829999999999998"/>
    <n v="160.46999999999997"/>
  </r>
  <r>
    <x v="0"/>
    <x v="0"/>
    <s v="East"/>
    <s v="Walter Meyer"/>
    <x v="2054"/>
    <x v="2"/>
    <n v="6"/>
    <n v="17.829999999999998"/>
    <n v="106.97999999999999"/>
  </r>
  <r>
    <x v="2"/>
    <x v="2"/>
    <s v="West"/>
    <s v="Kenneth Gomez"/>
    <x v="2055"/>
    <x v="0"/>
    <n v="5"/>
    <n v="12.42"/>
    <n v="62.1"/>
  </r>
  <r>
    <x v="0"/>
    <x v="0"/>
    <s v="East"/>
    <s v="Carolyn Vasquez"/>
    <x v="2056"/>
    <x v="0"/>
    <n v="10"/>
    <n v="12.42"/>
    <n v="124.2"/>
  </r>
  <r>
    <x v="3"/>
    <x v="3"/>
    <s v="East"/>
    <s v="Albert Dunn"/>
    <x v="2057"/>
    <x v="2"/>
    <n v="7"/>
    <n v="17.829999999999998"/>
    <n v="124.80999999999999"/>
  </r>
  <r>
    <x v="2"/>
    <x v="5"/>
    <s v="West"/>
    <s v="Steven Stewart"/>
    <x v="2058"/>
    <x v="1"/>
    <n v="9"/>
    <n v="16.32"/>
    <n v="146.88"/>
  </r>
  <r>
    <x v="4"/>
    <x v="3"/>
    <s v="East"/>
    <s v="Adam Russell"/>
    <x v="2059"/>
    <x v="0"/>
    <n v="4"/>
    <n v="12.42"/>
    <n v="49.68"/>
  </r>
  <r>
    <x v="1"/>
    <x v="5"/>
    <s v="West"/>
    <s v="Timothy Gonzales"/>
    <x v="2060"/>
    <x v="2"/>
    <n v="1"/>
    <n v="17.829999999999998"/>
    <n v="17.829999999999998"/>
  </r>
  <r>
    <x v="1"/>
    <x v="5"/>
    <s v="West"/>
    <s v="Tammy Clark"/>
    <x v="2061"/>
    <x v="1"/>
    <n v="5"/>
    <n v="16.32"/>
    <n v="81.599999999999994"/>
  </r>
  <r>
    <x v="0"/>
    <x v="1"/>
    <s v="East"/>
    <s v="Joseph Boyd"/>
    <x v="2062"/>
    <x v="2"/>
    <n v="3"/>
    <n v="17.829999999999998"/>
    <n v="53.489999999999995"/>
  </r>
  <r>
    <x v="1"/>
    <x v="4"/>
    <s v="West"/>
    <s v="Kenneth West"/>
    <x v="2063"/>
    <x v="3"/>
    <n v="8"/>
    <n v="53.35"/>
    <n v="426.8"/>
  </r>
  <r>
    <x v="4"/>
    <x v="0"/>
    <s v="East"/>
    <s v="Matthew Smith"/>
    <x v="2064"/>
    <x v="0"/>
    <n v="8"/>
    <n v="12.42"/>
    <n v="99.36"/>
  </r>
  <r>
    <x v="0"/>
    <x v="3"/>
    <s v="East"/>
    <s v="Cynthia Mccoy"/>
    <x v="2065"/>
    <x v="3"/>
    <n v="9"/>
    <n v="53.35"/>
    <n v="480.15000000000003"/>
  </r>
  <r>
    <x v="4"/>
    <x v="1"/>
    <s v="East"/>
    <s v="Marilyn Martin"/>
    <x v="2066"/>
    <x v="2"/>
    <n v="7"/>
    <n v="17.829999999999998"/>
    <n v="124.80999999999999"/>
  </r>
  <r>
    <x v="2"/>
    <x v="4"/>
    <s v="West"/>
    <s v="Cynthia Matthews"/>
    <x v="2067"/>
    <x v="1"/>
    <n v="1"/>
    <n v="16.32"/>
    <n v="16.32"/>
  </r>
  <r>
    <x v="4"/>
    <x v="6"/>
    <s v="East"/>
    <s v="Maria Long"/>
    <x v="2068"/>
    <x v="2"/>
    <n v="3"/>
    <n v="17.829999999999998"/>
    <n v="53.489999999999995"/>
  </r>
  <r>
    <x v="1"/>
    <x v="7"/>
    <s v="West"/>
    <s v="Laura Mcdonald"/>
    <x v="2069"/>
    <x v="2"/>
    <n v="9"/>
    <n v="17.829999999999998"/>
    <n v="160.46999999999997"/>
  </r>
  <r>
    <x v="2"/>
    <x v="5"/>
    <s v="West"/>
    <s v="Mary Rose"/>
    <x v="2070"/>
    <x v="1"/>
    <n v="3"/>
    <n v="16.32"/>
    <n v="48.96"/>
  </r>
  <r>
    <x v="3"/>
    <x v="6"/>
    <s v="East"/>
    <s v="Phyllis Grant"/>
    <x v="2071"/>
    <x v="0"/>
    <n v="4"/>
    <n v="12.42"/>
    <n v="49.68"/>
  </r>
  <r>
    <x v="3"/>
    <x v="3"/>
    <s v="East"/>
    <s v="Adam Russell"/>
    <x v="2072"/>
    <x v="0"/>
    <n v="10"/>
    <n v="12.42"/>
    <n v="124.2"/>
  </r>
  <r>
    <x v="3"/>
    <x v="0"/>
    <s v="East"/>
    <s v="Eugene Hughes"/>
    <x v="2073"/>
    <x v="0"/>
    <n v="9"/>
    <n v="12.42"/>
    <n v="111.78"/>
  </r>
  <r>
    <x v="3"/>
    <x v="0"/>
    <s v="East"/>
    <s v="Lori Shaw"/>
    <x v="2074"/>
    <x v="3"/>
    <n v="10"/>
    <n v="53.35"/>
    <n v="533.5"/>
  </r>
  <r>
    <x v="4"/>
    <x v="0"/>
    <s v="East"/>
    <s v="Harold Rodriguez"/>
    <x v="2075"/>
    <x v="2"/>
    <n v="1"/>
    <n v="17.829999999999998"/>
    <n v="17.829999999999998"/>
  </r>
  <r>
    <x v="0"/>
    <x v="0"/>
    <s v="East"/>
    <s v="Eugene Hughes"/>
    <x v="2076"/>
    <x v="2"/>
    <n v="6"/>
    <n v="17.829999999999998"/>
    <n v="106.97999999999999"/>
  </r>
  <r>
    <x v="2"/>
    <x v="4"/>
    <s v="West"/>
    <s v="Kevin Garza"/>
    <x v="2077"/>
    <x v="2"/>
    <n v="10"/>
    <n v="17.829999999999998"/>
    <n v="178.29999999999998"/>
  </r>
  <r>
    <x v="2"/>
    <x v="2"/>
    <s v="West"/>
    <s v="Samuel Daniels"/>
    <x v="2078"/>
    <x v="2"/>
    <n v="5"/>
    <n v="17.829999999999998"/>
    <n v="89.149999999999991"/>
  </r>
  <r>
    <x v="3"/>
    <x v="0"/>
    <s v="East"/>
    <s v="Beverly Hamilton"/>
    <x v="2079"/>
    <x v="2"/>
    <n v="5"/>
    <n v="17.829999999999998"/>
    <n v="89.149999999999991"/>
  </r>
  <r>
    <x v="0"/>
    <x v="3"/>
    <s v="East"/>
    <s v="Harold Matthews"/>
    <x v="2080"/>
    <x v="0"/>
    <n v="3"/>
    <n v="12.42"/>
    <n v="37.26"/>
  </r>
  <r>
    <x v="4"/>
    <x v="1"/>
    <s v="East"/>
    <s v="Roy Young"/>
    <x v="2081"/>
    <x v="3"/>
    <n v="8"/>
    <n v="53.35"/>
    <n v="426.8"/>
  </r>
  <r>
    <x v="0"/>
    <x v="0"/>
    <s v="East"/>
    <s v="Steven Miller"/>
    <x v="2082"/>
    <x v="0"/>
    <n v="7"/>
    <n v="12.42"/>
    <n v="86.94"/>
  </r>
  <r>
    <x v="0"/>
    <x v="1"/>
    <s v="East"/>
    <s v="Alan Allen"/>
    <x v="2083"/>
    <x v="0"/>
    <n v="10"/>
    <n v="12.42"/>
    <n v="124.2"/>
  </r>
  <r>
    <x v="0"/>
    <x v="0"/>
    <s v="East"/>
    <s v="Brandon King"/>
    <x v="2084"/>
    <x v="3"/>
    <n v="1"/>
    <n v="53.35"/>
    <n v="53.35"/>
  </r>
  <r>
    <x v="2"/>
    <x v="4"/>
    <s v="West"/>
    <s v="Brian Roberts"/>
    <x v="2085"/>
    <x v="2"/>
    <n v="10"/>
    <n v="17.829999999999998"/>
    <n v="178.29999999999998"/>
  </r>
  <r>
    <x v="3"/>
    <x v="0"/>
    <s v="East"/>
    <s v="Steven Miller"/>
    <x v="2086"/>
    <x v="2"/>
    <n v="3"/>
    <n v="17.829999999999998"/>
    <n v="53.489999999999995"/>
  </r>
  <r>
    <x v="1"/>
    <x v="2"/>
    <s v="West"/>
    <s v="Daniel Perez"/>
    <x v="2087"/>
    <x v="2"/>
    <n v="10"/>
    <n v="17.829999999999998"/>
    <n v="178.29999999999998"/>
  </r>
  <r>
    <x v="3"/>
    <x v="6"/>
    <s v="East"/>
    <s v="Betty Hicks"/>
    <x v="2088"/>
    <x v="0"/>
    <n v="5"/>
    <n v="12.42"/>
    <n v="62.1"/>
  </r>
  <r>
    <x v="3"/>
    <x v="0"/>
    <s v="East"/>
    <s v="Jerry Butler"/>
    <x v="2089"/>
    <x v="2"/>
    <n v="9"/>
    <n v="17.829999999999998"/>
    <n v="160.46999999999997"/>
  </r>
  <r>
    <x v="2"/>
    <x v="2"/>
    <s v="West"/>
    <s v="Philip Rodriguez"/>
    <x v="2090"/>
    <x v="2"/>
    <n v="9"/>
    <n v="17.829999999999998"/>
    <n v="160.46999999999997"/>
  </r>
  <r>
    <x v="1"/>
    <x v="5"/>
    <s v="West"/>
    <s v="Michelle Sanchez"/>
    <x v="2091"/>
    <x v="2"/>
    <n v="6"/>
    <n v="17.829999999999998"/>
    <n v="106.97999999999999"/>
  </r>
  <r>
    <x v="4"/>
    <x v="1"/>
    <s v="East"/>
    <s v="Marilyn Martin"/>
    <x v="2092"/>
    <x v="1"/>
    <n v="7"/>
    <n v="16.32"/>
    <n v="114.24000000000001"/>
  </r>
  <r>
    <x v="0"/>
    <x v="3"/>
    <s v="East"/>
    <s v="Billy Wood"/>
    <x v="2093"/>
    <x v="2"/>
    <n v="8"/>
    <n v="17.829999999999998"/>
    <n v="142.63999999999999"/>
  </r>
  <r>
    <x v="0"/>
    <x v="1"/>
    <s v="East"/>
    <s v="Sharon Perez"/>
    <x v="2094"/>
    <x v="0"/>
    <n v="7"/>
    <n v="12.42"/>
    <n v="86.94"/>
  </r>
  <r>
    <x v="0"/>
    <x v="3"/>
    <s v="East"/>
    <s v="Amy Olson"/>
    <x v="2095"/>
    <x v="0"/>
    <n v="10"/>
    <n v="12.42"/>
    <n v="124.2"/>
  </r>
  <r>
    <x v="3"/>
    <x v="6"/>
    <s v="East"/>
    <s v="Marilyn Perry"/>
    <x v="2096"/>
    <x v="2"/>
    <n v="4"/>
    <n v="17.829999999999998"/>
    <n v="71.319999999999993"/>
  </r>
  <r>
    <x v="3"/>
    <x v="1"/>
    <s v="East"/>
    <s v="Katherine Mcdonald"/>
    <x v="2097"/>
    <x v="0"/>
    <n v="10"/>
    <n v="12.42"/>
    <n v="124.2"/>
  </r>
  <r>
    <x v="3"/>
    <x v="1"/>
    <s v="East"/>
    <s v="Katherine Mcdonald"/>
    <x v="2098"/>
    <x v="2"/>
    <n v="4"/>
    <n v="17.829999999999998"/>
    <n v="71.319999999999993"/>
  </r>
  <r>
    <x v="2"/>
    <x v="7"/>
    <s v="West"/>
    <s v="Michelle Elliott"/>
    <x v="2099"/>
    <x v="0"/>
    <n v="2"/>
    <n v="12.42"/>
    <n v="24.84"/>
  </r>
  <r>
    <x v="0"/>
    <x v="1"/>
    <s v="East"/>
    <s v="Heather Andrews"/>
    <x v="2100"/>
    <x v="0"/>
    <n v="3"/>
    <n v="12.42"/>
    <n v="37.26"/>
  </r>
  <r>
    <x v="3"/>
    <x v="6"/>
    <s v="East"/>
    <s v="Albert Bradley"/>
    <x v="2101"/>
    <x v="3"/>
    <n v="1"/>
    <n v="53.35"/>
    <n v="53.35"/>
  </r>
  <r>
    <x v="0"/>
    <x v="1"/>
    <s v="East"/>
    <s v="Teresa Thomas"/>
    <x v="2102"/>
    <x v="2"/>
    <n v="3"/>
    <n v="17.829999999999998"/>
    <n v="53.489999999999995"/>
  </r>
  <r>
    <x v="2"/>
    <x v="4"/>
    <s v="West"/>
    <s v="Henry Day"/>
    <x v="2103"/>
    <x v="0"/>
    <n v="8"/>
    <n v="12.42"/>
    <n v="99.36"/>
  </r>
  <r>
    <x v="4"/>
    <x v="0"/>
    <s v="East"/>
    <s v="Walter Meyer"/>
    <x v="2104"/>
    <x v="3"/>
    <n v="8"/>
    <n v="53.35"/>
    <n v="426.8"/>
  </r>
  <r>
    <x v="0"/>
    <x v="1"/>
    <s v="East"/>
    <s v="Judith Woods"/>
    <x v="2105"/>
    <x v="2"/>
    <n v="8"/>
    <n v="17.829999999999998"/>
    <n v="142.63999999999999"/>
  </r>
  <r>
    <x v="0"/>
    <x v="3"/>
    <s v="East"/>
    <s v="Randy Willis"/>
    <x v="2106"/>
    <x v="0"/>
    <n v="2"/>
    <n v="12.42"/>
    <n v="24.84"/>
  </r>
  <r>
    <x v="0"/>
    <x v="6"/>
    <s v="East"/>
    <s v="Alan Dean"/>
    <x v="2107"/>
    <x v="0"/>
    <n v="2"/>
    <n v="12.42"/>
    <n v="24.84"/>
  </r>
  <r>
    <x v="0"/>
    <x v="1"/>
    <s v="East"/>
    <s v="Carl Rice"/>
    <x v="2108"/>
    <x v="0"/>
    <n v="7"/>
    <n v="12.42"/>
    <n v="86.94"/>
  </r>
  <r>
    <x v="1"/>
    <x v="5"/>
    <s v="West"/>
    <s v="Diana Hamilton"/>
    <x v="2109"/>
    <x v="1"/>
    <n v="5"/>
    <n v="16.32"/>
    <n v="81.599999999999994"/>
  </r>
  <r>
    <x v="0"/>
    <x v="3"/>
    <s v="East"/>
    <s v="Michelle Henderson"/>
    <x v="2110"/>
    <x v="0"/>
    <n v="1"/>
    <n v="12.42"/>
    <n v="12.42"/>
  </r>
  <r>
    <x v="3"/>
    <x v="6"/>
    <s v="East"/>
    <s v="Maria Long"/>
    <x v="2111"/>
    <x v="2"/>
    <n v="10"/>
    <n v="17.829999999999998"/>
    <n v="178.29999999999998"/>
  </r>
  <r>
    <x v="2"/>
    <x v="2"/>
    <s v="West"/>
    <s v="Annie Hughes"/>
    <x v="2112"/>
    <x v="1"/>
    <n v="5"/>
    <n v="16.32"/>
    <n v="81.599999999999994"/>
  </r>
  <r>
    <x v="0"/>
    <x v="0"/>
    <s v="East"/>
    <s v="Jean Fowler"/>
    <x v="2113"/>
    <x v="1"/>
    <n v="9"/>
    <n v="16.32"/>
    <n v="146.88"/>
  </r>
  <r>
    <x v="0"/>
    <x v="6"/>
    <s v="East"/>
    <s v="Clarence Mason"/>
    <x v="2114"/>
    <x v="0"/>
    <n v="8"/>
    <n v="12.42"/>
    <n v="99.36"/>
  </r>
  <r>
    <x v="2"/>
    <x v="4"/>
    <s v="West"/>
    <s v="Michael Cruz"/>
    <x v="2115"/>
    <x v="0"/>
    <n v="6"/>
    <n v="12.42"/>
    <n v="74.52"/>
  </r>
  <r>
    <x v="1"/>
    <x v="4"/>
    <s v="West"/>
    <s v="Thomas Lane"/>
    <x v="2116"/>
    <x v="1"/>
    <n v="1"/>
    <n v="16.32"/>
    <n v="16.32"/>
  </r>
  <r>
    <x v="2"/>
    <x v="2"/>
    <s v="West"/>
    <s v="Charles Montgomery"/>
    <x v="2117"/>
    <x v="1"/>
    <n v="6"/>
    <n v="16.32"/>
    <n v="97.92"/>
  </r>
  <r>
    <x v="0"/>
    <x v="1"/>
    <s v="East"/>
    <s v="Cynthia Day"/>
    <x v="2118"/>
    <x v="2"/>
    <n v="2"/>
    <n v="17.829999999999998"/>
    <n v="35.659999999999997"/>
  </r>
  <r>
    <x v="4"/>
    <x v="3"/>
    <s v="East"/>
    <s v="Michelle Henderson"/>
    <x v="2119"/>
    <x v="0"/>
    <n v="5"/>
    <n v="12.42"/>
    <n v="62.1"/>
  </r>
  <r>
    <x v="0"/>
    <x v="0"/>
    <s v="East"/>
    <s v="Cheryl Williamson"/>
    <x v="2120"/>
    <x v="2"/>
    <n v="10"/>
    <n v="17.829999999999998"/>
    <n v="178.29999999999998"/>
  </r>
  <r>
    <x v="1"/>
    <x v="5"/>
    <s v="West"/>
    <s v="Andrew Adams"/>
    <x v="2121"/>
    <x v="1"/>
    <n v="5"/>
    <n v="16.32"/>
    <n v="81.599999999999994"/>
  </r>
  <r>
    <x v="2"/>
    <x v="4"/>
    <s v="West"/>
    <s v="Rose Moreno"/>
    <x v="2122"/>
    <x v="1"/>
    <n v="4"/>
    <n v="16.32"/>
    <n v="65.28"/>
  </r>
  <r>
    <x v="0"/>
    <x v="3"/>
    <s v="East"/>
    <s v="Stephen Welch"/>
    <x v="2123"/>
    <x v="3"/>
    <n v="10"/>
    <n v="53.35"/>
    <n v="533.5"/>
  </r>
  <r>
    <x v="2"/>
    <x v="2"/>
    <s v="West"/>
    <s v="Daniel Perez"/>
    <x v="2124"/>
    <x v="0"/>
    <n v="4"/>
    <n v="12.42"/>
    <n v="49.68"/>
  </r>
  <r>
    <x v="0"/>
    <x v="3"/>
    <s v="East"/>
    <s v="Melissa Price"/>
    <x v="2125"/>
    <x v="3"/>
    <n v="1"/>
    <n v="53.35"/>
    <n v="53.35"/>
  </r>
  <r>
    <x v="2"/>
    <x v="2"/>
    <s v="West"/>
    <s v="Joseph Dixon"/>
    <x v="2126"/>
    <x v="0"/>
    <n v="8"/>
    <n v="12.42"/>
    <n v="99.36"/>
  </r>
  <r>
    <x v="4"/>
    <x v="3"/>
    <s v="East"/>
    <s v="Donna Bryant"/>
    <x v="2127"/>
    <x v="0"/>
    <n v="10"/>
    <n v="12.42"/>
    <n v="124.2"/>
  </r>
  <r>
    <x v="0"/>
    <x v="6"/>
    <s v="East"/>
    <s v="Irene Franklin"/>
    <x v="2128"/>
    <x v="1"/>
    <n v="7"/>
    <n v="16.32"/>
    <n v="114.24000000000001"/>
  </r>
  <r>
    <x v="4"/>
    <x v="1"/>
    <s v="East"/>
    <s v="Ralph Gomez"/>
    <x v="2129"/>
    <x v="0"/>
    <n v="2"/>
    <n v="12.42"/>
    <n v="24.84"/>
  </r>
  <r>
    <x v="4"/>
    <x v="0"/>
    <s v="East"/>
    <s v="Gary Young"/>
    <x v="2130"/>
    <x v="1"/>
    <n v="8"/>
    <n v="16.32"/>
    <n v="130.56"/>
  </r>
  <r>
    <x v="0"/>
    <x v="0"/>
    <s v="East"/>
    <s v="Kevin Barnes"/>
    <x v="2131"/>
    <x v="0"/>
    <n v="1"/>
    <n v="12.42"/>
    <n v="12.42"/>
  </r>
  <r>
    <x v="2"/>
    <x v="4"/>
    <s v="West"/>
    <s v="Gloria Mcdonald"/>
    <x v="2132"/>
    <x v="3"/>
    <n v="8"/>
    <n v="53.35"/>
    <n v="426.8"/>
  </r>
  <r>
    <x v="0"/>
    <x v="0"/>
    <s v="East"/>
    <s v="Linda Morrison"/>
    <x v="2133"/>
    <x v="0"/>
    <n v="4"/>
    <n v="12.42"/>
    <n v="49.68"/>
  </r>
  <r>
    <x v="1"/>
    <x v="5"/>
    <s v="West"/>
    <s v="Jacqueline Little"/>
    <x v="2134"/>
    <x v="0"/>
    <n v="2"/>
    <n v="12.42"/>
    <n v="24.84"/>
  </r>
  <r>
    <x v="0"/>
    <x v="3"/>
    <s v="East"/>
    <s v="David Allen"/>
    <x v="2135"/>
    <x v="2"/>
    <n v="6"/>
    <n v="17.829999999999998"/>
    <n v="106.97999999999999"/>
  </r>
  <r>
    <x v="4"/>
    <x v="3"/>
    <s v="East"/>
    <s v="Phyllis Gonzales"/>
    <x v="2136"/>
    <x v="2"/>
    <n v="1"/>
    <n v="17.829999999999998"/>
    <n v="17.829999999999998"/>
  </r>
  <r>
    <x v="3"/>
    <x v="1"/>
    <s v="East"/>
    <s v="Edward Cooper"/>
    <x v="2137"/>
    <x v="2"/>
    <n v="5"/>
    <n v="17.829999999999998"/>
    <n v="89.149999999999991"/>
  </r>
  <r>
    <x v="0"/>
    <x v="0"/>
    <s v="East"/>
    <s v="Joshua Diaz"/>
    <x v="2138"/>
    <x v="2"/>
    <n v="9"/>
    <n v="17.829999999999998"/>
    <n v="160.46999999999997"/>
  </r>
  <r>
    <x v="1"/>
    <x v="2"/>
    <s v="West"/>
    <s v="Ernest Carter"/>
    <x v="2139"/>
    <x v="2"/>
    <n v="8"/>
    <n v="17.829999999999998"/>
    <n v="142.63999999999999"/>
  </r>
  <r>
    <x v="3"/>
    <x v="3"/>
    <s v="East"/>
    <s v="Rebecca Williams"/>
    <x v="2140"/>
    <x v="1"/>
    <n v="5"/>
    <n v="16.32"/>
    <n v="81.599999999999994"/>
  </r>
  <r>
    <x v="2"/>
    <x v="5"/>
    <s v="West"/>
    <s v="Kelly Wagner"/>
    <x v="2141"/>
    <x v="2"/>
    <n v="8"/>
    <n v="17.829999999999998"/>
    <n v="142.63999999999999"/>
  </r>
  <r>
    <x v="2"/>
    <x v="2"/>
    <s v="West"/>
    <s v="Beverly Garcia"/>
    <x v="2142"/>
    <x v="0"/>
    <n v="7"/>
    <n v="12.42"/>
    <n v="86.94"/>
  </r>
  <r>
    <x v="4"/>
    <x v="1"/>
    <s v="East"/>
    <s v="Harold Hunter"/>
    <x v="2143"/>
    <x v="1"/>
    <n v="5"/>
    <n v="16.32"/>
    <n v="81.599999999999994"/>
  </r>
  <r>
    <x v="4"/>
    <x v="0"/>
    <s v="East"/>
    <s v="Dennis Reed"/>
    <x v="2144"/>
    <x v="0"/>
    <n v="4"/>
    <n v="12.42"/>
    <n v="49.68"/>
  </r>
  <r>
    <x v="0"/>
    <x v="6"/>
    <s v="East"/>
    <s v="Theresa Kennedy"/>
    <x v="2145"/>
    <x v="3"/>
    <n v="5"/>
    <n v="53.35"/>
    <n v="266.75"/>
  </r>
  <r>
    <x v="0"/>
    <x v="0"/>
    <s v="East"/>
    <s v="Amanda Bryant"/>
    <x v="2146"/>
    <x v="2"/>
    <n v="10"/>
    <n v="17.829999999999998"/>
    <n v="178.29999999999998"/>
  </r>
  <r>
    <x v="2"/>
    <x v="5"/>
    <s v="West"/>
    <s v="Andrea Washington"/>
    <x v="2147"/>
    <x v="0"/>
    <n v="7"/>
    <n v="12.42"/>
    <n v="86.94"/>
  </r>
  <r>
    <x v="1"/>
    <x v="4"/>
    <s v="West"/>
    <s v="Joyce Garcia"/>
    <x v="2148"/>
    <x v="2"/>
    <n v="9"/>
    <n v="17.829999999999998"/>
    <n v="160.46999999999997"/>
  </r>
  <r>
    <x v="0"/>
    <x v="0"/>
    <s v="East"/>
    <s v="Christopher Pierce"/>
    <x v="2149"/>
    <x v="3"/>
    <n v="8"/>
    <n v="53.35"/>
    <n v="426.8"/>
  </r>
  <r>
    <x v="2"/>
    <x v="4"/>
    <s v="West"/>
    <s v="Samuel Garza"/>
    <x v="2150"/>
    <x v="2"/>
    <n v="3"/>
    <n v="17.829999999999998"/>
    <n v="53.489999999999995"/>
  </r>
  <r>
    <x v="3"/>
    <x v="1"/>
    <s v="East"/>
    <s v="Roy Young"/>
    <x v="2151"/>
    <x v="0"/>
    <n v="10"/>
    <n v="12.42"/>
    <n v="124.2"/>
  </r>
  <r>
    <x v="4"/>
    <x v="0"/>
    <s v="East"/>
    <s v="Lillian Burke"/>
    <x v="2152"/>
    <x v="2"/>
    <n v="5"/>
    <n v="17.829999999999998"/>
    <n v="89.149999999999991"/>
  </r>
  <r>
    <x v="0"/>
    <x v="0"/>
    <s v="East"/>
    <s v="Jean Fowler"/>
    <x v="2153"/>
    <x v="1"/>
    <n v="9"/>
    <n v="16.32"/>
    <n v="146.88"/>
  </r>
  <r>
    <x v="3"/>
    <x v="0"/>
    <s v="East"/>
    <s v="Walter Meyer"/>
    <x v="2154"/>
    <x v="0"/>
    <n v="4"/>
    <n v="12.42"/>
    <n v="49.68"/>
  </r>
  <r>
    <x v="0"/>
    <x v="1"/>
    <s v="East"/>
    <s v="Marie Rivera"/>
    <x v="2155"/>
    <x v="0"/>
    <n v="6"/>
    <n v="12.42"/>
    <n v="74.52"/>
  </r>
  <r>
    <x v="3"/>
    <x v="6"/>
    <s v="East"/>
    <s v="Alan Dean"/>
    <x v="2156"/>
    <x v="0"/>
    <n v="7"/>
    <n v="12.42"/>
    <n v="86.94"/>
  </r>
  <r>
    <x v="0"/>
    <x v="1"/>
    <s v="East"/>
    <s v="Joan Thompson"/>
    <x v="2157"/>
    <x v="1"/>
    <n v="1"/>
    <n v="16.32"/>
    <n v="16.32"/>
  </r>
  <r>
    <x v="3"/>
    <x v="3"/>
    <s v="East"/>
    <s v="Emily Duncan"/>
    <x v="2158"/>
    <x v="0"/>
    <n v="8"/>
    <n v="12.42"/>
    <n v="99.36"/>
  </r>
  <r>
    <x v="3"/>
    <x v="3"/>
    <s v="East"/>
    <s v="Donna Bryant"/>
    <x v="2159"/>
    <x v="2"/>
    <n v="9"/>
    <n v="17.829999999999998"/>
    <n v="160.46999999999997"/>
  </r>
  <r>
    <x v="2"/>
    <x v="2"/>
    <s v="West"/>
    <s v="Angela Sullivan"/>
    <x v="2160"/>
    <x v="0"/>
    <n v="7"/>
    <n v="12.42"/>
    <n v="86.94"/>
  </r>
  <r>
    <x v="1"/>
    <x v="2"/>
    <s v="West"/>
    <s v="Arthur Green"/>
    <x v="2161"/>
    <x v="3"/>
    <n v="6"/>
    <n v="53.35"/>
    <n v="320.10000000000002"/>
  </r>
  <r>
    <x v="0"/>
    <x v="0"/>
    <s v="East"/>
    <s v="Carl Howard"/>
    <x v="2162"/>
    <x v="0"/>
    <n v="2"/>
    <n v="12.42"/>
    <n v="24.84"/>
  </r>
  <r>
    <x v="2"/>
    <x v="5"/>
    <s v="West"/>
    <s v="Nicholas Schmidt"/>
    <x v="2163"/>
    <x v="0"/>
    <n v="6"/>
    <n v="12.42"/>
    <n v="74.52"/>
  </r>
  <r>
    <x v="2"/>
    <x v="2"/>
    <s v="West"/>
    <s v="Philip Dean"/>
    <x v="2164"/>
    <x v="0"/>
    <n v="8"/>
    <n v="12.42"/>
    <n v="99.36"/>
  </r>
  <r>
    <x v="2"/>
    <x v="2"/>
    <s v="West"/>
    <s v="Jean Stephens"/>
    <x v="2165"/>
    <x v="2"/>
    <n v="9"/>
    <n v="17.829999999999998"/>
    <n v="160.46999999999997"/>
  </r>
  <r>
    <x v="4"/>
    <x v="6"/>
    <s v="East"/>
    <s v="William Collins"/>
    <x v="2166"/>
    <x v="3"/>
    <n v="10"/>
    <n v="53.35"/>
    <n v="533.5"/>
  </r>
  <r>
    <x v="2"/>
    <x v="2"/>
    <s v="West"/>
    <s v="Michelle Allen"/>
    <x v="2167"/>
    <x v="1"/>
    <n v="7"/>
    <n v="16.32"/>
    <n v="114.24000000000001"/>
  </r>
  <r>
    <x v="0"/>
    <x v="1"/>
    <s v="East"/>
    <s v="Jennifer Black"/>
    <x v="2168"/>
    <x v="3"/>
    <n v="6"/>
    <n v="53.35"/>
    <n v="320.10000000000002"/>
  </r>
  <r>
    <x v="0"/>
    <x v="0"/>
    <s v="East"/>
    <s v="Jean Torres"/>
    <x v="2169"/>
    <x v="1"/>
    <n v="10"/>
    <n v="16.32"/>
    <n v="163.19999999999999"/>
  </r>
  <r>
    <x v="3"/>
    <x v="3"/>
    <s v="East"/>
    <s v="Harold Matthews"/>
    <x v="2170"/>
    <x v="3"/>
    <n v="7"/>
    <n v="53.35"/>
    <n v="373.45"/>
  </r>
  <r>
    <x v="4"/>
    <x v="0"/>
    <s v="East"/>
    <s v="Heather Lawrence"/>
    <x v="2171"/>
    <x v="2"/>
    <n v="1"/>
    <n v="17.829999999999998"/>
    <n v="17.829999999999998"/>
  </r>
  <r>
    <x v="0"/>
    <x v="3"/>
    <s v="East"/>
    <s v="Randy Willis"/>
    <x v="2172"/>
    <x v="3"/>
    <n v="8"/>
    <n v="53.35"/>
    <n v="426.8"/>
  </r>
  <r>
    <x v="0"/>
    <x v="0"/>
    <s v="East"/>
    <s v="Jerry Palmer"/>
    <x v="2173"/>
    <x v="1"/>
    <n v="2"/>
    <n v="16.32"/>
    <n v="32.64"/>
  </r>
  <r>
    <x v="2"/>
    <x v="2"/>
    <s v="West"/>
    <s v="Sharon Montgomery"/>
    <x v="2174"/>
    <x v="3"/>
    <n v="1"/>
    <n v="53.35"/>
    <n v="53.35"/>
  </r>
  <r>
    <x v="2"/>
    <x v="5"/>
    <s v="West"/>
    <s v="Diane Lewis"/>
    <x v="2175"/>
    <x v="0"/>
    <n v="7"/>
    <n v="12.42"/>
    <n v="86.94"/>
  </r>
  <r>
    <x v="0"/>
    <x v="1"/>
    <s v="East"/>
    <s v="Kenneth Lane"/>
    <x v="2176"/>
    <x v="0"/>
    <n v="1"/>
    <n v="12.42"/>
    <n v="12.42"/>
  </r>
  <r>
    <x v="3"/>
    <x v="3"/>
    <s v="East"/>
    <s v="Phyllis Gonzales"/>
    <x v="2177"/>
    <x v="2"/>
    <n v="10"/>
    <n v="17.829999999999998"/>
    <n v="178.29999999999998"/>
  </r>
  <r>
    <x v="4"/>
    <x v="1"/>
    <s v="East"/>
    <s v="Ronald Kim"/>
    <x v="2178"/>
    <x v="3"/>
    <n v="6"/>
    <n v="53.35"/>
    <n v="320.10000000000002"/>
  </r>
  <r>
    <x v="2"/>
    <x v="7"/>
    <s v="West"/>
    <s v="Craig Lewis"/>
    <x v="2179"/>
    <x v="3"/>
    <n v="5"/>
    <n v="53.35"/>
    <n v="266.75"/>
  </r>
  <r>
    <x v="0"/>
    <x v="1"/>
    <s v="East"/>
    <s v="Todd Holmes"/>
    <x v="2180"/>
    <x v="3"/>
    <n v="8"/>
    <n v="53.35"/>
    <n v="426.8"/>
  </r>
  <r>
    <x v="2"/>
    <x v="5"/>
    <s v="West"/>
    <s v="Mary Rose"/>
    <x v="2181"/>
    <x v="2"/>
    <n v="8"/>
    <n v="17.829999999999998"/>
    <n v="142.63999999999999"/>
  </r>
  <r>
    <x v="4"/>
    <x v="3"/>
    <s v="East"/>
    <s v="Randy Willis"/>
    <x v="2182"/>
    <x v="0"/>
    <n v="4"/>
    <n v="12.42"/>
    <n v="49.68"/>
  </r>
  <r>
    <x v="0"/>
    <x v="1"/>
    <s v="East"/>
    <s v="Kenneth Lane"/>
    <x v="2183"/>
    <x v="0"/>
    <n v="10"/>
    <n v="12.42"/>
    <n v="124.2"/>
  </r>
  <r>
    <x v="0"/>
    <x v="3"/>
    <s v="East"/>
    <s v="Judith Gray"/>
    <x v="2184"/>
    <x v="1"/>
    <n v="2"/>
    <n v="16.32"/>
    <n v="32.64"/>
  </r>
  <r>
    <x v="4"/>
    <x v="1"/>
    <s v="East"/>
    <s v="Louis Mason"/>
    <x v="2185"/>
    <x v="0"/>
    <n v="5"/>
    <n v="12.42"/>
    <n v="62.1"/>
  </r>
  <r>
    <x v="1"/>
    <x v="2"/>
    <s v="West"/>
    <s v="Margaret James"/>
    <x v="2186"/>
    <x v="0"/>
    <n v="4"/>
    <n v="12.42"/>
    <n v="49.68"/>
  </r>
  <r>
    <x v="1"/>
    <x v="5"/>
    <s v="West"/>
    <s v="Kenneth James"/>
    <x v="2187"/>
    <x v="3"/>
    <n v="10"/>
    <n v="53.35"/>
    <n v="533.5"/>
  </r>
  <r>
    <x v="4"/>
    <x v="0"/>
    <s v="East"/>
    <s v="Kathryn Fox"/>
    <x v="2188"/>
    <x v="2"/>
    <n v="3"/>
    <n v="17.829999999999998"/>
    <n v="53.489999999999995"/>
  </r>
  <r>
    <x v="0"/>
    <x v="3"/>
    <s v="East"/>
    <s v="Joshua Washington"/>
    <x v="2189"/>
    <x v="2"/>
    <n v="8"/>
    <n v="17.829999999999998"/>
    <n v="142.63999999999999"/>
  </r>
  <r>
    <x v="1"/>
    <x v="2"/>
    <s v="West"/>
    <s v="Cheryl Morris"/>
    <x v="2190"/>
    <x v="3"/>
    <n v="4"/>
    <n v="53.35"/>
    <n v="213.4"/>
  </r>
  <r>
    <x v="2"/>
    <x v="2"/>
    <s v="West"/>
    <s v="Kimberly Lee"/>
    <x v="2191"/>
    <x v="0"/>
    <n v="4"/>
    <n v="12.42"/>
    <n v="49.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0ED712-33F5-43B8-AFE6-B0F070B7C5D4}"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0" firstHeaderRow="0" firstDataRow="1" firstDataCol="1"/>
  <pivotFields count="11">
    <pivotField showAll="0"/>
    <pivotField showAll="0">
      <items count="9">
        <item x="5"/>
        <item x="6"/>
        <item x="0"/>
        <item x="7"/>
        <item x="3"/>
        <item x="1"/>
        <item x="4"/>
        <item x="2"/>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dataField="1" showAll="0"/>
    <pivotField showAll="0"/>
    <pivotField dataField="1" showAll="0"/>
    <pivotField showAll="0" defaultSubtotal="0"/>
    <pivotField axis="axisRow" showAll="0" defaultSubtotal="0">
      <items count="9">
        <item x="0"/>
        <item x="1"/>
        <item x="2"/>
        <item x="3"/>
        <item x="4"/>
        <item x="5"/>
        <item x="6"/>
        <item x="7"/>
        <item x="8"/>
      </items>
    </pivotField>
  </pivotFields>
  <rowFields count="1">
    <field x="10"/>
  </rowFields>
  <rowItems count="7">
    <i>
      <x v="1"/>
    </i>
    <i>
      <x v="2"/>
    </i>
    <i>
      <x v="3"/>
    </i>
    <i>
      <x v="4"/>
    </i>
    <i>
      <x v="5"/>
    </i>
    <i>
      <x v="6"/>
    </i>
    <i t="grand">
      <x/>
    </i>
  </rowItems>
  <colFields count="1">
    <field x="-2"/>
  </colFields>
  <colItems count="2">
    <i>
      <x/>
    </i>
    <i i="1">
      <x v="1"/>
    </i>
  </colItems>
  <dataFields count="2">
    <dataField name="Sum of Quantity" fld="6" baseField="0" baseItem="0"/>
    <dataField name="Sum of Total Sale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ACA5AF-F8F3-4033-A168-D0D739F34D5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C12" firstHeaderRow="0" firstDataRow="1" firstDataCol="1"/>
  <pivotFields count="11">
    <pivotField showAll="0"/>
    <pivotField axis="axisRow" showAll="0">
      <items count="9">
        <item x="5"/>
        <item x="6"/>
        <item x="0"/>
        <item x="7"/>
        <item x="3"/>
        <item x="1"/>
        <item x="4"/>
        <item x="2"/>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dataField="1" showAll="0"/>
    <pivotField showAll="0"/>
    <pivotField dataField="1" showAll="0"/>
    <pivotField showAll="0" defaultSubtotal="0"/>
    <pivotField showAll="0" defaultSubtotal="0">
      <items count="9">
        <item x="0"/>
        <item x="1"/>
        <item x="2"/>
        <item x="3"/>
        <item x="4"/>
        <item x="5"/>
        <item x="6"/>
        <item x="7"/>
        <item x="8"/>
      </items>
    </pivotField>
  </pivotFields>
  <rowFields count="1">
    <field x="1"/>
  </rowFields>
  <rowItems count="9">
    <i>
      <x/>
    </i>
    <i>
      <x v="1"/>
    </i>
    <i>
      <x v="2"/>
    </i>
    <i>
      <x v="3"/>
    </i>
    <i>
      <x v="4"/>
    </i>
    <i>
      <x v="5"/>
    </i>
    <i>
      <x v="6"/>
    </i>
    <i>
      <x v="7"/>
    </i>
    <i t="grand">
      <x/>
    </i>
  </rowItems>
  <colFields count="1">
    <field x="-2"/>
  </colFields>
  <colItems count="2">
    <i>
      <x/>
    </i>
    <i i="1">
      <x v="1"/>
    </i>
  </colItems>
  <dataFields count="2">
    <dataField name="Sum of Quantity" fld="6" baseField="0" baseItem="0"/>
    <dataField name="Sum of Total Sale Amoun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D4A09D-B3B4-4230-BBCA-2D46DDD7BBF2}"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8" firstHeaderRow="1" firstDataRow="1" firstDataCol="1"/>
  <pivotFields count="11">
    <pivotField showAll="0"/>
    <pivotField showAll="0">
      <items count="9">
        <item x="5"/>
        <item x="6"/>
        <item x="0"/>
        <item x="7"/>
        <item x="3"/>
        <item x="1"/>
        <item x="4"/>
        <item x="2"/>
        <item t="default"/>
      </items>
    </pivotField>
    <pivotField showAll="0"/>
    <pivotField showAll="0"/>
    <pivotField numFmtId="164" showAll="0">
      <items count="15">
        <item x="0"/>
        <item x="1"/>
        <item x="2"/>
        <item x="3"/>
        <item x="4"/>
        <item x="5"/>
        <item x="6"/>
        <item x="7"/>
        <item x="8"/>
        <item x="9"/>
        <item x="10"/>
        <item x="11"/>
        <item x="12"/>
        <item x="13"/>
        <item t="default"/>
      </items>
    </pivotField>
    <pivotField axis="axisRow" showAll="0">
      <items count="5">
        <item x="0"/>
        <item x="1"/>
        <item x="2"/>
        <item x="3"/>
        <item t="default"/>
      </items>
    </pivotField>
    <pivotField showAll="0"/>
    <pivotField showAll="0"/>
    <pivotField dataField="1" showAll="0"/>
    <pivotField showAll="0" defaultSubtotal="0"/>
    <pivotField showAll="0" defaultSubtotal="0">
      <items count="9">
        <item x="0"/>
        <item x="1"/>
        <item x="2"/>
        <item x="3"/>
        <item x="4"/>
        <item x="5"/>
        <item x="6"/>
        <item x="7"/>
        <item x="8"/>
      </items>
    </pivotField>
  </pivotFields>
  <rowFields count="1">
    <field x="5"/>
  </rowFields>
  <rowItems count="5">
    <i>
      <x/>
    </i>
    <i>
      <x v="1"/>
    </i>
    <i>
      <x v="2"/>
    </i>
    <i>
      <x v="3"/>
    </i>
    <i t="grand">
      <x/>
    </i>
  </rowItems>
  <colItems count="1">
    <i/>
  </colItems>
  <dataFields count="1">
    <dataField name="Sum of Total Sale Amount" fld="8" baseField="0" baseItem="0"/>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 chart="1" format="3">
      <pivotArea type="data" outline="0" fieldPosition="0">
        <references count="2">
          <reference field="4294967294" count="1" selected="0">
            <x v="0"/>
          </reference>
          <reference field="5" count="1" selected="0">
            <x v="2"/>
          </reference>
        </references>
      </pivotArea>
    </chartFormat>
    <chartFormat chart="1" format="4">
      <pivotArea type="data" outline="0" fieldPosition="0">
        <references count="2">
          <reference field="4294967294" count="1" selected="0">
            <x v="0"/>
          </reference>
          <reference field="5"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5" count="1" selected="0">
            <x v="0"/>
          </reference>
        </references>
      </pivotArea>
    </chartFormat>
    <chartFormat chart="3" format="12">
      <pivotArea type="data" outline="0" fieldPosition="0">
        <references count="2">
          <reference field="4294967294" count="1" selected="0">
            <x v="0"/>
          </reference>
          <reference field="5" count="1" selected="0">
            <x v="1"/>
          </reference>
        </references>
      </pivotArea>
    </chartFormat>
    <chartFormat chart="3" format="13">
      <pivotArea type="data" outline="0" fieldPosition="0">
        <references count="2">
          <reference field="4294967294" count="1" selected="0">
            <x v="0"/>
          </reference>
          <reference field="5" count="1" selected="0">
            <x v="2"/>
          </reference>
        </references>
      </pivotArea>
    </chartFormat>
    <chartFormat chart="3"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E91F7D-BC54-4010-BCAB-77A2A598DABA}"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6" firstHeaderRow="0" firstDataRow="1" firstDataCol="1"/>
  <pivotFields count="11">
    <pivotField showAll="0"/>
    <pivotField showAll="0">
      <items count="9">
        <item x="5"/>
        <item x="6"/>
        <item x="0"/>
        <item x="7"/>
        <item x="3"/>
        <item x="1"/>
        <item x="4"/>
        <item x="2"/>
        <item t="default"/>
      </items>
    </pivotField>
    <pivotField showAll="0"/>
    <pivotField showAll="0"/>
    <pivotField axis="axisRow" numFmtId="164" showAll="0">
      <items count="15">
        <item x="0"/>
        <item x="1"/>
        <item x="2"/>
        <item x="3"/>
        <item x="4"/>
        <item x="5"/>
        <item x="6"/>
        <item x="7"/>
        <item x="8"/>
        <item x="9"/>
        <item x="10"/>
        <item x="11"/>
        <item x="12"/>
        <item x="13"/>
        <item t="default"/>
      </items>
    </pivotField>
    <pivotField showAll="0">
      <items count="5">
        <item x="0"/>
        <item x="1"/>
        <item x="2"/>
        <item x="3"/>
        <item t="default"/>
      </items>
    </pivotField>
    <pivotField dataField="1" showAll="0"/>
    <pivotField showAll="0"/>
    <pivotField dataField="1" showAll="0"/>
    <pivotField showAll="0" defaultSubtotal="0">
      <items count="6">
        <item sd="0" x="0"/>
        <item sd="0" x="1"/>
        <item sd="0" x="2"/>
        <item sd="0" x="3"/>
        <item sd="0" x="4"/>
        <item sd="0" x="5"/>
      </items>
    </pivotField>
    <pivotField showAll="0" defaultSubtotal="0">
      <items count="9">
        <item sd="0" x="0"/>
        <item sd="0" x="1"/>
        <item sd="0" x="2"/>
        <item sd="0" x="3"/>
        <item sd="0" x="4"/>
        <item sd="0" x="5"/>
        <item sd="0" x="6"/>
        <item sd="0" x="7"/>
        <item sd="0" x="8"/>
      </items>
    </pivotField>
  </pivotFields>
  <rowFields count="1">
    <field x="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Quantity" fld="6" baseField="0" baseItem="0"/>
    <dataField name="Sum of Total Sale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C0B127-8A22-49AB-B1DC-F15969D2932A}" name="PivotTable1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D3:F15" firstHeaderRow="0" firstDataRow="1" firstDataCol="1" rowPageCount="1" colPageCount="1"/>
  <pivotFields count="11">
    <pivotField axis="axisPage" showAll="0">
      <items count="6">
        <item x="1"/>
        <item x="4"/>
        <item x="2"/>
        <item x="3"/>
        <item x="0"/>
        <item t="default"/>
      </items>
    </pivotField>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dataField="1" showAll="0"/>
    <pivotField showAll="0"/>
    <pivotField dataField="1" showAll="0"/>
    <pivotField showAll="0" defaultSubtotal="0"/>
    <pivotField showAll="0" defaultSubtotal="0">
      <items count="9">
        <item x="0"/>
        <item x="1"/>
        <item x="2"/>
        <item x="3"/>
        <item x="4"/>
        <item x="5"/>
        <item x="6"/>
        <item x="7"/>
        <item x="8"/>
      </items>
    </pivotField>
  </pivotFields>
  <rowFields count="1">
    <field x="4"/>
  </rowFields>
  <rowItems count="12">
    <i>
      <x v="1"/>
    </i>
    <i>
      <x v="2"/>
    </i>
    <i>
      <x v="3"/>
    </i>
    <i>
      <x v="4"/>
    </i>
    <i>
      <x v="5"/>
    </i>
    <i>
      <x v="6"/>
    </i>
    <i>
      <x v="7"/>
    </i>
    <i>
      <x v="8"/>
    </i>
    <i>
      <x v="9"/>
    </i>
    <i>
      <x v="10"/>
    </i>
    <i>
      <x v="11"/>
    </i>
    <i>
      <x v="12"/>
    </i>
  </rowItems>
  <colFields count="1">
    <field x="-2"/>
  </colFields>
  <colItems count="2">
    <i>
      <x/>
    </i>
    <i i="1">
      <x v="1"/>
    </i>
  </colItems>
  <pageFields count="1">
    <pageField fld="0" item="1" hier="-1"/>
  </pageFields>
  <dataFields count="2">
    <dataField name="Sales Quantity2" fld="6" baseField="4" baseItem="1"/>
    <dataField name="Total Sale Amount2" fld="8" baseField="4" baseItem="1" numFmtId="166"/>
  </dataFields>
  <formats count="5">
    <format dxfId="4">
      <pivotArea outline="0" collapsedLevelsAreSubtotals="1" fieldPosition="0">
        <references count="1">
          <reference field="4294967294" count="1" selected="0">
            <x v="1"/>
          </reference>
        </references>
      </pivotArea>
    </format>
    <format dxfId="3">
      <pivotArea field="4" type="button" dataOnly="0" labelOnly="1" outline="0" axis="axisRow" fieldPosition="0"/>
    </format>
    <format dxfId="2">
      <pivotArea dataOnly="0" labelOnly="1" outline="0" fieldPosition="0">
        <references count="1">
          <reference field="4294967294" count="2">
            <x v="0"/>
            <x v="1"/>
          </reference>
        </references>
      </pivotArea>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77FC95-6CE5-4EA1-992C-D7FF7F539342}"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C15" firstHeaderRow="0" firstDataRow="1" firstDataCol="1" rowPageCount="1" colPageCount="1"/>
  <pivotFields count="11">
    <pivotField axis="axisPage" showAll="0">
      <items count="6">
        <item x="1"/>
        <item x="4"/>
        <item x="2"/>
        <item x="3"/>
        <item x="0"/>
        <item t="default"/>
      </items>
    </pivotField>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dataField="1" showAll="0"/>
    <pivotField showAll="0"/>
    <pivotField dataField="1" showAll="0"/>
    <pivotField showAll="0" defaultSubtotal="0"/>
    <pivotField showAll="0" defaultSubtotal="0">
      <items count="9">
        <item x="0"/>
        <item x="1"/>
        <item x="2"/>
        <item x="3"/>
        <item x="4"/>
        <item x="5"/>
        <item x="6"/>
        <item x="7"/>
        <item x="8"/>
      </items>
    </pivotField>
  </pivotFields>
  <rowFields count="1">
    <field x="4"/>
  </rowFields>
  <rowItems count="12">
    <i>
      <x v="1"/>
    </i>
    <i>
      <x v="2"/>
    </i>
    <i>
      <x v="3"/>
    </i>
    <i>
      <x v="4"/>
    </i>
    <i>
      <x v="5"/>
    </i>
    <i>
      <x v="6"/>
    </i>
    <i>
      <x v="7"/>
    </i>
    <i>
      <x v="8"/>
    </i>
    <i>
      <x v="9"/>
    </i>
    <i>
      <x v="10"/>
    </i>
    <i>
      <x v="11"/>
    </i>
    <i>
      <x v="12"/>
    </i>
  </rowItems>
  <colFields count="1">
    <field x="-2"/>
  </colFields>
  <colItems count="2">
    <i>
      <x/>
    </i>
    <i i="1">
      <x v="1"/>
    </i>
  </colItems>
  <pageFields count="1">
    <pageField fld="0" item="0" hier="-1"/>
  </pageFields>
  <dataFields count="2">
    <dataField name="Sales Quantity1" fld="6" baseField="4" baseItem="1"/>
    <dataField name="Total Sale Amount1" fld="8" baseField="4" baseItem="1" numFmtId="166"/>
  </dataFields>
  <formats count="5">
    <format dxfId="9">
      <pivotArea outline="0" collapsedLevelsAreSubtotals="1" fieldPosition="0">
        <references count="1">
          <reference field="4294967294" count="1" selected="0">
            <x v="1"/>
          </reference>
        </references>
      </pivotArea>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 dxfId="6">
      <pivotArea dataOnly="0" labelOnly="1" outline="0" fieldPosition="0">
        <references count="1">
          <reference field="4294967294" count="1">
            <x v="0"/>
          </reference>
        </references>
      </pivotArea>
    </format>
    <format dxfId="5">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6AA5410E-087E-4A73-916E-A69B6CFED29D}" sourceName="Location">
  <pivotTables>
    <pivotTable tabId="8" name="PivotTable7"/>
    <pivotTable tabId="9" name="PivotTable8"/>
    <pivotTable tabId="12" name="PivotTable10"/>
    <pivotTable tabId="7" name="PivotTable6"/>
  </pivotTables>
  <data>
    <tabular pivotCacheId="593407263">
      <items count="8">
        <i x="5" s="1"/>
        <i x="6" s="1"/>
        <i x="0" s="1"/>
        <i x="7" s="1"/>
        <i x="3"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399337CB-C10B-45CA-B4C8-5546E21C6A1C}" sourceName="Order Date">
  <pivotTables>
    <pivotTable tabId="8" name="PivotTable7"/>
    <pivotTable tabId="9" name="PivotTable8"/>
    <pivotTable tabId="12" name="PivotTable10"/>
    <pivotTable tabId="7" name="PivotTable6"/>
  </pivotTables>
  <data>
    <tabular pivotCacheId="593407263">
      <items count="14">
        <i x="1" s="1"/>
        <i x="2" s="1"/>
        <i x="3" s="1"/>
        <i x="4" s="1"/>
        <i x="5" s="1"/>
        <i x="6" s="1"/>
        <i x="7" s="1"/>
        <i x="8" s="1"/>
        <i x="9" s="1"/>
        <i x="10" s="1"/>
        <i x="11" s="1"/>
        <i x="12" s="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D38DD19-A3FF-4D82-9016-B05AD02BD51C}" sourceName="Item">
  <pivotTables>
    <pivotTable tabId="8" name="PivotTable7"/>
    <pivotTable tabId="9" name="PivotTable8"/>
    <pivotTable tabId="12" name="PivotTable10"/>
    <pivotTable tabId="7" name="PivotTable6"/>
  </pivotTables>
  <data>
    <tabular pivotCacheId="593407263">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87A35CA-1A06-4F7B-946C-746D3CCDB50F}" sourceName="Years">
  <pivotTables>
    <pivotTable tabId="8" name="PivotTable7"/>
    <pivotTable tabId="9" name="PivotTable8"/>
    <pivotTable tabId="12" name="PivotTable10"/>
    <pivotTable tabId="7" name="PivotTable6"/>
  </pivotTables>
  <data>
    <tabular pivotCacheId="593407263">
      <items count="9">
        <i x="1" s="1"/>
        <i x="2" s="1"/>
        <i x="3" s="1"/>
        <i x="4" s="1"/>
        <i x="5" s="1"/>
        <i x="6" s="1"/>
        <i x="0" s="1" nd="1"/>
        <i x="8"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2" xr10:uid="{2FA75384-AB48-4380-8835-086A1A30C8E9}" sourceName="Sales Representative">
  <pivotTables>
    <pivotTable tabId="14" name="PivotTable12"/>
  </pivotTables>
  <data>
    <tabular pivotCacheId="593407263">
      <items count="5">
        <i x="1" s="1"/>
        <i x="4"/>
        <i x="2"/>
        <i x="3"/>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3" xr10:uid="{FD108850-ECC5-422A-AE28-44A63DB94658}" sourceName="Sales Representative">
  <pivotTables>
    <pivotTable tabId="14" name="PivotTable13"/>
  </pivotTables>
  <data>
    <tabular pivotCacheId="593407263">
      <items count="5">
        <i x="1"/>
        <i x="4" s="1"/>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D431AE6A-8AB6-4576-9AB0-98FCD85F795D}" cache="Slicer_Location" caption="Location" style="SlicerStyleLight6" rowHeight="234950"/>
  <slicer name="Order Date" xr10:uid="{36DDDACE-6113-4F4D-8DFC-B44292E5CB52}" cache="Slicer_Order_Date" caption="Months" style="SlicerStyleLight4" rowHeight="234950"/>
  <slicer name="Item" xr10:uid="{ED1B4B81-878A-4483-9DF6-471B492798E1}" cache="Slicer_Item" caption="Product Type" style="SlicerStyleLight2" rowHeight="234950"/>
  <slicer name="Years" xr10:uid="{CEBACB17-F4FD-4911-88F1-9637108E2CEB}" cache="Slicer_Years" caption="Years" rowHeight="234950"/>
  <slicer name="Sales Representative 2" xr10:uid="{9003F142-B833-46F2-8DE5-AE0401D8D4CA}" cache="Slicer_Sales_Representative2" caption="Sales Representative" style="SlicerStyleDark5" rowHeight="234950"/>
  <slicer name="Sales Representative 3" xr10:uid="{3EDA3C46-9CF9-4F9E-9AD4-F43F0AB14E0E}" cache="Slicer_Sales_Representative3" caption="Sales Representative"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79C69-FACB-4DE9-B7F9-485E3B130327}">
  <dimension ref="A1"/>
  <sheetViews>
    <sheetView showGridLines="0" showRowColHeaders="0" tabSelected="1" zoomScaleNormal="100" workbookViewId="0">
      <selection activeCell="W30" sqref="W30"/>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12" r:id="rId3" name="Drop Down 40">
              <controlPr defaultSize="0" autoLine="0" autoPict="0">
                <anchor moveWithCells="1">
                  <from>
                    <xdr:col>19</xdr:col>
                    <xdr:colOff>502920</xdr:colOff>
                    <xdr:row>17</xdr:row>
                    <xdr:rowOff>167640</xdr:rowOff>
                  </from>
                  <to>
                    <xdr:col>22</xdr:col>
                    <xdr:colOff>381000</xdr:colOff>
                    <xdr:row>19</xdr:row>
                    <xdr:rowOff>30480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1DE1D-5A0D-4CFD-B30A-5F5B998750D3}">
  <dimension ref="A3:K10"/>
  <sheetViews>
    <sheetView showGridLines="0" workbookViewId="0">
      <selection activeCell="L5" sqref="L5"/>
    </sheetView>
  </sheetViews>
  <sheetFormatPr defaultRowHeight="14.4" x14ac:dyDescent="0.3"/>
  <cols>
    <col min="1" max="1" width="12.5546875" bestFit="1" customWidth="1"/>
    <col min="2" max="2" width="14.88671875" bestFit="1" customWidth="1"/>
    <col min="3" max="3" width="23.21875" bestFit="1" customWidth="1"/>
    <col min="7" max="7" width="23.77734375" customWidth="1"/>
    <col min="8" max="8" width="11.5546875" bestFit="1" customWidth="1"/>
    <col min="10" max="10" width="9.88671875" customWidth="1"/>
    <col min="11" max="11" width="15.33203125" customWidth="1"/>
    <col min="12" max="12" width="13.21875" customWidth="1"/>
  </cols>
  <sheetData>
    <row r="3" spans="1:11" x14ac:dyDescent="0.3">
      <c r="A3" s="3" t="s">
        <v>547</v>
      </c>
      <c r="B3" t="s">
        <v>566</v>
      </c>
      <c r="C3" t="s">
        <v>546</v>
      </c>
    </row>
    <row r="4" spans="1:11" ht="24" customHeight="1" x14ac:dyDescent="0.3">
      <c r="A4" s="7" t="s">
        <v>548</v>
      </c>
      <c r="B4" s="6">
        <v>2087</v>
      </c>
      <c r="C4" s="6">
        <v>49172.85999999995</v>
      </c>
      <c r="G4" s="4" t="s">
        <v>566</v>
      </c>
      <c r="H4">
        <f>GETPIVOTDATA("Sum of Quantity",$A$3)</f>
        <v>12249</v>
      </c>
      <c r="J4" t="s">
        <v>567</v>
      </c>
      <c r="K4" t="str">
        <f>"Year-Wise'!B4:B" &amp; COUNTA('Year-Wise'!A:A)-1</f>
        <v>Year-Wise'!B4:B7</v>
      </c>
    </row>
    <row r="5" spans="1:11" ht="22.2" customHeight="1" x14ac:dyDescent="0.3">
      <c r="A5" s="7" t="s">
        <v>561</v>
      </c>
      <c r="B5" s="6">
        <v>2058</v>
      </c>
      <c r="C5" s="6">
        <v>44561.62999999991</v>
      </c>
      <c r="G5" s="4" t="s">
        <v>546</v>
      </c>
      <c r="H5" s="10">
        <f>GETPIVOTDATA("Sum of Total Sale Amount",$A$3)</f>
        <v>281138.2399999997</v>
      </c>
      <c r="J5" t="s">
        <v>568</v>
      </c>
      <c r="K5" t="str">
        <f>"Year-Wise'!C4:C" &amp; COUNTA('Year-Wise'!A:A)-1</f>
        <v>Year-Wise'!C4:C7</v>
      </c>
    </row>
    <row r="6" spans="1:11" x14ac:dyDescent="0.3">
      <c r="A6" s="7" t="s">
        <v>562</v>
      </c>
      <c r="B6" s="6">
        <v>2047</v>
      </c>
      <c r="C6" s="6">
        <v>45850.019999999953</v>
      </c>
    </row>
    <row r="7" spans="1:11" x14ac:dyDescent="0.3">
      <c r="A7" s="7" t="s">
        <v>563</v>
      </c>
      <c r="B7" s="6">
        <v>1954</v>
      </c>
      <c r="C7" s="6">
        <v>47196.879999999961</v>
      </c>
    </row>
    <row r="8" spans="1:11" x14ac:dyDescent="0.3">
      <c r="A8" s="7" t="s">
        <v>564</v>
      </c>
      <c r="B8" s="6">
        <v>2082</v>
      </c>
      <c r="C8" s="6">
        <v>47098.059999999961</v>
      </c>
    </row>
    <row r="9" spans="1:11" x14ac:dyDescent="0.3">
      <c r="A9" s="7" t="s">
        <v>565</v>
      </c>
      <c r="B9" s="6">
        <v>2021</v>
      </c>
      <c r="C9" s="6">
        <v>47258.789999999964</v>
      </c>
    </row>
    <row r="10" spans="1:11" x14ac:dyDescent="0.3">
      <c r="A10" s="7" t="s">
        <v>545</v>
      </c>
      <c r="B10" s="6">
        <v>12249</v>
      </c>
      <c r="C10" s="6">
        <v>281138.2399999997</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DAAF3737-99CA-4412-8EAC-B7D819B12665}">
          <x14:colorSeries rgb="FF376092"/>
          <x14:colorNegative rgb="FFD00000"/>
          <x14:colorAxis rgb="FF000000"/>
          <x14:colorMarkers rgb="FFD00000"/>
          <x14:colorFirst rgb="FFD00000"/>
          <x14:colorLast rgb="FFD00000"/>
          <x14:colorHigh rgb="FFD00000"/>
          <x14:colorLow rgb="FFD00000"/>
          <x14:sparklines>
            <x14:sparkline>
              <xm:f>'Year-Wise'!B4:B9</xm:f>
              <xm:sqref>L4</xm:sqref>
            </x14:sparkline>
          </x14:sparklines>
        </x14:sparklineGroup>
        <x14:sparklineGroup type="column" displayEmptyCellsAs="gap" xr2:uid="{7638352D-1B60-4A08-BAB4-DFC6D881EC72}">
          <x14:colorSeries rgb="FF376092"/>
          <x14:colorNegative rgb="FFD00000"/>
          <x14:colorAxis rgb="FF000000"/>
          <x14:colorMarkers rgb="FFD00000"/>
          <x14:colorFirst rgb="FFD00000"/>
          <x14:colorLast rgb="FFD00000"/>
          <x14:colorHigh rgb="FFD00000"/>
          <x14:colorLow rgb="FFD00000"/>
          <x14:sparklines>
            <x14:sparkline>
              <xm:f>'Year-Wise'!C4:C9</xm:f>
              <xm:sqref>L5</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B85B5-9DB5-43E6-8701-8931B0E000B6}">
  <dimension ref="A3:C12"/>
  <sheetViews>
    <sheetView workbookViewId="0">
      <selection activeCell="K22" sqref="K22"/>
    </sheetView>
  </sheetViews>
  <sheetFormatPr defaultRowHeight="14.4" x14ac:dyDescent="0.3"/>
  <cols>
    <col min="1" max="1" width="13.109375" bestFit="1" customWidth="1"/>
    <col min="2" max="2" width="14.88671875" bestFit="1" customWidth="1"/>
    <col min="3" max="3" width="23.21875" bestFit="1" customWidth="1"/>
  </cols>
  <sheetData>
    <row r="3" spans="1:3" x14ac:dyDescent="0.3">
      <c r="A3" s="3" t="s">
        <v>547</v>
      </c>
      <c r="B3" t="s">
        <v>566</v>
      </c>
      <c r="C3" t="s">
        <v>546</v>
      </c>
    </row>
    <row r="4" spans="1:3" x14ac:dyDescent="0.3">
      <c r="A4" s="7" t="s">
        <v>52</v>
      </c>
      <c r="B4" s="6">
        <v>1205</v>
      </c>
      <c r="C4" s="6">
        <v>28700.619999999977</v>
      </c>
    </row>
    <row r="5" spans="1:3" x14ac:dyDescent="0.3">
      <c r="A5" s="7" t="s">
        <v>68</v>
      </c>
      <c r="B5" s="6">
        <v>793</v>
      </c>
      <c r="C5" s="6">
        <v>18288.669999999998</v>
      </c>
    </row>
    <row r="6" spans="1:3" x14ac:dyDescent="0.3">
      <c r="A6" s="7" t="s">
        <v>10</v>
      </c>
      <c r="B6" s="6">
        <v>2635</v>
      </c>
      <c r="C6" s="6">
        <v>60491.47999999988</v>
      </c>
    </row>
    <row r="7" spans="1:3" x14ac:dyDescent="0.3">
      <c r="A7" s="7" t="s">
        <v>122</v>
      </c>
      <c r="B7" s="6">
        <v>326</v>
      </c>
      <c r="C7" s="6">
        <v>7382.0000000000045</v>
      </c>
    </row>
    <row r="8" spans="1:3" x14ac:dyDescent="0.3">
      <c r="A8" s="7" t="s">
        <v>21</v>
      </c>
      <c r="B8" s="6">
        <v>1757</v>
      </c>
      <c r="C8" s="6">
        <v>40780.199999999968</v>
      </c>
    </row>
    <row r="9" spans="1:3" x14ac:dyDescent="0.3">
      <c r="A9" s="7" t="s">
        <v>14</v>
      </c>
      <c r="B9" s="6">
        <v>2695</v>
      </c>
      <c r="C9" s="6">
        <v>61805.78999999995</v>
      </c>
    </row>
    <row r="10" spans="1:3" x14ac:dyDescent="0.3">
      <c r="A10" s="7" t="s">
        <v>34</v>
      </c>
      <c r="B10" s="6">
        <v>1121</v>
      </c>
      <c r="C10" s="6">
        <v>24760.619999999995</v>
      </c>
    </row>
    <row r="11" spans="1:3" x14ac:dyDescent="0.3">
      <c r="A11" s="7" t="s">
        <v>17</v>
      </c>
      <c r="B11" s="6">
        <v>1717</v>
      </c>
      <c r="C11" s="6">
        <v>38928.859999999957</v>
      </c>
    </row>
    <row r="12" spans="1:3" x14ac:dyDescent="0.3">
      <c r="A12" s="7" t="s">
        <v>545</v>
      </c>
      <c r="B12" s="6">
        <v>12249</v>
      </c>
      <c r="C12" s="6">
        <v>281138.23999999976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F0BFA-F3D7-469B-98A8-60BEF2C25E62}">
  <dimension ref="A3:B8"/>
  <sheetViews>
    <sheetView workbookViewId="0">
      <selection activeCell="I22" sqref="I22"/>
    </sheetView>
  </sheetViews>
  <sheetFormatPr defaultRowHeight="14.4" x14ac:dyDescent="0.3"/>
  <cols>
    <col min="1" max="1" width="12.5546875" bestFit="1" customWidth="1"/>
    <col min="2" max="2" width="23.21875" bestFit="1" customWidth="1"/>
  </cols>
  <sheetData>
    <row r="3" spans="1:2" x14ac:dyDescent="0.3">
      <c r="A3" s="3" t="s">
        <v>547</v>
      </c>
      <c r="B3" t="s">
        <v>546</v>
      </c>
    </row>
    <row r="4" spans="1:2" x14ac:dyDescent="0.3">
      <c r="A4" s="7" t="s">
        <v>13</v>
      </c>
      <c r="B4" s="6">
        <v>62162.099999999635</v>
      </c>
    </row>
    <row r="5" spans="1:2" x14ac:dyDescent="0.3">
      <c r="A5" s="7" t="s">
        <v>20</v>
      </c>
      <c r="B5" s="6">
        <v>32019.839999999956</v>
      </c>
    </row>
    <row r="6" spans="1:2" x14ac:dyDescent="0.3">
      <c r="A6" s="7" t="s">
        <v>24</v>
      </c>
      <c r="B6" s="6">
        <v>47606.10000000018</v>
      </c>
    </row>
    <row r="7" spans="1:2" x14ac:dyDescent="0.3">
      <c r="A7" s="7" t="s">
        <v>27</v>
      </c>
      <c r="B7" s="6">
        <v>139350.20000000001</v>
      </c>
    </row>
    <row r="8" spans="1:2" x14ac:dyDescent="0.3">
      <c r="A8" s="7" t="s">
        <v>545</v>
      </c>
      <c r="B8" s="6">
        <v>281138.23999999976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C0B37-E146-4031-9600-69B5A655571E}">
  <dimension ref="A3:M16"/>
  <sheetViews>
    <sheetView showGridLines="0" workbookViewId="0">
      <selection activeCell="N5" sqref="N5"/>
    </sheetView>
  </sheetViews>
  <sheetFormatPr defaultRowHeight="14.4" x14ac:dyDescent="0.3"/>
  <cols>
    <col min="1" max="1" width="12.5546875" bestFit="1" customWidth="1"/>
    <col min="2" max="2" width="14.88671875" bestFit="1" customWidth="1"/>
    <col min="3" max="3" width="23.21875" bestFit="1" customWidth="1"/>
    <col min="9" max="9" width="22.77734375" customWidth="1"/>
    <col min="10" max="10" width="13.21875" customWidth="1"/>
    <col min="13" max="13" width="16.21875" customWidth="1"/>
    <col min="14" max="14" width="27" customWidth="1"/>
  </cols>
  <sheetData>
    <row r="3" spans="1:13" x14ac:dyDescent="0.3">
      <c r="A3" s="3" t="s">
        <v>547</v>
      </c>
      <c r="B3" t="s">
        <v>566</v>
      </c>
      <c r="C3" t="s">
        <v>546</v>
      </c>
    </row>
    <row r="4" spans="1:13" x14ac:dyDescent="0.3">
      <c r="A4" s="8" t="s">
        <v>549</v>
      </c>
      <c r="B4" s="6">
        <v>1026</v>
      </c>
      <c r="C4" s="6">
        <v>22609.040000000001</v>
      </c>
    </row>
    <row r="5" spans="1:13" ht="28.8" customHeight="1" x14ac:dyDescent="0.3">
      <c r="A5" s="8" t="s">
        <v>550</v>
      </c>
      <c r="B5" s="6">
        <v>945</v>
      </c>
      <c r="C5" s="6">
        <v>23654.009999999995</v>
      </c>
      <c r="I5" s="4" t="s">
        <v>566</v>
      </c>
      <c r="J5" s="9">
        <f>GETPIVOTDATA("Sum of Quantity",$A$3)</f>
        <v>12249</v>
      </c>
      <c r="L5" t="s">
        <v>567</v>
      </c>
      <c r="M5" t="str">
        <f>"month!B4:B" &amp; COUNTA(month!A:A)-1</f>
        <v>month!B4:B13</v>
      </c>
    </row>
    <row r="6" spans="1:13" ht="20.399999999999999" customHeight="1" x14ac:dyDescent="0.3">
      <c r="A6" s="8" t="s">
        <v>551</v>
      </c>
      <c r="B6" s="6">
        <v>1034</v>
      </c>
      <c r="C6" s="6">
        <v>23163.760000000006</v>
      </c>
      <c r="I6" s="4" t="s">
        <v>546</v>
      </c>
      <c r="J6" s="10">
        <f>GETPIVOTDATA("Sum of Total Sale Amount",$A$3)</f>
        <v>281138.24</v>
      </c>
      <c r="L6" t="s">
        <v>568</v>
      </c>
      <c r="M6" t="str">
        <f>"month!C4:C" &amp; COUNTA(month!A:A)-1</f>
        <v>month!C4:C13</v>
      </c>
    </row>
    <row r="7" spans="1:13" x14ac:dyDescent="0.3">
      <c r="A7" s="8" t="s">
        <v>552</v>
      </c>
      <c r="B7" s="6">
        <v>957</v>
      </c>
      <c r="C7" s="6">
        <v>21337.989999999994</v>
      </c>
    </row>
    <row r="8" spans="1:13" x14ac:dyDescent="0.3">
      <c r="A8" s="8" t="s">
        <v>553</v>
      </c>
      <c r="B8" s="6">
        <v>1097</v>
      </c>
      <c r="C8" s="6">
        <v>25813.470000000005</v>
      </c>
    </row>
    <row r="9" spans="1:13" x14ac:dyDescent="0.3">
      <c r="A9" s="8" t="s">
        <v>554</v>
      </c>
      <c r="B9" s="6">
        <v>1007</v>
      </c>
      <c r="C9" s="6">
        <v>24773.980000000007</v>
      </c>
    </row>
    <row r="10" spans="1:13" x14ac:dyDescent="0.3">
      <c r="A10" s="8" t="s">
        <v>555</v>
      </c>
      <c r="B10" s="6">
        <v>1038</v>
      </c>
      <c r="C10" s="6">
        <v>23939.059999999983</v>
      </c>
    </row>
    <row r="11" spans="1:13" x14ac:dyDescent="0.3">
      <c r="A11" s="8" t="s">
        <v>556</v>
      </c>
      <c r="B11" s="6">
        <v>991</v>
      </c>
      <c r="C11" s="6">
        <v>20678.230000000018</v>
      </c>
    </row>
    <row r="12" spans="1:13" x14ac:dyDescent="0.3">
      <c r="A12" s="8" t="s">
        <v>557</v>
      </c>
      <c r="B12" s="6">
        <v>1044</v>
      </c>
      <c r="C12" s="6">
        <v>23805.370000000006</v>
      </c>
    </row>
    <row r="13" spans="1:13" x14ac:dyDescent="0.3">
      <c r="A13" s="8" t="s">
        <v>558</v>
      </c>
      <c r="B13" s="6">
        <v>996</v>
      </c>
      <c r="C13" s="6">
        <v>24045.870000000014</v>
      </c>
    </row>
    <row r="14" spans="1:13" x14ac:dyDescent="0.3">
      <c r="A14" s="8" t="s">
        <v>559</v>
      </c>
      <c r="B14" s="6">
        <v>1046</v>
      </c>
      <c r="C14" s="6">
        <v>22675.239999999994</v>
      </c>
    </row>
    <row r="15" spans="1:13" x14ac:dyDescent="0.3">
      <c r="A15" s="8" t="s">
        <v>560</v>
      </c>
      <c r="B15" s="6">
        <v>1068</v>
      </c>
      <c r="C15" s="6">
        <v>24642.219999999998</v>
      </c>
    </row>
    <row r="16" spans="1:13" x14ac:dyDescent="0.3">
      <c r="A16" s="8" t="s">
        <v>545</v>
      </c>
      <c r="B16" s="6">
        <v>12249</v>
      </c>
      <c r="C16" s="6">
        <v>281138.24</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17F02888-10FB-4CCC-AB3A-04E449F4145F}">
          <x14:colorSeries rgb="FF376092"/>
          <x14:colorNegative rgb="FFD00000"/>
          <x14:colorAxis rgb="FF000000"/>
          <x14:colorMarkers rgb="FFD00000"/>
          <x14:colorFirst rgb="FFD00000"/>
          <x14:colorLast rgb="FFD00000"/>
          <x14:colorHigh rgb="FFD00000"/>
          <x14:colorLow rgb="FFD00000"/>
          <x14:sparklines>
            <x14:sparkline>
              <xm:f>quantity_monthly</xm:f>
              <xm:sqref>N5</xm:sqref>
            </x14:sparkline>
          </x14:sparklines>
        </x14:sparklineGroup>
        <x14:sparklineGroup type="column" displayEmptyCellsAs="gap" xr2:uid="{1A1F932C-8313-4B56-9639-3901C7137BD4}">
          <x14:colorSeries rgb="FF376092"/>
          <x14:colorNegative rgb="FFD00000"/>
          <x14:colorAxis rgb="FF000000"/>
          <x14:colorMarkers rgb="FFD00000"/>
          <x14:colorFirst rgb="FFD00000"/>
          <x14:colorLast rgb="FFD00000"/>
          <x14:colorHigh rgb="FFD00000"/>
          <x14:colorLow rgb="FFD00000"/>
          <x14:sparklines>
            <x14:sparkline>
              <xm:f>total_sales_monthly</xm:f>
              <xm:sqref>N6</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77CD-970A-4515-A76E-72C5E1B8DF3B}">
  <dimension ref="A1:M21"/>
  <sheetViews>
    <sheetView workbookViewId="0">
      <selection activeCell="J19" sqref="J19"/>
    </sheetView>
  </sheetViews>
  <sheetFormatPr defaultRowHeight="14.4" x14ac:dyDescent="0.3"/>
  <cols>
    <col min="1" max="1" width="18" bestFit="1" customWidth="1"/>
    <col min="2" max="2" width="15.77734375" bestFit="1" customWidth="1"/>
    <col min="3" max="3" width="17.6640625" style="12" bestFit="1" customWidth="1"/>
    <col min="4" max="4" width="18" bestFit="1" customWidth="1"/>
    <col min="5" max="5" width="16.109375" bestFit="1" customWidth="1"/>
    <col min="6" max="6" width="17.6640625" bestFit="1" customWidth="1"/>
    <col min="9" max="9" width="15.6640625" customWidth="1"/>
    <col min="10" max="10" width="20.77734375" customWidth="1"/>
    <col min="11" max="11" width="19.109375" customWidth="1"/>
    <col min="13" max="13" width="12.77734375" customWidth="1"/>
  </cols>
  <sheetData>
    <row r="1" spans="1:13" x14ac:dyDescent="0.3">
      <c r="A1" s="3" t="s">
        <v>0</v>
      </c>
      <c r="B1" t="s">
        <v>16</v>
      </c>
      <c r="D1" s="3" t="s">
        <v>0</v>
      </c>
      <c r="E1" t="s">
        <v>46</v>
      </c>
      <c r="F1" s="12"/>
    </row>
    <row r="2" spans="1:13" x14ac:dyDescent="0.3">
      <c r="F2" s="12"/>
    </row>
    <row r="3" spans="1:13" x14ac:dyDescent="0.3">
      <c r="A3" s="13" t="s">
        <v>547</v>
      </c>
      <c r="B3" s="14" t="s">
        <v>572</v>
      </c>
      <c r="C3" s="11" t="s">
        <v>578</v>
      </c>
      <c r="D3" s="13" t="s">
        <v>547</v>
      </c>
      <c r="E3" s="14" t="s">
        <v>576</v>
      </c>
      <c r="F3" s="11" t="s">
        <v>577</v>
      </c>
      <c r="J3" t="s">
        <v>569</v>
      </c>
      <c r="L3">
        <v>1</v>
      </c>
      <c r="M3" t="str" cm="1">
        <f t="array" ref="M3">INDEX(SR!J3:J4,SR!L3)</f>
        <v>Sales Quantity</v>
      </c>
    </row>
    <row r="4" spans="1:13" x14ac:dyDescent="0.3">
      <c r="A4" s="8" t="s">
        <v>549</v>
      </c>
      <c r="B4" s="6">
        <v>126</v>
      </c>
      <c r="C4" s="12">
        <v>3203.5099999999989</v>
      </c>
      <c r="D4" s="8" t="s">
        <v>549</v>
      </c>
      <c r="E4" s="6">
        <v>64</v>
      </c>
      <c r="F4" s="12">
        <v>1145.7200000000003</v>
      </c>
      <c r="J4" t="s">
        <v>8</v>
      </c>
    </row>
    <row r="5" spans="1:13" x14ac:dyDescent="0.3">
      <c r="A5" s="8" t="s">
        <v>550</v>
      </c>
      <c r="B5" s="6">
        <v>136</v>
      </c>
      <c r="C5" s="12">
        <v>3814.3800000000006</v>
      </c>
      <c r="D5" s="8" t="s">
        <v>550</v>
      </c>
      <c r="E5" s="6">
        <v>87</v>
      </c>
      <c r="F5" s="12">
        <v>2187.29</v>
      </c>
    </row>
    <row r="6" spans="1:13" x14ac:dyDescent="0.3">
      <c r="A6" s="8" t="s">
        <v>551</v>
      </c>
      <c r="B6" s="6">
        <v>67</v>
      </c>
      <c r="C6" s="12">
        <v>1244.6299999999999</v>
      </c>
      <c r="D6" s="8" t="s">
        <v>551</v>
      </c>
      <c r="E6" s="6">
        <v>113</v>
      </c>
      <c r="F6" s="12">
        <v>2378.0300000000007</v>
      </c>
    </row>
    <row r="7" spans="1:13" x14ac:dyDescent="0.3">
      <c r="A7" s="8" t="s">
        <v>552</v>
      </c>
      <c r="B7" s="6">
        <v>158</v>
      </c>
      <c r="C7" s="12">
        <v>3600.3200000000006</v>
      </c>
      <c r="D7" s="8" t="s">
        <v>552</v>
      </c>
      <c r="E7" s="6">
        <v>51</v>
      </c>
      <c r="F7" s="12">
        <v>1573.7199999999998</v>
      </c>
    </row>
    <row r="8" spans="1:13" x14ac:dyDescent="0.3">
      <c r="A8" s="8" t="s">
        <v>553</v>
      </c>
      <c r="B8" s="6">
        <v>174</v>
      </c>
      <c r="C8" s="12">
        <v>3607.8100000000009</v>
      </c>
      <c r="D8" s="8" t="s">
        <v>553</v>
      </c>
      <c r="E8" s="6">
        <v>113</v>
      </c>
      <c r="F8" s="12">
        <v>2955.8700000000003</v>
      </c>
      <c r="J8" t="s">
        <v>573</v>
      </c>
      <c r="K8" t="s">
        <v>574</v>
      </c>
    </row>
    <row r="9" spans="1:13" x14ac:dyDescent="0.3">
      <c r="A9" s="8" t="s">
        <v>554</v>
      </c>
      <c r="B9" s="6">
        <v>169</v>
      </c>
      <c r="C9" s="12">
        <v>4166.2000000000007</v>
      </c>
      <c r="D9" s="8" t="s">
        <v>554</v>
      </c>
      <c r="E9" s="6">
        <v>101</v>
      </c>
      <c r="F9" s="12">
        <v>2530.7599999999998</v>
      </c>
      <c r="I9" t="s">
        <v>570</v>
      </c>
      <c r="J9" t="str">
        <f>M3&amp;" for"&amp;B1</f>
        <v>Sales Quantity forDiane Gonzalez</v>
      </c>
      <c r="K9" t="str">
        <f>M3&amp;" for"&amp;E1</f>
        <v>Sales Quantity forFrances Warren</v>
      </c>
    </row>
    <row r="10" spans="1:13" x14ac:dyDescent="0.3">
      <c r="A10" s="8" t="s">
        <v>555</v>
      </c>
      <c r="B10" s="6">
        <v>138</v>
      </c>
      <c r="C10" s="12">
        <v>3437.64</v>
      </c>
      <c r="D10" s="8" t="s">
        <v>555</v>
      </c>
      <c r="E10" s="6">
        <v>131</v>
      </c>
      <c r="F10" s="12">
        <v>2878.2000000000003</v>
      </c>
      <c r="I10" t="s">
        <v>571</v>
      </c>
      <c r="J10" t="str">
        <f>M3&amp;"1"</f>
        <v>Sales Quantity1</v>
      </c>
      <c r="K10" t="str">
        <f>M3&amp;"2"</f>
        <v>Sales Quantity2</v>
      </c>
    </row>
    <row r="11" spans="1:13" x14ac:dyDescent="0.3">
      <c r="A11" s="8" t="s">
        <v>556</v>
      </c>
      <c r="B11" s="6">
        <v>94</v>
      </c>
      <c r="C11" s="12">
        <v>1950.73</v>
      </c>
      <c r="D11" s="8" t="s">
        <v>556</v>
      </c>
      <c r="E11" s="6">
        <v>135</v>
      </c>
      <c r="F11" s="12">
        <v>2870.0099999999998</v>
      </c>
      <c r="I11" t="s">
        <v>575</v>
      </c>
      <c r="J11">
        <f>MATCH(J10,Rows,0)</f>
        <v>2</v>
      </c>
      <c r="K11">
        <f>MATCH(K10,Rows,0)</f>
        <v>5</v>
      </c>
    </row>
    <row r="12" spans="1:13" x14ac:dyDescent="0.3">
      <c r="A12" s="8" t="s">
        <v>557</v>
      </c>
      <c r="B12" s="6">
        <v>121</v>
      </c>
      <c r="C12" s="12">
        <v>2803.3599999999992</v>
      </c>
      <c r="D12" s="8" t="s">
        <v>557</v>
      </c>
      <c r="E12" s="6">
        <v>92</v>
      </c>
      <c r="F12" s="12">
        <v>1661.3099999999997</v>
      </c>
      <c r="I12" t="s">
        <v>579</v>
      </c>
      <c r="J12">
        <v>4</v>
      </c>
      <c r="K12">
        <v>4</v>
      </c>
    </row>
    <row r="13" spans="1:13" x14ac:dyDescent="0.3">
      <c r="A13" s="8" t="s">
        <v>558</v>
      </c>
      <c r="B13" s="6">
        <v>137</v>
      </c>
      <c r="C13" s="12">
        <v>4244.4000000000005</v>
      </c>
      <c r="D13" s="8" t="s">
        <v>558</v>
      </c>
      <c r="E13" s="6">
        <v>144</v>
      </c>
      <c r="F13" s="12">
        <v>3543.15</v>
      </c>
      <c r="I13" t="s">
        <v>580</v>
      </c>
      <c r="J13" t="str">
        <f>ADDRESS(J12,J11,4)</f>
        <v>B4</v>
      </c>
      <c r="K13" t="str">
        <f>ADDRESS(K12,K11,4)</f>
        <v>E4</v>
      </c>
    </row>
    <row r="14" spans="1:13" x14ac:dyDescent="0.3">
      <c r="A14" s="8" t="s">
        <v>559</v>
      </c>
      <c r="B14" s="6">
        <v>141</v>
      </c>
      <c r="C14" s="12">
        <v>2686.62</v>
      </c>
      <c r="D14" s="8" t="s">
        <v>559</v>
      </c>
      <c r="E14" s="6">
        <v>64</v>
      </c>
      <c r="F14" s="12">
        <v>1468.55</v>
      </c>
      <c r="I14" t="s">
        <v>581</v>
      </c>
      <c r="J14">
        <f>COUNTA(A:A)+1</f>
        <v>15</v>
      </c>
      <c r="K14">
        <f>COUNTA(D:D)+1</f>
        <v>15</v>
      </c>
    </row>
    <row r="15" spans="1:13" x14ac:dyDescent="0.3">
      <c r="A15" s="8" t="s">
        <v>560</v>
      </c>
      <c r="B15" s="6">
        <v>98</v>
      </c>
      <c r="C15" s="12">
        <v>2493.92</v>
      </c>
      <c r="D15" s="8" t="s">
        <v>560</v>
      </c>
      <c r="E15" s="6">
        <v>148</v>
      </c>
      <c r="F15" s="12">
        <v>3503.6299999999992</v>
      </c>
      <c r="I15" t="s">
        <v>582</v>
      </c>
      <c r="J15" t="str">
        <f>ADDRESS(J14,J11,4)</f>
        <v>B15</v>
      </c>
      <c r="K15" t="str">
        <f>ADDRESS(K14,K11,4)</f>
        <v>E15</v>
      </c>
    </row>
    <row r="16" spans="1:13" x14ac:dyDescent="0.3">
      <c r="C16"/>
      <c r="I16" t="s">
        <v>583</v>
      </c>
      <c r="J16" t="str">
        <f>"SR!"&amp;SR!J13&amp;":"&amp;SR!J15</f>
        <v>SR!B4:B15</v>
      </c>
      <c r="K16" t="str">
        <f>"SR!"&amp;SR!K13&amp;":"&amp;SR!K15</f>
        <v>SR!E4:E15</v>
      </c>
    </row>
    <row r="17" spans="3:11" x14ac:dyDescent="0.3">
      <c r="I17" t="s">
        <v>584</v>
      </c>
      <c r="J17" t="str">
        <f>"SR!A4:A"&amp;COUNTA(A:A)+1</f>
        <v>SR!A4:A15</v>
      </c>
      <c r="K17" t="str">
        <f>"SR!A4:A"&amp;COUNTA(B:B)+1</f>
        <v>SR!A4:A15</v>
      </c>
    </row>
    <row r="19" spans="3:11" x14ac:dyDescent="0.3">
      <c r="I19" t="s">
        <v>585</v>
      </c>
      <c r="J19" t="str">
        <f>B1&amp;" Vs "&amp;E1</f>
        <v>Diane Gonzalez Vs Frances Warren</v>
      </c>
    </row>
    <row r="20" spans="3:11" x14ac:dyDescent="0.3">
      <c r="C20" s="12" t="s">
        <v>577</v>
      </c>
    </row>
    <row r="21" spans="3:11" x14ac:dyDescent="0.3">
      <c r="E2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85"/>
  <sheetViews>
    <sheetView workbookViewId="0">
      <selection activeCell="D10" sqref="D10"/>
    </sheetView>
  </sheetViews>
  <sheetFormatPr defaultRowHeight="14.4" x14ac:dyDescent="0.3"/>
  <cols>
    <col min="1" max="1" width="22.109375" bestFit="1" customWidth="1"/>
    <col min="2" max="2" width="16.77734375" customWidth="1"/>
    <col min="4" max="4" width="20.6640625" customWidth="1"/>
    <col min="5" max="5" width="14.44140625" customWidth="1"/>
    <col min="9" max="9" width="19.21875" customWidth="1"/>
    <col min="10" max="10" width="15.44140625" customWidth="1"/>
  </cols>
  <sheetData>
    <row r="1" spans="1:9" ht="15.6" x14ac:dyDescent="0.3">
      <c r="A1" s="2" t="s">
        <v>0</v>
      </c>
      <c r="B1" s="2" t="s">
        <v>1</v>
      </c>
      <c r="C1" s="2" t="s">
        <v>2</v>
      </c>
      <c r="D1" s="2" t="s">
        <v>3</v>
      </c>
      <c r="E1" s="2" t="s">
        <v>4</v>
      </c>
      <c r="F1" s="2" t="s">
        <v>5</v>
      </c>
      <c r="G1" s="2" t="s">
        <v>6</v>
      </c>
      <c r="H1" s="2" t="s">
        <v>7</v>
      </c>
      <c r="I1" s="2" t="s">
        <v>8</v>
      </c>
    </row>
    <row r="2" spans="1:9" x14ac:dyDescent="0.3">
      <c r="A2" t="s">
        <v>9</v>
      </c>
      <c r="B2" t="s">
        <v>10</v>
      </c>
      <c r="C2" t="s">
        <v>11</v>
      </c>
      <c r="D2" t="s">
        <v>12</v>
      </c>
      <c r="E2" s="1">
        <v>42370</v>
      </c>
      <c r="F2" t="s">
        <v>13</v>
      </c>
      <c r="G2">
        <v>6</v>
      </c>
      <c r="H2">
        <v>12.42</v>
      </c>
      <c r="I2">
        <v>74.52</v>
      </c>
    </row>
    <row r="3" spans="1:9" x14ac:dyDescent="0.3">
      <c r="A3" t="s">
        <v>9</v>
      </c>
      <c r="B3" t="s">
        <v>14</v>
      </c>
      <c r="C3" t="s">
        <v>11</v>
      </c>
      <c r="D3" t="s">
        <v>15</v>
      </c>
      <c r="E3" s="1">
        <v>42371</v>
      </c>
      <c r="F3" t="s">
        <v>13</v>
      </c>
      <c r="G3">
        <v>7</v>
      </c>
      <c r="H3">
        <v>12.42</v>
      </c>
      <c r="I3">
        <v>86.94</v>
      </c>
    </row>
    <row r="4" spans="1:9" x14ac:dyDescent="0.3">
      <c r="A4" t="s">
        <v>16</v>
      </c>
      <c r="B4" t="s">
        <v>17</v>
      </c>
      <c r="C4" t="s">
        <v>18</v>
      </c>
      <c r="D4" t="s">
        <v>19</v>
      </c>
      <c r="E4" s="1">
        <v>42372</v>
      </c>
      <c r="F4" t="s">
        <v>20</v>
      </c>
      <c r="G4">
        <v>2</v>
      </c>
      <c r="H4">
        <v>16.32</v>
      </c>
      <c r="I4">
        <v>32.64</v>
      </c>
    </row>
    <row r="5" spans="1:9" x14ac:dyDescent="0.3">
      <c r="A5" t="s">
        <v>9</v>
      </c>
      <c r="B5" t="s">
        <v>21</v>
      </c>
      <c r="C5" t="s">
        <v>11</v>
      </c>
      <c r="D5" t="s">
        <v>22</v>
      </c>
      <c r="E5" s="1">
        <v>42373</v>
      </c>
      <c r="F5" t="s">
        <v>13</v>
      </c>
      <c r="G5">
        <v>1</v>
      </c>
      <c r="H5">
        <v>12.42</v>
      </c>
      <c r="I5">
        <v>12.42</v>
      </c>
    </row>
    <row r="6" spans="1:9" x14ac:dyDescent="0.3">
      <c r="A6" t="s">
        <v>9</v>
      </c>
      <c r="B6" t="s">
        <v>21</v>
      </c>
      <c r="C6" t="s">
        <v>11</v>
      </c>
      <c r="D6" t="s">
        <v>23</v>
      </c>
      <c r="E6" s="1">
        <v>42374</v>
      </c>
      <c r="F6" t="s">
        <v>24</v>
      </c>
      <c r="G6">
        <v>3</v>
      </c>
      <c r="H6">
        <v>17.829999999999998</v>
      </c>
      <c r="I6">
        <v>53.489999999999995</v>
      </c>
    </row>
    <row r="7" spans="1:9" x14ac:dyDescent="0.3">
      <c r="A7" t="s">
        <v>25</v>
      </c>
      <c r="B7" t="s">
        <v>17</v>
      </c>
      <c r="C7" t="s">
        <v>18</v>
      </c>
      <c r="D7" t="s">
        <v>26</v>
      </c>
      <c r="E7" s="1">
        <v>42375</v>
      </c>
      <c r="F7" t="s">
        <v>27</v>
      </c>
      <c r="G7">
        <v>6</v>
      </c>
      <c r="H7">
        <v>53.35</v>
      </c>
      <c r="I7">
        <v>320.10000000000002</v>
      </c>
    </row>
    <row r="8" spans="1:9" x14ac:dyDescent="0.3">
      <c r="A8" t="s">
        <v>9</v>
      </c>
      <c r="B8" t="s">
        <v>14</v>
      </c>
      <c r="C8" t="s">
        <v>11</v>
      </c>
      <c r="D8" t="s">
        <v>28</v>
      </c>
      <c r="E8" s="1">
        <v>42376</v>
      </c>
      <c r="F8" t="s">
        <v>27</v>
      </c>
      <c r="G8">
        <v>6</v>
      </c>
      <c r="H8">
        <v>53.35</v>
      </c>
      <c r="I8">
        <v>320.10000000000002</v>
      </c>
    </row>
    <row r="9" spans="1:9" x14ac:dyDescent="0.3">
      <c r="A9" t="s">
        <v>25</v>
      </c>
      <c r="B9" t="s">
        <v>17</v>
      </c>
      <c r="C9" t="s">
        <v>18</v>
      </c>
      <c r="D9" t="s">
        <v>29</v>
      </c>
      <c r="E9" s="1">
        <v>42377</v>
      </c>
      <c r="F9" t="s">
        <v>20</v>
      </c>
      <c r="G9">
        <v>9</v>
      </c>
      <c r="H9">
        <v>16.32</v>
      </c>
      <c r="I9">
        <v>146.88</v>
      </c>
    </row>
    <row r="10" spans="1:9" x14ac:dyDescent="0.3">
      <c r="A10" t="s">
        <v>30</v>
      </c>
      <c r="B10" t="s">
        <v>14</v>
      </c>
      <c r="C10" t="s">
        <v>11</v>
      </c>
      <c r="D10" t="s">
        <v>31</v>
      </c>
      <c r="E10" s="1">
        <v>42378</v>
      </c>
      <c r="F10" t="s">
        <v>24</v>
      </c>
      <c r="G10">
        <v>6</v>
      </c>
      <c r="H10">
        <v>17.829999999999998</v>
      </c>
      <c r="I10">
        <v>106.97999999999999</v>
      </c>
    </row>
    <row r="11" spans="1:9" x14ac:dyDescent="0.3">
      <c r="A11" t="s">
        <v>9</v>
      </c>
      <c r="B11" t="s">
        <v>14</v>
      </c>
      <c r="C11" t="s">
        <v>11</v>
      </c>
      <c r="D11" t="s">
        <v>32</v>
      </c>
      <c r="E11" s="1">
        <v>42379</v>
      </c>
      <c r="F11" t="s">
        <v>13</v>
      </c>
      <c r="G11">
        <v>8</v>
      </c>
      <c r="H11">
        <v>12.42</v>
      </c>
      <c r="I11">
        <v>99.36</v>
      </c>
    </row>
    <row r="12" spans="1:9" x14ac:dyDescent="0.3">
      <c r="A12" t="s">
        <v>30</v>
      </c>
      <c r="B12" t="s">
        <v>10</v>
      </c>
      <c r="C12" t="s">
        <v>11</v>
      </c>
      <c r="D12" t="s">
        <v>33</v>
      </c>
      <c r="E12" s="1">
        <v>42380</v>
      </c>
      <c r="F12" t="s">
        <v>13</v>
      </c>
      <c r="G12">
        <v>9</v>
      </c>
      <c r="H12">
        <v>12.42</v>
      </c>
      <c r="I12">
        <v>111.78</v>
      </c>
    </row>
    <row r="13" spans="1:9" x14ac:dyDescent="0.3">
      <c r="A13" t="s">
        <v>25</v>
      </c>
      <c r="B13" t="s">
        <v>34</v>
      </c>
      <c r="C13" t="s">
        <v>18</v>
      </c>
      <c r="D13" t="s">
        <v>35</v>
      </c>
      <c r="E13" s="1">
        <v>42381</v>
      </c>
      <c r="F13" t="s">
        <v>13</v>
      </c>
      <c r="G13">
        <v>4</v>
      </c>
      <c r="H13">
        <v>12.42</v>
      </c>
      <c r="I13">
        <v>49.68</v>
      </c>
    </row>
    <row r="14" spans="1:9" x14ac:dyDescent="0.3">
      <c r="A14" t="s">
        <v>9</v>
      </c>
      <c r="B14" t="s">
        <v>10</v>
      </c>
      <c r="C14" t="s">
        <v>11</v>
      </c>
      <c r="D14" t="s">
        <v>36</v>
      </c>
      <c r="E14" s="1">
        <v>42382</v>
      </c>
      <c r="F14" t="s">
        <v>13</v>
      </c>
      <c r="G14">
        <v>1</v>
      </c>
      <c r="H14">
        <v>12.42</v>
      </c>
      <c r="I14">
        <v>12.42</v>
      </c>
    </row>
    <row r="15" spans="1:9" x14ac:dyDescent="0.3">
      <c r="A15" t="s">
        <v>25</v>
      </c>
      <c r="B15" t="s">
        <v>17</v>
      </c>
      <c r="C15" t="s">
        <v>18</v>
      </c>
      <c r="D15" t="s">
        <v>37</v>
      </c>
      <c r="E15" s="1">
        <v>42383</v>
      </c>
      <c r="F15" t="s">
        <v>13</v>
      </c>
      <c r="G15">
        <v>4</v>
      </c>
      <c r="H15">
        <v>12.42</v>
      </c>
      <c r="I15">
        <v>49.68</v>
      </c>
    </row>
    <row r="16" spans="1:9" x14ac:dyDescent="0.3">
      <c r="A16" t="s">
        <v>9</v>
      </c>
      <c r="B16" t="s">
        <v>14</v>
      </c>
      <c r="C16" t="s">
        <v>11</v>
      </c>
      <c r="D16" t="s">
        <v>38</v>
      </c>
      <c r="E16" s="1">
        <v>42384</v>
      </c>
      <c r="F16" t="s">
        <v>20</v>
      </c>
      <c r="G16">
        <v>8</v>
      </c>
      <c r="H16">
        <v>16.32</v>
      </c>
      <c r="I16">
        <v>130.56</v>
      </c>
    </row>
    <row r="17" spans="1:9" x14ac:dyDescent="0.3">
      <c r="A17" t="s">
        <v>30</v>
      </c>
      <c r="B17" t="s">
        <v>14</v>
      </c>
      <c r="C17" t="s">
        <v>11</v>
      </c>
      <c r="D17" t="s">
        <v>39</v>
      </c>
      <c r="E17" s="1">
        <v>42385</v>
      </c>
      <c r="F17" t="s">
        <v>27</v>
      </c>
      <c r="G17">
        <v>10</v>
      </c>
      <c r="H17">
        <v>53.35</v>
      </c>
      <c r="I17">
        <v>533.5</v>
      </c>
    </row>
    <row r="18" spans="1:9" x14ac:dyDescent="0.3">
      <c r="A18" t="s">
        <v>25</v>
      </c>
      <c r="B18" t="s">
        <v>17</v>
      </c>
      <c r="C18" t="s">
        <v>18</v>
      </c>
      <c r="D18" t="s">
        <v>40</v>
      </c>
      <c r="E18" s="1">
        <v>42386</v>
      </c>
      <c r="F18" t="s">
        <v>27</v>
      </c>
      <c r="G18">
        <v>7</v>
      </c>
      <c r="H18">
        <v>53.35</v>
      </c>
      <c r="I18">
        <v>373.45</v>
      </c>
    </row>
    <row r="19" spans="1:9" x14ac:dyDescent="0.3">
      <c r="A19" t="s">
        <v>16</v>
      </c>
      <c r="B19" t="s">
        <v>17</v>
      </c>
      <c r="C19" t="s">
        <v>18</v>
      </c>
      <c r="D19" t="s">
        <v>41</v>
      </c>
      <c r="E19" s="1">
        <v>42387</v>
      </c>
      <c r="F19" t="s">
        <v>13</v>
      </c>
      <c r="G19">
        <v>4</v>
      </c>
      <c r="H19">
        <v>12.42</v>
      </c>
      <c r="I19">
        <v>49.68</v>
      </c>
    </row>
    <row r="20" spans="1:9" x14ac:dyDescent="0.3">
      <c r="A20" t="s">
        <v>9</v>
      </c>
      <c r="B20" t="s">
        <v>10</v>
      </c>
      <c r="C20" t="s">
        <v>11</v>
      </c>
      <c r="D20" t="s">
        <v>42</v>
      </c>
      <c r="E20" s="1">
        <v>42388</v>
      </c>
      <c r="F20" t="s">
        <v>20</v>
      </c>
      <c r="G20">
        <v>7</v>
      </c>
      <c r="H20">
        <v>16.32</v>
      </c>
      <c r="I20">
        <v>114.24000000000001</v>
      </c>
    </row>
    <row r="21" spans="1:9" x14ac:dyDescent="0.3">
      <c r="A21" t="s">
        <v>9</v>
      </c>
      <c r="B21" t="s">
        <v>14</v>
      </c>
      <c r="C21" t="s">
        <v>11</v>
      </c>
      <c r="D21" t="s">
        <v>43</v>
      </c>
      <c r="E21" s="1">
        <v>42389</v>
      </c>
      <c r="F21" t="s">
        <v>27</v>
      </c>
      <c r="G21">
        <v>1</v>
      </c>
      <c r="H21">
        <v>53.35</v>
      </c>
      <c r="I21">
        <v>53.35</v>
      </c>
    </row>
    <row r="22" spans="1:9" x14ac:dyDescent="0.3">
      <c r="A22" t="s">
        <v>30</v>
      </c>
      <c r="B22" t="s">
        <v>10</v>
      </c>
      <c r="C22" t="s">
        <v>11</v>
      </c>
      <c r="D22" t="s">
        <v>44</v>
      </c>
      <c r="E22" s="1">
        <v>42390</v>
      </c>
      <c r="F22" t="s">
        <v>20</v>
      </c>
      <c r="G22">
        <v>7</v>
      </c>
      <c r="H22">
        <v>16.32</v>
      </c>
      <c r="I22">
        <v>114.24000000000001</v>
      </c>
    </row>
    <row r="23" spans="1:9" x14ac:dyDescent="0.3">
      <c r="A23" t="s">
        <v>9</v>
      </c>
      <c r="B23" t="s">
        <v>21</v>
      </c>
      <c r="C23" t="s">
        <v>11</v>
      </c>
      <c r="D23" t="s">
        <v>45</v>
      </c>
      <c r="E23" s="1">
        <v>42391</v>
      </c>
      <c r="F23" t="s">
        <v>24</v>
      </c>
      <c r="G23">
        <v>1</v>
      </c>
      <c r="H23">
        <v>17.829999999999998</v>
      </c>
      <c r="I23">
        <v>17.829999999999998</v>
      </c>
    </row>
    <row r="24" spans="1:9" x14ac:dyDescent="0.3">
      <c r="A24" t="s">
        <v>46</v>
      </c>
      <c r="B24" t="s">
        <v>14</v>
      </c>
      <c r="C24" t="s">
        <v>11</v>
      </c>
      <c r="D24" t="s">
        <v>47</v>
      </c>
      <c r="E24" s="1">
        <v>42392</v>
      </c>
      <c r="F24" t="s">
        <v>13</v>
      </c>
      <c r="G24">
        <v>7</v>
      </c>
      <c r="H24">
        <v>12.42</v>
      </c>
      <c r="I24">
        <v>86.94</v>
      </c>
    </row>
    <row r="25" spans="1:9" x14ac:dyDescent="0.3">
      <c r="A25" t="s">
        <v>25</v>
      </c>
      <c r="B25" t="s">
        <v>34</v>
      </c>
      <c r="C25" t="s">
        <v>18</v>
      </c>
      <c r="D25" t="s">
        <v>48</v>
      </c>
      <c r="E25" s="1">
        <v>42393</v>
      </c>
      <c r="F25" t="s">
        <v>13</v>
      </c>
      <c r="G25">
        <v>2</v>
      </c>
      <c r="H25">
        <v>12.42</v>
      </c>
      <c r="I25">
        <v>24.84</v>
      </c>
    </row>
    <row r="26" spans="1:9" x14ac:dyDescent="0.3">
      <c r="A26" t="s">
        <v>25</v>
      </c>
      <c r="B26" t="s">
        <v>17</v>
      </c>
      <c r="C26" t="s">
        <v>18</v>
      </c>
      <c r="D26" t="s">
        <v>49</v>
      </c>
      <c r="E26" s="1">
        <v>42394</v>
      </c>
      <c r="F26" t="s">
        <v>27</v>
      </c>
      <c r="G26">
        <v>9</v>
      </c>
      <c r="H26">
        <v>53.35</v>
      </c>
      <c r="I26">
        <v>480.15000000000003</v>
      </c>
    </row>
    <row r="27" spans="1:9" x14ac:dyDescent="0.3">
      <c r="A27" t="s">
        <v>9</v>
      </c>
      <c r="B27" t="s">
        <v>10</v>
      </c>
      <c r="C27" t="s">
        <v>11</v>
      </c>
      <c r="D27" t="s">
        <v>50</v>
      </c>
      <c r="E27" s="1">
        <v>42395</v>
      </c>
      <c r="F27" t="s">
        <v>24</v>
      </c>
      <c r="G27">
        <v>3</v>
      </c>
      <c r="H27">
        <v>17.829999999999998</v>
      </c>
      <c r="I27">
        <v>53.489999999999995</v>
      </c>
    </row>
    <row r="28" spans="1:9" x14ac:dyDescent="0.3">
      <c r="A28" t="s">
        <v>30</v>
      </c>
      <c r="B28" t="s">
        <v>14</v>
      </c>
      <c r="C28" t="s">
        <v>11</v>
      </c>
      <c r="D28" t="s">
        <v>51</v>
      </c>
      <c r="E28" s="1">
        <v>42396</v>
      </c>
      <c r="F28" t="s">
        <v>24</v>
      </c>
      <c r="G28">
        <v>9</v>
      </c>
      <c r="H28">
        <v>17.829999999999998</v>
      </c>
      <c r="I28">
        <v>160.46999999999997</v>
      </c>
    </row>
    <row r="29" spans="1:9" x14ac:dyDescent="0.3">
      <c r="A29" t="s">
        <v>25</v>
      </c>
      <c r="B29" t="s">
        <v>52</v>
      </c>
      <c r="C29" t="s">
        <v>18</v>
      </c>
      <c r="D29" t="s">
        <v>53</v>
      </c>
      <c r="E29" s="1">
        <v>42397</v>
      </c>
      <c r="F29" t="s">
        <v>13</v>
      </c>
      <c r="G29">
        <v>2</v>
      </c>
      <c r="H29">
        <v>12.42</v>
      </c>
      <c r="I29">
        <v>24.84</v>
      </c>
    </row>
    <row r="30" spans="1:9" x14ac:dyDescent="0.3">
      <c r="A30" t="s">
        <v>9</v>
      </c>
      <c r="B30" t="s">
        <v>14</v>
      </c>
      <c r="C30" t="s">
        <v>11</v>
      </c>
      <c r="D30" t="s">
        <v>54</v>
      </c>
      <c r="E30" s="1">
        <v>42398</v>
      </c>
      <c r="F30" t="s">
        <v>20</v>
      </c>
      <c r="G30">
        <v>1</v>
      </c>
      <c r="H30">
        <v>16.32</v>
      </c>
      <c r="I30">
        <v>16.32</v>
      </c>
    </row>
    <row r="31" spans="1:9" x14ac:dyDescent="0.3">
      <c r="A31" t="s">
        <v>16</v>
      </c>
      <c r="B31" t="s">
        <v>34</v>
      </c>
      <c r="C31" t="s">
        <v>18</v>
      </c>
      <c r="D31" t="s">
        <v>55</v>
      </c>
      <c r="E31" s="1">
        <v>42399</v>
      </c>
      <c r="F31" t="s">
        <v>13</v>
      </c>
      <c r="G31">
        <v>1</v>
      </c>
      <c r="H31">
        <v>12.42</v>
      </c>
      <c r="I31">
        <v>12.42</v>
      </c>
    </row>
    <row r="32" spans="1:9" x14ac:dyDescent="0.3">
      <c r="A32" t="s">
        <v>16</v>
      </c>
      <c r="B32" t="s">
        <v>52</v>
      </c>
      <c r="C32" t="s">
        <v>18</v>
      </c>
      <c r="D32" t="s">
        <v>56</v>
      </c>
      <c r="E32" s="1">
        <v>42400</v>
      </c>
      <c r="F32" t="s">
        <v>24</v>
      </c>
      <c r="G32">
        <v>10</v>
      </c>
      <c r="H32">
        <v>17.829999999999998</v>
      </c>
      <c r="I32">
        <v>178.29999999999998</v>
      </c>
    </row>
    <row r="33" spans="1:9" x14ac:dyDescent="0.3">
      <c r="A33" t="s">
        <v>25</v>
      </c>
      <c r="B33" t="s">
        <v>17</v>
      </c>
      <c r="C33" t="s">
        <v>18</v>
      </c>
      <c r="D33" t="s">
        <v>57</v>
      </c>
      <c r="E33" s="1">
        <v>42401</v>
      </c>
      <c r="F33" t="s">
        <v>24</v>
      </c>
      <c r="G33">
        <v>9</v>
      </c>
      <c r="H33">
        <v>17.829999999999998</v>
      </c>
      <c r="I33">
        <v>160.46999999999997</v>
      </c>
    </row>
    <row r="34" spans="1:9" x14ac:dyDescent="0.3">
      <c r="A34" t="s">
        <v>30</v>
      </c>
      <c r="B34" t="s">
        <v>21</v>
      </c>
      <c r="C34" t="s">
        <v>11</v>
      </c>
      <c r="D34" t="s">
        <v>58</v>
      </c>
      <c r="E34" s="1">
        <v>42402</v>
      </c>
      <c r="F34" t="s">
        <v>24</v>
      </c>
      <c r="G34">
        <v>3</v>
      </c>
      <c r="H34">
        <v>17.829999999999998</v>
      </c>
      <c r="I34">
        <v>53.489999999999995</v>
      </c>
    </row>
    <row r="35" spans="1:9" x14ac:dyDescent="0.3">
      <c r="A35" t="s">
        <v>16</v>
      </c>
      <c r="B35" t="s">
        <v>17</v>
      </c>
      <c r="C35" t="s">
        <v>18</v>
      </c>
      <c r="D35" t="s">
        <v>59</v>
      </c>
      <c r="E35" s="1">
        <v>42403</v>
      </c>
      <c r="F35" t="s">
        <v>27</v>
      </c>
      <c r="G35">
        <v>9</v>
      </c>
      <c r="H35">
        <v>53.35</v>
      </c>
      <c r="I35">
        <v>480.15000000000003</v>
      </c>
    </row>
    <row r="36" spans="1:9" x14ac:dyDescent="0.3">
      <c r="A36" t="s">
        <v>9</v>
      </c>
      <c r="B36" t="s">
        <v>14</v>
      </c>
      <c r="C36" t="s">
        <v>11</v>
      </c>
      <c r="D36" t="s">
        <v>60</v>
      </c>
      <c r="E36" s="1">
        <v>42404</v>
      </c>
      <c r="F36" t="s">
        <v>13</v>
      </c>
      <c r="G36">
        <v>6</v>
      </c>
      <c r="H36">
        <v>12.42</v>
      </c>
      <c r="I36">
        <v>74.52</v>
      </c>
    </row>
    <row r="37" spans="1:9" x14ac:dyDescent="0.3">
      <c r="A37" t="s">
        <v>25</v>
      </c>
      <c r="B37" t="s">
        <v>52</v>
      </c>
      <c r="C37" t="s">
        <v>18</v>
      </c>
      <c r="D37" t="s">
        <v>61</v>
      </c>
      <c r="E37" s="1">
        <v>42405</v>
      </c>
      <c r="F37" t="s">
        <v>27</v>
      </c>
      <c r="G37">
        <v>3</v>
      </c>
      <c r="H37">
        <v>53.35</v>
      </c>
      <c r="I37">
        <v>160.05000000000001</v>
      </c>
    </row>
    <row r="38" spans="1:9" x14ac:dyDescent="0.3">
      <c r="A38" t="s">
        <v>46</v>
      </c>
      <c r="B38" t="s">
        <v>10</v>
      </c>
      <c r="C38" t="s">
        <v>11</v>
      </c>
      <c r="D38" t="s">
        <v>62</v>
      </c>
      <c r="E38" s="1">
        <v>42406</v>
      </c>
      <c r="F38" t="s">
        <v>24</v>
      </c>
      <c r="G38">
        <v>8</v>
      </c>
      <c r="H38">
        <v>17.829999999999998</v>
      </c>
      <c r="I38">
        <v>142.63999999999999</v>
      </c>
    </row>
    <row r="39" spans="1:9" x14ac:dyDescent="0.3">
      <c r="A39" t="s">
        <v>30</v>
      </c>
      <c r="B39" t="s">
        <v>14</v>
      </c>
      <c r="C39" t="s">
        <v>11</v>
      </c>
      <c r="D39" t="s">
        <v>63</v>
      </c>
      <c r="E39" s="1">
        <v>42407</v>
      </c>
      <c r="F39" t="s">
        <v>24</v>
      </c>
      <c r="G39">
        <v>5</v>
      </c>
      <c r="H39">
        <v>17.829999999999998</v>
      </c>
      <c r="I39">
        <v>89.149999999999991</v>
      </c>
    </row>
    <row r="40" spans="1:9" x14ac:dyDescent="0.3">
      <c r="A40" t="s">
        <v>30</v>
      </c>
      <c r="B40" t="s">
        <v>21</v>
      </c>
      <c r="C40" t="s">
        <v>11</v>
      </c>
      <c r="D40" t="s">
        <v>64</v>
      </c>
      <c r="E40" s="1">
        <v>42408</v>
      </c>
      <c r="F40" t="s">
        <v>20</v>
      </c>
      <c r="G40">
        <v>3</v>
      </c>
      <c r="H40">
        <v>16.32</v>
      </c>
      <c r="I40">
        <v>48.96</v>
      </c>
    </row>
    <row r="41" spans="1:9" x14ac:dyDescent="0.3">
      <c r="A41" t="s">
        <v>30</v>
      </c>
      <c r="B41" t="s">
        <v>10</v>
      </c>
      <c r="C41" t="s">
        <v>11</v>
      </c>
      <c r="D41" t="s">
        <v>36</v>
      </c>
      <c r="E41" s="1">
        <v>42409</v>
      </c>
      <c r="F41" t="s">
        <v>13</v>
      </c>
      <c r="G41">
        <v>2</v>
      </c>
      <c r="H41">
        <v>12.42</v>
      </c>
      <c r="I41">
        <v>24.84</v>
      </c>
    </row>
    <row r="42" spans="1:9" x14ac:dyDescent="0.3">
      <c r="A42" t="s">
        <v>9</v>
      </c>
      <c r="B42" t="s">
        <v>14</v>
      </c>
      <c r="C42" t="s">
        <v>11</v>
      </c>
      <c r="D42" t="s">
        <v>51</v>
      </c>
      <c r="E42" s="1">
        <v>42410</v>
      </c>
      <c r="F42" t="s">
        <v>20</v>
      </c>
      <c r="G42">
        <v>6</v>
      </c>
      <c r="H42">
        <v>16.32</v>
      </c>
      <c r="I42">
        <v>97.92</v>
      </c>
    </row>
    <row r="43" spans="1:9" x14ac:dyDescent="0.3">
      <c r="A43" t="s">
        <v>30</v>
      </c>
      <c r="B43" t="s">
        <v>10</v>
      </c>
      <c r="C43" t="s">
        <v>11</v>
      </c>
      <c r="D43" t="s">
        <v>65</v>
      </c>
      <c r="E43" s="1">
        <v>42411</v>
      </c>
      <c r="F43" t="s">
        <v>13</v>
      </c>
      <c r="G43">
        <v>1</v>
      </c>
      <c r="H43">
        <v>12.42</v>
      </c>
      <c r="I43">
        <v>12.42</v>
      </c>
    </row>
    <row r="44" spans="1:9" x14ac:dyDescent="0.3">
      <c r="A44" t="s">
        <v>16</v>
      </c>
      <c r="B44" t="s">
        <v>17</v>
      </c>
      <c r="C44" t="s">
        <v>18</v>
      </c>
      <c r="D44" t="s">
        <v>66</v>
      </c>
      <c r="E44" s="1">
        <v>42412</v>
      </c>
      <c r="F44" t="s">
        <v>27</v>
      </c>
      <c r="G44">
        <v>6</v>
      </c>
      <c r="H44">
        <v>53.35</v>
      </c>
      <c r="I44">
        <v>320.10000000000002</v>
      </c>
    </row>
    <row r="45" spans="1:9" x14ac:dyDescent="0.3">
      <c r="A45" t="s">
        <v>25</v>
      </c>
      <c r="B45" t="s">
        <v>52</v>
      </c>
      <c r="C45" t="s">
        <v>18</v>
      </c>
      <c r="D45" t="s">
        <v>67</v>
      </c>
      <c r="E45" s="1">
        <v>42413</v>
      </c>
      <c r="F45" t="s">
        <v>24</v>
      </c>
      <c r="G45">
        <v>1</v>
      </c>
      <c r="H45">
        <v>17.829999999999998</v>
      </c>
      <c r="I45">
        <v>17.829999999999998</v>
      </c>
    </row>
    <row r="46" spans="1:9" x14ac:dyDescent="0.3">
      <c r="A46" t="s">
        <v>46</v>
      </c>
      <c r="B46" t="s">
        <v>68</v>
      </c>
      <c r="C46" t="s">
        <v>11</v>
      </c>
      <c r="D46" t="s">
        <v>69</v>
      </c>
      <c r="E46" s="1">
        <v>42414</v>
      </c>
      <c r="F46" t="s">
        <v>13</v>
      </c>
      <c r="G46">
        <v>7</v>
      </c>
      <c r="H46">
        <v>12.42</v>
      </c>
      <c r="I46">
        <v>86.94</v>
      </c>
    </row>
    <row r="47" spans="1:9" x14ac:dyDescent="0.3">
      <c r="A47" t="s">
        <v>9</v>
      </c>
      <c r="B47" t="s">
        <v>68</v>
      </c>
      <c r="C47" t="s">
        <v>11</v>
      </c>
      <c r="D47" t="s">
        <v>70</v>
      </c>
      <c r="E47" s="1">
        <v>42415</v>
      </c>
      <c r="F47" t="s">
        <v>13</v>
      </c>
      <c r="G47">
        <v>1</v>
      </c>
      <c r="H47">
        <v>12.42</v>
      </c>
      <c r="I47">
        <v>12.42</v>
      </c>
    </row>
    <row r="48" spans="1:9" x14ac:dyDescent="0.3">
      <c r="A48" t="s">
        <v>25</v>
      </c>
      <c r="B48" t="s">
        <v>17</v>
      </c>
      <c r="C48" t="s">
        <v>18</v>
      </c>
      <c r="D48" t="s">
        <v>71</v>
      </c>
      <c r="E48" s="1">
        <v>42416</v>
      </c>
      <c r="F48" t="s">
        <v>13</v>
      </c>
      <c r="G48">
        <v>3</v>
      </c>
      <c r="H48">
        <v>12.42</v>
      </c>
      <c r="I48">
        <v>37.26</v>
      </c>
    </row>
    <row r="49" spans="1:9" x14ac:dyDescent="0.3">
      <c r="A49" t="s">
        <v>46</v>
      </c>
      <c r="B49" t="s">
        <v>10</v>
      </c>
      <c r="C49" t="s">
        <v>11</v>
      </c>
      <c r="D49" t="s">
        <v>72</v>
      </c>
      <c r="E49" s="1">
        <v>42417</v>
      </c>
      <c r="F49" t="s">
        <v>24</v>
      </c>
      <c r="G49">
        <v>9</v>
      </c>
      <c r="H49">
        <v>17.829999999999998</v>
      </c>
      <c r="I49">
        <v>160.46999999999997</v>
      </c>
    </row>
    <row r="50" spans="1:9" x14ac:dyDescent="0.3">
      <c r="A50" t="s">
        <v>30</v>
      </c>
      <c r="B50" t="s">
        <v>10</v>
      </c>
      <c r="C50" t="s">
        <v>11</v>
      </c>
      <c r="D50" t="s">
        <v>73</v>
      </c>
      <c r="E50" s="1">
        <v>42418</v>
      </c>
      <c r="F50" t="s">
        <v>13</v>
      </c>
      <c r="G50">
        <v>9</v>
      </c>
      <c r="H50">
        <v>12.42</v>
      </c>
      <c r="I50">
        <v>111.78</v>
      </c>
    </row>
    <row r="51" spans="1:9" x14ac:dyDescent="0.3">
      <c r="A51" t="s">
        <v>16</v>
      </c>
      <c r="B51" t="s">
        <v>34</v>
      </c>
      <c r="C51" t="s">
        <v>18</v>
      </c>
      <c r="D51" t="s">
        <v>74</v>
      </c>
      <c r="E51" s="1">
        <v>42419</v>
      </c>
      <c r="F51" t="s">
        <v>24</v>
      </c>
      <c r="G51">
        <v>2</v>
      </c>
      <c r="H51">
        <v>17.829999999999998</v>
      </c>
      <c r="I51">
        <v>35.659999999999997</v>
      </c>
    </row>
    <row r="52" spans="1:9" x14ac:dyDescent="0.3">
      <c r="A52" t="s">
        <v>9</v>
      </c>
      <c r="B52" t="s">
        <v>14</v>
      </c>
      <c r="C52" t="s">
        <v>11</v>
      </c>
      <c r="D52" t="s">
        <v>51</v>
      </c>
      <c r="E52" s="1">
        <v>42420</v>
      </c>
      <c r="F52" t="s">
        <v>20</v>
      </c>
      <c r="G52">
        <v>4</v>
      </c>
      <c r="H52">
        <v>16.32</v>
      </c>
      <c r="I52">
        <v>65.28</v>
      </c>
    </row>
    <row r="53" spans="1:9" x14ac:dyDescent="0.3">
      <c r="A53" t="s">
        <v>9</v>
      </c>
      <c r="B53" t="s">
        <v>14</v>
      </c>
      <c r="C53" t="s">
        <v>11</v>
      </c>
      <c r="D53" t="s">
        <v>75</v>
      </c>
      <c r="E53" s="1">
        <v>42421</v>
      </c>
      <c r="F53" t="s">
        <v>13</v>
      </c>
      <c r="G53">
        <v>10</v>
      </c>
      <c r="H53">
        <v>12.42</v>
      </c>
      <c r="I53">
        <v>124.2</v>
      </c>
    </row>
    <row r="54" spans="1:9" x14ac:dyDescent="0.3">
      <c r="A54" t="s">
        <v>16</v>
      </c>
      <c r="B54" t="s">
        <v>52</v>
      </c>
      <c r="C54" t="s">
        <v>18</v>
      </c>
      <c r="D54" t="s">
        <v>76</v>
      </c>
      <c r="E54" s="1">
        <v>42422</v>
      </c>
      <c r="F54" t="s">
        <v>13</v>
      </c>
      <c r="G54">
        <v>5</v>
      </c>
      <c r="H54">
        <v>12.42</v>
      </c>
      <c r="I54">
        <v>62.1</v>
      </c>
    </row>
    <row r="55" spans="1:9" x14ac:dyDescent="0.3">
      <c r="A55" t="s">
        <v>25</v>
      </c>
      <c r="B55" t="s">
        <v>34</v>
      </c>
      <c r="C55" t="s">
        <v>18</v>
      </c>
      <c r="D55" t="s">
        <v>77</v>
      </c>
      <c r="E55" s="1">
        <v>42423</v>
      </c>
      <c r="F55" t="s">
        <v>24</v>
      </c>
      <c r="G55">
        <v>3</v>
      </c>
      <c r="H55">
        <v>17.829999999999998</v>
      </c>
      <c r="I55">
        <v>53.489999999999995</v>
      </c>
    </row>
    <row r="56" spans="1:9" x14ac:dyDescent="0.3">
      <c r="A56" t="s">
        <v>30</v>
      </c>
      <c r="B56" t="s">
        <v>14</v>
      </c>
      <c r="C56" t="s">
        <v>11</v>
      </c>
      <c r="D56" t="s">
        <v>78</v>
      </c>
      <c r="E56" s="1">
        <v>42424</v>
      </c>
      <c r="F56" t="s">
        <v>13</v>
      </c>
      <c r="G56">
        <v>9</v>
      </c>
      <c r="H56">
        <v>12.42</v>
      </c>
      <c r="I56">
        <v>111.78</v>
      </c>
    </row>
    <row r="57" spans="1:9" x14ac:dyDescent="0.3">
      <c r="A57" t="s">
        <v>9</v>
      </c>
      <c r="B57" t="s">
        <v>68</v>
      </c>
      <c r="C57" t="s">
        <v>11</v>
      </c>
      <c r="D57" t="s">
        <v>79</v>
      </c>
      <c r="E57" s="1">
        <v>42425</v>
      </c>
      <c r="F57" t="s">
        <v>27</v>
      </c>
      <c r="G57">
        <v>7</v>
      </c>
      <c r="H57">
        <v>53.35</v>
      </c>
      <c r="I57">
        <v>373.45</v>
      </c>
    </row>
    <row r="58" spans="1:9" x14ac:dyDescent="0.3">
      <c r="A58" t="s">
        <v>9</v>
      </c>
      <c r="B58" t="s">
        <v>68</v>
      </c>
      <c r="C58" t="s">
        <v>11</v>
      </c>
      <c r="D58" t="s">
        <v>80</v>
      </c>
      <c r="E58" s="1">
        <v>42426</v>
      </c>
      <c r="F58" t="s">
        <v>20</v>
      </c>
      <c r="G58">
        <v>2</v>
      </c>
      <c r="H58">
        <v>16.32</v>
      </c>
      <c r="I58">
        <v>32.64</v>
      </c>
    </row>
    <row r="59" spans="1:9" x14ac:dyDescent="0.3">
      <c r="A59" t="s">
        <v>9</v>
      </c>
      <c r="B59" t="s">
        <v>10</v>
      </c>
      <c r="C59" t="s">
        <v>11</v>
      </c>
      <c r="D59" t="s">
        <v>36</v>
      </c>
      <c r="E59" s="1">
        <v>42427</v>
      </c>
      <c r="F59" t="s">
        <v>27</v>
      </c>
      <c r="G59">
        <v>8</v>
      </c>
      <c r="H59">
        <v>53.35</v>
      </c>
      <c r="I59">
        <v>426.8</v>
      </c>
    </row>
    <row r="60" spans="1:9" x14ac:dyDescent="0.3">
      <c r="A60" t="s">
        <v>16</v>
      </c>
      <c r="B60" t="s">
        <v>34</v>
      </c>
      <c r="C60" t="s">
        <v>18</v>
      </c>
      <c r="D60" t="s">
        <v>81</v>
      </c>
      <c r="E60" s="1">
        <v>42428</v>
      </c>
      <c r="F60" t="s">
        <v>13</v>
      </c>
      <c r="G60">
        <v>2</v>
      </c>
      <c r="H60">
        <v>12.42</v>
      </c>
      <c r="I60">
        <v>24.84</v>
      </c>
    </row>
    <row r="61" spans="1:9" x14ac:dyDescent="0.3">
      <c r="A61" t="s">
        <v>16</v>
      </c>
      <c r="B61" t="s">
        <v>34</v>
      </c>
      <c r="C61" t="s">
        <v>18</v>
      </c>
      <c r="D61" t="s">
        <v>82</v>
      </c>
      <c r="E61" s="1">
        <v>42429</v>
      </c>
      <c r="F61" t="s">
        <v>27</v>
      </c>
      <c r="G61">
        <v>6</v>
      </c>
      <c r="H61">
        <v>53.35</v>
      </c>
      <c r="I61">
        <v>320.10000000000002</v>
      </c>
    </row>
    <row r="62" spans="1:9" x14ac:dyDescent="0.3">
      <c r="A62" t="s">
        <v>30</v>
      </c>
      <c r="B62" t="s">
        <v>14</v>
      </c>
      <c r="C62" t="s">
        <v>11</v>
      </c>
      <c r="D62" t="s">
        <v>83</v>
      </c>
      <c r="E62" s="1">
        <v>42430</v>
      </c>
      <c r="F62" t="s">
        <v>20</v>
      </c>
      <c r="G62">
        <v>9</v>
      </c>
      <c r="H62">
        <v>16.32</v>
      </c>
      <c r="I62">
        <v>146.88</v>
      </c>
    </row>
    <row r="63" spans="1:9" x14ac:dyDescent="0.3">
      <c r="A63" t="s">
        <v>9</v>
      </c>
      <c r="B63" t="s">
        <v>14</v>
      </c>
      <c r="C63" t="s">
        <v>11</v>
      </c>
      <c r="D63" t="s">
        <v>84</v>
      </c>
      <c r="E63" s="1">
        <v>42431</v>
      </c>
      <c r="F63" t="s">
        <v>20</v>
      </c>
      <c r="G63">
        <v>6</v>
      </c>
      <c r="H63">
        <v>16.32</v>
      </c>
      <c r="I63">
        <v>97.92</v>
      </c>
    </row>
    <row r="64" spans="1:9" x14ac:dyDescent="0.3">
      <c r="A64" t="s">
        <v>25</v>
      </c>
      <c r="B64" t="s">
        <v>34</v>
      </c>
      <c r="C64" t="s">
        <v>18</v>
      </c>
      <c r="D64" t="s">
        <v>85</v>
      </c>
      <c r="E64" s="1">
        <v>42432</v>
      </c>
      <c r="F64" t="s">
        <v>24</v>
      </c>
      <c r="G64">
        <v>5</v>
      </c>
      <c r="H64">
        <v>17.829999999999998</v>
      </c>
      <c r="I64">
        <v>89.149999999999991</v>
      </c>
    </row>
    <row r="65" spans="1:9" x14ac:dyDescent="0.3">
      <c r="A65" t="s">
        <v>16</v>
      </c>
      <c r="B65" t="s">
        <v>52</v>
      </c>
      <c r="C65" t="s">
        <v>18</v>
      </c>
      <c r="D65" t="s">
        <v>86</v>
      </c>
      <c r="E65" s="1">
        <v>42433</v>
      </c>
      <c r="F65" t="s">
        <v>13</v>
      </c>
      <c r="G65">
        <v>4</v>
      </c>
      <c r="H65">
        <v>12.42</v>
      </c>
      <c r="I65">
        <v>49.68</v>
      </c>
    </row>
    <row r="66" spans="1:9" x14ac:dyDescent="0.3">
      <c r="A66" t="s">
        <v>46</v>
      </c>
      <c r="B66" t="s">
        <v>10</v>
      </c>
      <c r="C66" t="s">
        <v>11</v>
      </c>
      <c r="D66" t="s">
        <v>87</v>
      </c>
      <c r="E66" s="1">
        <v>42434</v>
      </c>
      <c r="F66" t="s">
        <v>24</v>
      </c>
      <c r="G66">
        <v>10</v>
      </c>
      <c r="H66">
        <v>17.829999999999998</v>
      </c>
      <c r="I66">
        <v>178.29999999999998</v>
      </c>
    </row>
    <row r="67" spans="1:9" x14ac:dyDescent="0.3">
      <c r="A67" t="s">
        <v>30</v>
      </c>
      <c r="B67" t="s">
        <v>10</v>
      </c>
      <c r="C67" t="s">
        <v>11</v>
      </c>
      <c r="D67" t="s">
        <v>88</v>
      </c>
      <c r="E67" s="1">
        <v>42435</v>
      </c>
      <c r="F67" t="s">
        <v>13</v>
      </c>
      <c r="G67">
        <v>8</v>
      </c>
      <c r="H67">
        <v>12.42</v>
      </c>
      <c r="I67">
        <v>99.36</v>
      </c>
    </row>
    <row r="68" spans="1:9" x14ac:dyDescent="0.3">
      <c r="A68" t="s">
        <v>9</v>
      </c>
      <c r="B68" t="s">
        <v>14</v>
      </c>
      <c r="C68" t="s">
        <v>11</v>
      </c>
      <c r="D68" t="s">
        <v>89</v>
      </c>
      <c r="E68" s="1">
        <v>42436</v>
      </c>
      <c r="F68" t="s">
        <v>20</v>
      </c>
      <c r="G68">
        <v>5</v>
      </c>
      <c r="H68">
        <v>16.32</v>
      </c>
      <c r="I68">
        <v>81.599999999999994</v>
      </c>
    </row>
    <row r="69" spans="1:9" x14ac:dyDescent="0.3">
      <c r="A69" t="s">
        <v>46</v>
      </c>
      <c r="B69" t="s">
        <v>21</v>
      </c>
      <c r="C69" t="s">
        <v>11</v>
      </c>
      <c r="D69" t="s">
        <v>90</v>
      </c>
      <c r="E69" s="1">
        <v>42437</v>
      </c>
      <c r="F69" t="s">
        <v>20</v>
      </c>
      <c r="G69">
        <v>6</v>
      </c>
      <c r="H69">
        <v>16.32</v>
      </c>
      <c r="I69">
        <v>97.92</v>
      </c>
    </row>
    <row r="70" spans="1:9" x14ac:dyDescent="0.3">
      <c r="A70" t="s">
        <v>9</v>
      </c>
      <c r="B70" t="s">
        <v>10</v>
      </c>
      <c r="C70" t="s">
        <v>11</v>
      </c>
      <c r="D70" t="s">
        <v>91</v>
      </c>
      <c r="E70" s="1">
        <v>42438</v>
      </c>
      <c r="F70" t="s">
        <v>24</v>
      </c>
      <c r="G70">
        <v>5</v>
      </c>
      <c r="H70">
        <v>17.829999999999998</v>
      </c>
      <c r="I70">
        <v>89.149999999999991</v>
      </c>
    </row>
    <row r="71" spans="1:9" x14ac:dyDescent="0.3">
      <c r="A71" t="s">
        <v>46</v>
      </c>
      <c r="B71" t="s">
        <v>14</v>
      </c>
      <c r="C71" t="s">
        <v>11</v>
      </c>
      <c r="D71" t="s">
        <v>92</v>
      </c>
      <c r="E71" s="1">
        <v>42439</v>
      </c>
      <c r="F71" t="s">
        <v>27</v>
      </c>
      <c r="G71">
        <v>1</v>
      </c>
      <c r="H71">
        <v>53.35</v>
      </c>
      <c r="I71">
        <v>53.35</v>
      </c>
    </row>
    <row r="72" spans="1:9" x14ac:dyDescent="0.3">
      <c r="A72" t="s">
        <v>30</v>
      </c>
      <c r="B72" t="s">
        <v>21</v>
      </c>
      <c r="C72" t="s">
        <v>11</v>
      </c>
      <c r="D72" t="s">
        <v>93</v>
      </c>
      <c r="E72" s="1">
        <v>42440</v>
      </c>
      <c r="F72" t="s">
        <v>27</v>
      </c>
      <c r="G72">
        <v>3</v>
      </c>
      <c r="H72">
        <v>53.35</v>
      </c>
      <c r="I72">
        <v>160.05000000000001</v>
      </c>
    </row>
    <row r="73" spans="1:9" x14ac:dyDescent="0.3">
      <c r="A73" t="s">
        <v>25</v>
      </c>
      <c r="B73" t="s">
        <v>52</v>
      </c>
      <c r="C73" t="s">
        <v>18</v>
      </c>
      <c r="D73" t="s">
        <v>94</v>
      </c>
      <c r="E73" s="1">
        <v>42441</v>
      </c>
      <c r="F73" t="s">
        <v>24</v>
      </c>
      <c r="G73">
        <v>1</v>
      </c>
      <c r="H73">
        <v>17.829999999999998</v>
      </c>
      <c r="I73">
        <v>17.829999999999998</v>
      </c>
    </row>
    <row r="74" spans="1:9" x14ac:dyDescent="0.3">
      <c r="A74" t="s">
        <v>46</v>
      </c>
      <c r="B74" t="s">
        <v>14</v>
      </c>
      <c r="C74" t="s">
        <v>11</v>
      </c>
      <c r="D74" t="s">
        <v>95</v>
      </c>
      <c r="E74" s="1">
        <v>42442</v>
      </c>
      <c r="F74" t="s">
        <v>27</v>
      </c>
      <c r="G74">
        <v>6</v>
      </c>
      <c r="H74">
        <v>53.35</v>
      </c>
      <c r="I74">
        <v>320.10000000000002</v>
      </c>
    </row>
    <row r="75" spans="1:9" x14ac:dyDescent="0.3">
      <c r="A75" t="s">
        <v>9</v>
      </c>
      <c r="B75" t="s">
        <v>21</v>
      </c>
      <c r="C75" t="s">
        <v>11</v>
      </c>
      <c r="D75" t="s">
        <v>96</v>
      </c>
      <c r="E75" s="1">
        <v>42443</v>
      </c>
      <c r="F75" t="s">
        <v>13</v>
      </c>
      <c r="G75">
        <v>6</v>
      </c>
      <c r="H75">
        <v>12.42</v>
      </c>
      <c r="I75">
        <v>74.52</v>
      </c>
    </row>
    <row r="76" spans="1:9" x14ac:dyDescent="0.3">
      <c r="A76" t="s">
        <v>9</v>
      </c>
      <c r="B76" t="s">
        <v>10</v>
      </c>
      <c r="C76" t="s">
        <v>11</v>
      </c>
      <c r="D76" t="s">
        <v>72</v>
      </c>
      <c r="E76" s="1">
        <v>42444</v>
      </c>
      <c r="F76" t="s">
        <v>13</v>
      </c>
      <c r="G76">
        <v>9</v>
      </c>
      <c r="H76">
        <v>12.42</v>
      </c>
      <c r="I76">
        <v>111.78</v>
      </c>
    </row>
    <row r="77" spans="1:9" x14ac:dyDescent="0.3">
      <c r="A77" t="s">
        <v>25</v>
      </c>
      <c r="B77" t="s">
        <v>34</v>
      </c>
      <c r="C77" t="s">
        <v>18</v>
      </c>
      <c r="D77" t="s">
        <v>97</v>
      </c>
      <c r="E77" s="1">
        <v>42445</v>
      </c>
      <c r="F77" t="s">
        <v>13</v>
      </c>
      <c r="G77">
        <v>2</v>
      </c>
      <c r="H77">
        <v>12.42</v>
      </c>
      <c r="I77">
        <v>24.84</v>
      </c>
    </row>
    <row r="78" spans="1:9" x14ac:dyDescent="0.3">
      <c r="A78" t="s">
        <v>30</v>
      </c>
      <c r="B78" t="s">
        <v>14</v>
      </c>
      <c r="C78" t="s">
        <v>11</v>
      </c>
      <c r="D78" t="s">
        <v>92</v>
      </c>
      <c r="E78" s="1">
        <v>42446</v>
      </c>
      <c r="F78" t="s">
        <v>13</v>
      </c>
      <c r="G78">
        <v>3</v>
      </c>
      <c r="H78">
        <v>12.42</v>
      </c>
      <c r="I78">
        <v>37.26</v>
      </c>
    </row>
    <row r="79" spans="1:9" x14ac:dyDescent="0.3">
      <c r="A79" t="s">
        <v>25</v>
      </c>
      <c r="B79" t="s">
        <v>52</v>
      </c>
      <c r="C79" t="s">
        <v>18</v>
      </c>
      <c r="D79" t="s">
        <v>98</v>
      </c>
      <c r="E79" s="1">
        <v>42447</v>
      </c>
      <c r="F79" t="s">
        <v>20</v>
      </c>
      <c r="G79">
        <v>6</v>
      </c>
      <c r="H79">
        <v>16.32</v>
      </c>
      <c r="I79">
        <v>97.92</v>
      </c>
    </row>
    <row r="80" spans="1:9" x14ac:dyDescent="0.3">
      <c r="A80" t="s">
        <v>30</v>
      </c>
      <c r="B80" t="s">
        <v>10</v>
      </c>
      <c r="C80" t="s">
        <v>11</v>
      </c>
      <c r="D80" t="s">
        <v>99</v>
      </c>
      <c r="E80" s="1">
        <v>42448</v>
      </c>
      <c r="F80" t="s">
        <v>13</v>
      </c>
      <c r="G80">
        <v>2</v>
      </c>
      <c r="H80">
        <v>12.42</v>
      </c>
      <c r="I80">
        <v>24.84</v>
      </c>
    </row>
    <row r="81" spans="1:9" x14ac:dyDescent="0.3">
      <c r="A81" t="s">
        <v>9</v>
      </c>
      <c r="B81" t="s">
        <v>10</v>
      </c>
      <c r="C81" t="s">
        <v>11</v>
      </c>
      <c r="D81" t="s">
        <v>100</v>
      </c>
      <c r="E81" s="1">
        <v>42449</v>
      </c>
      <c r="F81" t="s">
        <v>13</v>
      </c>
      <c r="G81">
        <v>1</v>
      </c>
      <c r="H81">
        <v>12.42</v>
      </c>
      <c r="I81">
        <v>12.42</v>
      </c>
    </row>
    <row r="82" spans="1:9" x14ac:dyDescent="0.3">
      <c r="A82" t="s">
        <v>30</v>
      </c>
      <c r="B82" t="s">
        <v>10</v>
      </c>
      <c r="C82" t="s">
        <v>11</v>
      </c>
      <c r="D82" t="s">
        <v>101</v>
      </c>
      <c r="E82" s="1">
        <v>42450</v>
      </c>
      <c r="F82" t="s">
        <v>27</v>
      </c>
      <c r="G82">
        <v>7</v>
      </c>
      <c r="H82">
        <v>53.35</v>
      </c>
      <c r="I82">
        <v>373.45</v>
      </c>
    </row>
    <row r="83" spans="1:9" x14ac:dyDescent="0.3">
      <c r="A83" t="s">
        <v>30</v>
      </c>
      <c r="B83" t="s">
        <v>10</v>
      </c>
      <c r="C83" t="s">
        <v>11</v>
      </c>
      <c r="D83" t="s">
        <v>102</v>
      </c>
      <c r="E83" s="1">
        <v>42451</v>
      </c>
      <c r="F83" t="s">
        <v>13</v>
      </c>
      <c r="G83">
        <v>1</v>
      </c>
      <c r="H83">
        <v>12.42</v>
      </c>
      <c r="I83">
        <v>12.42</v>
      </c>
    </row>
    <row r="84" spans="1:9" x14ac:dyDescent="0.3">
      <c r="A84" t="s">
        <v>46</v>
      </c>
      <c r="B84" t="s">
        <v>10</v>
      </c>
      <c r="C84" t="s">
        <v>11</v>
      </c>
      <c r="D84" t="s">
        <v>103</v>
      </c>
      <c r="E84" s="1">
        <v>42452</v>
      </c>
      <c r="F84" t="s">
        <v>24</v>
      </c>
      <c r="G84">
        <v>6</v>
      </c>
      <c r="H84">
        <v>17.829999999999998</v>
      </c>
      <c r="I84">
        <v>106.97999999999999</v>
      </c>
    </row>
    <row r="85" spans="1:9" x14ac:dyDescent="0.3">
      <c r="A85" t="s">
        <v>9</v>
      </c>
      <c r="B85" t="s">
        <v>10</v>
      </c>
      <c r="C85" t="s">
        <v>11</v>
      </c>
      <c r="D85" t="s">
        <v>104</v>
      </c>
      <c r="E85" s="1">
        <v>42453</v>
      </c>
      <c r="F85" t="s">
        <v>24</v>
      </c>
      <c r="G85">
        <v>4</v>
      </c>
      <c r="H85">
        <v>17.829999999999998</v>
      </c>
      <c r="I85">
        <v>71.319999999999993</v>
      </c>
    </row>
    <row r="86" spans="1:9" x14ac:dyDescent="0.3">
      <c r="A86" t="s">
        <v>9</v>
      </c>
      <c r="B86" t="s">
        <v>14</v>
      </c>
      <c r="C86" t="s">
        <v>11</v>
      </c>
      <c r="D86" t="s">
        <v>105</v>
      </c>
      <c r="E86" s="1">
        <v>42454</v>
      </c>
      <c r="F86" t="s">
        <v>13</v>
      </c>
      <c r="G86">
        <v>1</v>
      </c>
      <c r="H86">
        <v>12.42</v>
      </c>
      <c r="I86">
        <v>12.42</v>
      </c>
    </row>
    <row r="87" spans="1:9" x14ac:dyDescent="0.3">
      <c r="A87" t="s">
        <v>46</v>
      </c>
      <c r="B87" t="s">
        <v>10</v>
      </c>
      <c r="C87" t="s">
        <v>11</v>
      </c>
      <c r="D87" t="s">
        <v>106</v>
      </c>
      <c r="E87" s="1">
        <v>42455</v>
      </c>
      <c r="F87" t="s">
        <v>13</v>
      </c>
      <c r="G87">
        <v>8</v>
      </c>
      <c r="H87">
        <v>12.42</v>
      </c>
      <c r="I87">
        <v>99.36</v>
      </c>
    </row>
    <row r="88" spans="1:9" x14ac:dyDescent="0.3">
      <c r="A88" t="s">
        <v>25</v>
      </c>
      <c r="B88" t="s">
        <v>52</v>
      </c>
      <c r="C88" t="s">
        <v>18</v>
      </c>
      <c r="D88" t="s">
        <v>107</v>
      </c>
      <c r="E88" s="1">
        <v>42456</v>
      </c>
      <c r="F88" t="s">
        <v>24</v>
      </c>
      <c r="G88">
        <v>3</v>
      </c>
      <c r="H88">
        <v>17.829999999999998</v>
      </c>
      <c r="I88">
        <v>53.489999999999995</v>
      </c>
    </row>
    <row r="89" spans="1:9" x14ac:dyDescent="0.3">
      <c r="A89" t="s">
        <v>25</v>
      </c>
      <c r="B89" t="s">
        <v>17</v>
      </c>
      <c r="C89" t="s">
        <v>18</v>
      </c>
      <c r="D89" t="s">
        <v>108</v>
      </c>
      <c r="E89" s="1">
        <v>42457</v>
      </c>
      <c r="F89" t="s">
        <v>27</v>
      </c>
      <c r="G89">
        <v>9</v>
      </c>
      <c r="H89">
        <v>53.35</v>
      </c>
      <c r="I89">
        <v>480.15000000000003</v>
      </c>
    </row>
    <row r="90" spans="1:9" x14ac:dyDescent="0.3">
      <c r="A90" t="s">
        <v>16</v>
      </c>
      <c r="B90" t="s">
        <v>34</v>
      </c>
      <c r="C90" t="s">
        <v>18</v>
      </c>
      <c r="D90" t="s">
        <v>77</v>
      </c>
      <c r="E90" s="1">
        <v>42458</v>
      </c>
      <c r="F90" t="s">
        <v>13</v>
      </c>
      <c r="G90">
        <v>4</v>
      </c>
      <c r="H90">
        <v>12.42</v>
      </c>
      <c r="I90">
        <v>49.68</v>
      </c>
    </row>
    <row r="91" spans="1:9" x14ac:dyDescent="0.3">
      <c r="A91" t="s">
        <v>25</v>
      </c>
      <c r="B91" t="s">
        <v>34</v>
      </c>
      <c r="C91" t="s">
        <v>18</v>
      </c>
      <c r="D91" t="s">
        <v>109</v>
      </c>
      <c r="E91" s="1">
        <v>42459</v>
      </c>
      <c r="F91" t="s">
        <v>13</v>
      </c>
      <c r="G91">
        <v>1</v>
      </c>
      <c r="H91">
        <v>12.42</v>
      </c>
      <c r="I91">
        <v>12.42</v>
      </c>
    </row>
    <row r="92" spans="1:9" x14ac:dyDescent="0.3">
      <c r="A92" t="s">
        <v>25</v>
      </c>
      <c r="B92" t="s">
        <v>52</v>
      </c>
      <c r="C92" t="s">
        <v>18</v>
      </c>
      <c r="D92" t="s">
        <v>110</v>
      </c>
      <c r="E92" s="1">
        <v>42460</v>
      </c>
      <c r="F92" t="s">
        <v>13</v>
      </c>
      <c r="G92">
        <v>8</v>
      </c>
      <c r="H92">
        <v>12.42</v>
      </c>
      <c r="I92">
        <v>99.36</v>
      </c>
    </row>
    <row r="93" spans="1:9" x14ac:dyDescent="0.3">
      <c r="A93" t="s">
        <v>25</v>
      </c>
      <c r="B93" t="s">
        <v>17</v>
      </c>
      <c r="C93" t="s">
        <v>18</v>
      </c>
      <c r="D93" t="s">
        <v>111</v>
      </c>
      <c r="E93" s="1">
        <v>42461</v>
      </c>
      <c r="F93" t="s">
        <v>24</v>
      </c>
      <c r="G93">
        <v>4</v>
      </c>
      <c r="H93">
        <v>17.829999999999998</v>
      </c>
      <c r="I93">
        <v>71.319999999999993</v>
      </c>
    </row>
    <row r="94" spans="1:9" x14ac:dyDescent="0.3">
      <c r="A94" t="s">
        <v>30</v>
      </c>
      <c r="B94" t="s">
        <v>10</v>
      </c>
      <c r="C94" t="s">
        <v>11</v>
      </c>
      <c r="D94" t="s">
        <v>112</v>
      </c>
      <c r="E94" s="1">
        <v>42462</v>
      </c>
      <c r="F94" t="s">
        <v>13</v>
      </c>
      <c r="G94">
        <v>7</v>
      </c>
      <c r="H94">
        <v>12.42</v>
      </c>
      <c r="I94">
        <v>86.94</v>
      </c>
    </row>
    <row r="95" spans="1:9" x14ac:dyDescent="0.3">
      <c r="A95" t="s">
        <v>9</v>
      </c>
      <c r="B95" t="s">
        <v>21</v>
      </c>
      <c r="C95" t="s">
        <v>11</v>
      </c>
      <c r="D95" t="s">
        <v>113</v>
      </c>
      <c r="E95" s="1">
        <v>42463</v>
      </c>
      <c r="F95" t="s">
        <v>13</v>
      </c>
      <c r="G95">
        <v>6</v>
      </c>
      <c r="H95">
        <v>12.42</v>
      </c>
      <c r="I95">
        <v>74.52</v>
      </c>
    </row>
    <row r="96" spans="1:9" x14ac:dyDescent="0.3">
      <c r="A96" t="s">
        <v>25</v>
      </c>
      <c r="B96" t="s">
        <v>52</v>
      </c>
      <c r="C96" t="s">
        <v>18</v>
      </c>
      <c r="D96" t="s">
        <v>114</v>
      </c>
      <c r="E96" s="1">
        <v>42464</v>
      </c>
      <c r="F96" t="s">
        <v>13</v>
      </c>
      <c r="G96">
        <v>3</v>
      </c>
      <c r="H96">
        <v>12.42</v>
      </c>
      <c r="I96">
        <v>37.26</v>
      </c>
    </row>
    <row r="97" spans="1:9" x14ac:dyDescent="0.3">
      <c r="A97" t="s">
        <v>16</v>
      </c>
      <c r="B97" t="s">
        <v>52</v>
      </c>
      <c r="C97" t="s">
        <v>18</v>
      </c>
      <c r="D97" t="s">
        <v>115</v>
      </c>
      <c r="E97" s="1">
        <v>42465</v>
      </c>
      <c r="F97" t="s">
        <v>24</v>
      </c>
      <c r="G97">
        <v>8</v>
      </c>
      <c r="H97">
        <v>17.829999999999998</v>
      </c>
      <c r="I97">
        <v>142.63999999999999</v>
      </c>
    </row>
    <row r="98" spans="1:9" x14ac:dyDescent="0.3">
      <c r="A98" t="s">
        <v>16</v>
      </c>
      <c r="B98" t="s">
        <v>34</v>
      </c>
      <c r="C98" t="s">
        <v>18</v>
      </c>
      <c r="D98" t="s">
        <v>116</v>
      </c>
      <c r="E98" s="1">
        <v>42466</v>
      </c>
      <c r="F98" t="s">
        <v>13</v>
      </c>
      <c r="G98">
        <v>4</v>
      </c>
      <c r="H98">
        <v>12.42</v>
      </c>
      <c r="I98">
        <v>49.68</v>
      </c>
    </row>
    <row r="99" spans="1:9" x14ac:dyDescent="0.3">
      <c r="A99" t="s">
        <v>16</v>
      </c>
      <c r="B99" t="s">
        <v>17</v>
      </c>
      <c r="C99" t="s">
        <v>18</v>
      </c>
      <c r="D99" t="s">
        <v>117</v>
      </c>
      <c r="E99" s="1">
        <v>42467</v>
      </c>
      <c r="F99" t="s">
        <v>24</v>
      </c>
      <c r="G99">
        <v>3</v>
      </c>
      <c r="H99">
        <v>17.829999999999998</v>
      </c>
      <c r="I99">
        <v>53.489999999999995</v>
      </c>
    </row>
    <row r="100" spans="1:9" x14ac:dyDescent="0.3">
      <c r="A100" t="s">
        <v>46</v>
      </c>
      <c r="B100" t="s">
        <v>10</v>
      </c>
      <c r="C100" t="s">
        <v>11</v>
      </c>
      <c r="D100" t="s">
        <v>103</v>
      </c>
      <c r="E100" s="1">
        <v>42468</v>
      </c>
      <c r="F100" t="s">
        <v>27</v>
      </c>
      <c r="G100">
        <v>7</v>
      </c>
      <c r="H100">
        <v>53.35</v>
      </c>
      <c r="I100">
        <v>373.45</v>
      </c>
    </row>
    <row r="101" spans="1:9" x14ac:dyDescent="0.3">
      <c r="A101" t="s">
        <v>16</v>
      </c>
      <c r="B101" t="s">
        <v>52</v>
      </c>
      <c r="C101" t="s">
        <v>18</v>
      </c>
      <c r="D101" t="s">
        <v>118</v>
      </c>
      <c r="E101" s="1">
        <v>42469</v>
      </c>
      <c r="F101" t="s">
        <v>27</v>
      </c>
      <c r="G101">
        <v>7</v>
      </c>
      <c r="H101">
        <v>53.35</v>
      </c>
      <c r="I101">
        <v>373.45</v>
      </c>
    </row>
    <row r="102" spans="1:9" x14ac:dyDescent="0.3">
      <c r="A102" t="s">
        <v>46</v>
      </c>
      <c r="B102" t="s">
        <v>10</v>
      </c>
      <c r="C102" t="s">
        <v>11</v>
      </c>
      <c r="D102" t="s">
        <v>119</v>
      </c>
      <c r="E102" s="1">
        <v>42470</v>
      </c>
      <c r="F102" t="s">
        <v>20</v>
      </c>
      <c r="G102">
        <v>1</v>
      </c>
      <c r="H102">
        <v>16.32</v>
      </c>
      <c r="I102">
        <v>16.32</v>
      </c>
    </row>
    <row r="103" spans="1:9" x14ac:dyDescent="0.3">
      <c r="A103" t="s">
        <v>46</v>
      </c>
      <c r="B103" t="s">
        <v>14</v>
      </c>
      <c r="C103" t="s">
        <v>11</v>
      </c>
      <c r="D103" t="s">
        <v>120</v>
      </c>
      <c r="E103" s="1">
        <v>42471</v>
      </c>
      <c r="F103" t="s">
        <v>20</v>
      </c>
      <c r="G103">
        <v>4</v>
      </c>
      <c r="H103">
        <v>16.32</v>
      </c>
      <c r="I103">
        <v>65.28</v>
      </c>
    </row>
    <row r="104" spans="1:9" x14ac:dyDescent="0.3">
      <c r="A104" t="s">
        <v>9</v>
      </c>
      <c r="B104" t="s">
        <v>10</v>
      </c>
      <c r="C104" t="s">
        <v>11</v>
      </c>
      <c r="D104" t="s">
        <v>121</v>
      </c>
      <c r="E104" s="1">
        <v>42472</v>
      </c>
      <c r="F104" t="s">
        <v>24</v>
      </c>
      <c r="G104">
        <v>5</v>
      </c>
      <c r="H104">
        <v>17.829999999999998</v>
      </c>
      <c r="I104">
        <v>89.149999999999991</v>
      </c>
    </row>
    <row r="105" spans="1:9" x14ac:dyDescent="0.3">
      <c r="A105" t="s">
        <v>30</v>
      </c>
      <c r="B105" t="s">
        <v>14</v>
      </c>
      <c r="C105" t="s">
        <v>11</v>
      </c>
      <c r="D105" t="s">
        <v>28</v>
      </c>
      <c r="E105" s="1">
        <v>42473</v>
      </c>
      <c r="F105" t="s">
        <v>20</v>
      </c>
      <c r="G105">
        <v>7</v>
      </c>
      <c r="H105">
        <v>16.32</v>
      </c>
      <c r="I105">
        <v>114.24000000000001</v>
      </c>
    </row>
    <row r="106" spans="1:9" x14ac:dyDescent="0.3">
      <c r="A106" t="s">
        <v>25</v>
      </c>
      <c r="B106" t="s">
        <v>122</v>
      </c>
      <c r="C106" t="s">
        <v>18</v>
      </c>
      <c r="D106" t="s">
        <v>123</v>
      </c>
      <c r="E106" s="1">
        <v>42474</v>
      </c>
      <c r="F106" t="s">
        <v>24</v>
      </c>
      <c r="G106">
        <v>4</v>
      </c>
      <c r="H106">
        <v>17.829999999999998</v>
      </c>
      <c r="I106">
        <v>71.319999999999993</v>
      </c>
    </row>
    <row r="107" spans="1:9" x14ac:dyDescent="0.3">
      <c r="A107" t="s">
        <v>9</v>
      </c>
      <c r="B107" t="s">
        <v>10</v>
      </c>
      <c r="C107" t="s">
        <v>11</v>
      </c>
      <c r="D107" t="s">
        <v>124</v>
      </c>
      <c r="E107" s="1">
        <v>42475</v>
      </c>
      <c r="F107" t="s">
        <v>24</v>
      </c>
      <c r="G107">
        <v>10</v>
      </c>
      <c r="H107">
        <v>17.829999999999998</v>
      </c>
      <c r="I107">
        <v>178.29999999999998</v>
      </c>
    </row>
    <row r="108" spans="1:9" x14ac:dyDescent="0.3">
      <c r="A108" t="s">
        <v>25</v>
      </c>
      <c r="B108" t="s">
        <v>17</v>
      </c>
      <c r="C108" t="s">
        <v>18</v>
      </c>
      <c r="D108" t="s">
        <v>125</v>
      </c>
      <c r="E108" s="1">
        <v>42476</v>
      </c>
      <c r="F108" t="s">
        <v>13</v>
      </c>
      <c r="G108">
        <v>5</v>
      </c>
      <c r="H108">
        <v>12.42</v>
      </c>
      <c r="I108">
        <v>62.1</v>
      </c>
    </row>
    <row r="109" spans="1:9" x14ac:dyDescent="0.3">
      <c r="A109" t="s">
        <v>9</v>
      </c>
      <c r="B109" t="s">
        <v>14</v>
      </c>
      <c r="C109" t="s">
        <v>11</v>
      </c>
      <c r="D109" t="s">
        <v>126</v>
      </c>
      <c r="E109" s="1">
        <v>42477</v>
      </c>
      <c r="F109" t="s">
        <v>27</v>
      </c>
      <c r="G109">
        <v>10</v>
      </c>
      <c r="H109">
        <v>53.35</v>
      </c>
      <c r="I109">
        <v>533.5</v>
      </c>
    </row>
    <row r="110" spans="1:9" x14ac:dyDescent="0.3">
      <c r="A110" t="s">
        <v>25</v>
      </c>
      <c r="B110" t="s">
        <v>52</v>
      </c>
      <c r="C110" t="s">
        <v>18</v>
      </c>
      <c r="D110" t="s">
        <v>127</v>
      </c>
      <c r="E110" s="1">
        <v>42478</v>
      </c>
      <c r="F110" t="s">
        <v>27</v>
      </c>
      <c r="G110">
        <v>10</v>
      </c>
      <c r="H110">
        <v>53.35</v>
      </c>
      <c r="I110">
        <v>533.5</v>
      </c>
    </row>
    <row r="111" spans="1:9" x14ac:dyDescent="0.3">
      <c r="A111" t="s">
        <v>9</v>
      </c>
      <c r="B111" t="s">
        <v>21</v>
      </c>
      <c r="C111" t="s">
        <v>11</v>
      </c>
      <c r="D111" t="s">
        <v>128</v>
      </c>
      <c r="E111" s="1">
        <v>42479</v>
      </c>
      <c r="F111" t="s">
        <v>13</v>
      </c>
      <c r="G111">
        <v>8</v>
      </c>
      <c r="H111">
        <v>12.42</v>
      </c>
      <c r="I111">
        <v>99.36</v>
      </c>
    </row>
    <row r="112" spans="1:9" x14ac:dyDescent="0.3">
      <c r="A112" t="s">
        <v>25</v>
      </c>
      <c r="B112" t="s">
        <v>34</v>
      </c>
      <c r="C112" t="s">
        <v>18</v>
      </c>
      <c r="D112" t="s">
        <v>116</v>
      </c>
      <c r="E112" s="1">
        <v>42480</v>
      </c>
      <c r="F112" t="s">
        <v>27</v>
      </c>
      <c r="G112">
        <v>2</v>
      </c>
      <c r="H112">
        <v>53.35</v>
      </c>
      <c r="I112">
        <v>106.7</v>
      </c>
    </row>
    <row r="113" spans="1:9" x14ac:dyDescent="0.3">
      <c r="A113" t="s">
        <v>9</v>
      </c>
      <c r="B113" t="s">
        <v>68</v>
      </c>
      <c r="C113" t="s">
        <v>11</v>
      </c>
      <c r="D113" t="s">
        <v>129</v>
      </c>
      <c r="E113" s="1">
        <v>42481</v>
      </c>
      <c r="F113" t="s">
        <v>20</v>
      </c>
      <c r="G113">
        <v>8</v>
      </c>
      <c r="H113">
        <v>16.32</v>
      </c>
      <c r="I113">
        <v>130.56</v>
      </c>
    </row>
    <row r="114" spans="1:9" x14ac:dyDescent="0.3">
      <c r="A114" t="s">
        <v>25</v>
      </c>
      <c r="B114" t="s">
        <v>34</v>
      </c>
      <c r="C114" t="s">
        <v>18</v>
      </c>
      <c r="D114" t="s">
        <v>130</v>
      </c>
      <c r="E114" s="1">
        <v>42482</v>
      </c>
      <c r="F114" t="s">
        <v>13</v>
      </c>
      <c r="G114">
        <v>2</v>
      </c>
      <c r="H114">
        <v>12.42</v>
      </c>
      <c r="I114">
        <v>24.84</v>
      </c>
    </row>
    <row r="115" spans="1:9" x14ac:dyDescent="0.3">
      <c r="A115" t="s">
        <v>25</v>
      </c>
      <c r="B115" t="s">
        <v>34</v>
      </c>
      <c r="C115" t="s">
        <v>18</v>
      </c>
      <c r="D115" t="s">
        <v>131</v>
      </c>
      <c r="E115" s="1">
        <v>42483</v>
      </c>
      <c r="F115" t="s">
        <v>27</v>
      </c>
      <c r="G115">
        <v>7</v>
      </c>
      <c r="H115">
        <v>53.35</v>
      </c>
      <c r="I115">
        <v>373.45</v>
      </c>
    </row>
    <row r="116" spans="1:9" x14ac:dyDescent="0.3">
      <c r="A116" t="s">
        <v>9</v>
      </c>
      <c r="B116" t="s">
        <v>10</v>
      </c>
      <c r="C116" t="s">
        <v>11</v>
      </c>
      <c r="D116" t="s">
        <v>12</v>
      </c>
      <c r="E116" s="1">
        <v>42484</v>
      </c>
      <c r="F116" t="s">
        <v>24</v>
      </c>
      <c r="G116">
        <v>3</v>
      </c>
      <c r="H116">
        <v>17.829999999999998</v>
      </c>
      <c r="I116">
        <v>53.489999999999995</v>
      </c>
    </row>
    <row r="117" spans="1:9" x14ac:dyDescent="0.3">
      <c r="A117" t="s">
        <v>25</v>
      </c>
      <c r="B117" t="s">
        <v>34</v>
      </c>
      <c r="C117" t="s">
        <v>18</v>
      </c>
      <c r="D117" t="s">
        <v>132</v>
      </c>
      <c r="E117" s="1">
        <v>42485</v>
      </c>
      <c r="F117" t="s">
        <v>20</v>
      </c>
      <c r="G117">
        <v>4</v>
      </c>
      <c r="H117">
        <v>16.32</v>
      </c>
      <c r="I117">
        <v>65.28</v>
      </c>
    </row>
    <row r="118" spans="1:9" x14ac:dyDescent="0.3">
      <c r="A118" t="s">
        <v>16</v>
      </c>
      <c r="B118" t="s">
        <v>17</v>
      </c>
      <c r="C118" t="s">
        <v>18</v>
      </c>
      <c r="D118" t="s">
        <v>133</v>
      </c>
      <c r="E118" s="1">
        <v>42486</v>
      </c>
      <c r="F118" t="s">
        <v>24</v>
      </c>
      <c r="G118">
        <v>10</v>
      </c>
      <c r="H118">
        <v>17.829999999999998</v>
      </c>
      <c r="I118">
        <v>178.29999999999998</v>
      </c>
    </row>
    <row r="119" spans="1:9" x14ac:dyDescent="0.3">
      <c r="A119" t="s">
        <v>30</v>
      </c>
      <c r="B119" t="s">
        <v>14</v>
      </c>
      <c r="C119" t="s">
        <v>11</v>
      </c>
      <c r="D119" t="s">
        <v>134</v>
      </c>
      <c r="E119" s="1">
        <v>42487</v>
      </c>
      <c r="F119" t="s">
        <v>13</v>
      </c>
      <c r="G119">
        <v>5</v>
      </c>
      <c r="H119">
        <v>12.42</v>
      </c>
      <c r="I119">
        <v>62.1</v>
      </c>
    </row>
    <row r="120" spans="1:9" x14ac:dyDescent="0.3">
      <c r="A120" t="s">
        <v>9</v>
      </c>
      <c r="B120" t="s">
        <v>14</v>
      </c>
      <c r="C120" t="s">
        <v>11</v>
      </c>
      <c r="D120" t="s">
        <v>135</v>
      </c>
      <c r="E120" s="1">
        <v>42488</v>
      </c>
      <c r="F120" t="s">
        <v>13</v>
      </c>
      <c r="G120">
        <v>2</v>
      </c>
      <c r="H120">
        <v>12.42</v>
      </c>
      <c r="I120">
        <v>24.84</v>
      </c>
    </row>
    <row r="121" spans="1:9" x14ac:dyDescent="0.3">
      <c r="A121" t="s">
        <v>25</v>
      </c>
      <c r="B121" t="s">
        <v>52</v>
      </c>
      <c r="C121" t="s">
        <v>18</v>
      </c>
      <c r="D121" t="s">
        <v>110</v>
      </c>
      <c r="E121" s="1">
        <v>42489</v>
      </c>
      <c r="F121" t="s">
        <v>24</v>
      </c>
      <c r="G121">
        <v>2</v>
      </c>
      <c r="H121">
        <v>17.829999999999998</v>
      </c>
      <c r="I121">
        <v>35.659999999999997</v>
      </c>
    </row>
    <row r="122" spans="1:9" x14ac:dyDescent="0.3">
      <c r="A122" t="s">
        <v>9</v>
      </c>
      <c r="B122" t="s">
        <v>10</v>
      </c>
      <c r="C122" t="s">
        <v>11</v>
      </c>
      <c r="D122" t="s">
        <v>136</v>
      </c>
      <c r="E122" s="1">
        <v>42490</v>
      </c>
      <c r="F122" t="s">
        <v>24</v>
      </c>
      <c r="G122">
        <v>8</v>
      </c>
      <c r="H122">
        <v>17.829999999999998</v>
      </c>
      <c r="I122">
        <v>142.63999999999999</v>
      </c>
    </row>
    <row r="123" spans="1:9" x14ac:dyDescent="0.3">
      <c r="A123" t="s">
        <v>9</v>
      </c>
      <c r="B123" t="s">
        <v>68</v>
      </c>
      <c r="C123" t="s">
        <v>11</v>
      </c>
      <c r="D123" t="s">
        <v>137</v>
      </c>
      <c r="E123" s="1">
        <v>42491</v>
      </c>
      <c r="F123" t="s">
        <v>13</v>
      </c>
      <c r="G123">
        <v>5</v>
      </c>
      <c r="H123">
        <v>12.42</v>
      </c>
      <c r="I123">
        <v>62.1</v>
      </c>
    </row>
    <row r="124" spans="1:9" x14ac:dyDescent="0.3">
      <c r="A124" t="s">
        <v>16</v>
      </c>
      <c r="B124" t="s">
        <v>52</v>
      </c>
      <c r="C124" t="s">
        <v>18</v>
      </c>
      <c r="D124" t="s">
        <v>138</v>
      </c>
      <c r="E124" s="1">
        <v>42492</v>
      </c>
      <c r="F124" t="s">
        <v>20</v>
      </c>
      <c r="G124">
        <v>4</v>
      </c>
      <c r="H124">
        <v>16.32</v>
      </c>
      <c r="I124">
        <v>65.28</v>
      </c>
    </row>
    <row r="125" spans="1:9" x14ac:dyDescent="0.3">
      <c r="A125" t="s">
        <v>9</v>
      </c>
      <c r="B125" t="s">
        <v>21</v>
      </c>
      <c r="C125" t="s">
        <v>11</v>
      </c>
      <c r="D125" t="s">
        <v>139</v>
      </c>
      <c r="E125" s="1">
        <v>42493</v>
      </c>
      <c r="F125" t="s">
        <v>13</v>
      </c>
      <c r="G125">
        <v>7</v>
      </c>
      <c r="H125">
        <v>12.42</v>
      </c>
      <c r="I125">
        <v>86.94</v>
      </c>
    </row>
    <row r="126" spans="1:9" x14ac:dyDescent="0.3">
      <c r="A126" t="s">
        <v>9</v>
      </c>
      <c r="B126" t="s">
        <v>21</v>
      </c>
      <c r="C126" t="s">
        <v>11</v>
      </c>
      <c r="D126" t="s">
        <v>140</v>
      </c>
      <c r="E126" s="1">
        <v>42494</v>
      </c>
      <c r="F126" t="s">
        <v>20</v>
      </c>
      <c r="G126">
        <v>7</v>
      </c>
      <c r="H126">
        <v>16.32</v>
      </c>
      <c r="I126">
        <v>114.24000000000001</v>
      </c>
    </row>
    <row r="127" spans="1:9" x14ac:dyDescent="0.3">
      <c r="A127" t="s">
        <v>16</v>
      </c>
      <c r="B127" t="s">
        <v>122</v>
      </c>
      <c r="C127" t="s">
        <v>18</v>
      </c>
      <c r="D127" t="s">
        <v>141</v>
      </c>
      <c r="E127" s="1">
        <v>42495</v>
      </c>
      <c r="F127" t="s">
        <v>20</v>
      </c>
      <c r="G127">
        <v>5</v>
      </c>
      <c r="H127">
        <v>16.32</v>
      </c>
      <c r="I127">
        <v>81.599999999999994</v>
      </c>
    </row>
    <row r="128" spans="1:9" x14ac:dyDescent="0.3">
      <c r="A128" t="s">
        <v>25</v>
      </c>
      <c r="B128" t="s">
        <v>52</v>
      </c>
      <c r="C128" t="s">
        <v>18</v>
      </c>
      <c r="D128" t="s">
        <v>142</v>
      </c>
      <c r="E128" s="1">
        <v>42496</v>
      </c>
      <c r="F128" t="s">
        <v>24</v>
      </c>
      <c r="G128">
        <v>6</v>
      </c>
      <c r="H128">
        <v>17.829999999999998</v>
      </c>
      <c r="I128">
        <v>106.97999999999999</v>
      </c>
    </row>
    <row r="129" spans="1:9" x14ac:dyDescent="0.3">
      <c r="A129" t="s">
        <v>30</v>
      </c>
      <c r="B129" t="s">
        <v>14</v>
      </c>
      <c r="C129" t="s">
        <v>11</v>
      </c>
      <c r="D129" t="s">
        <v>143</v>
      </c>
      <c r="E129" s="1">
        <v>42497</v>
      </c>
      <c r="F129" t="s">
        <v>13</v>
      </c>
      <c r="G129">
        <v>9</v>
      </c>
      <c r="H129">
        <v>12.42</v>
      </c>
      <c r="I129">
        <v>111.78</v>
      </c>
    </row>
    <row r="130" spans="1:9" x14ac:dyDescent="0.3">
      <c r="A130" t="s">
        <v>25</v>
      </c>
      <c r="B130" t="s">
        <v>34</v>
      </c>
      <c r="C130" t="s">
        <v>18</v>
      </c>
      <c r="D130" t="s">
        <v>144</v>
      </c>
      <c r="E130" s="1">
        <v>42498</v>
      </c>
      <c r="F130" t="s">
        <v>13</v>
      </c>
      <c r="G130">
        <v>5</v>
      </c>
      <c r="H130">
        <v>12.42</v>
      </c>
      <c r="I130">
        <v>62.1</v>
      </c>
    </row>
    <row r="131" spans="1:9" x14ac:dyDescent="0.3">
      <c r="A131" t="s">
        <v>46</v>
      </c>
      <c r="B131" t="s">
        <v>14</v>
      </c>
      <c r="C131" t="s">
        <v>11</v>
      </c>
      <c r="D131" t="s">
        <v>95</v>
      </c>
      <c r="E131" s="1">
        <v>42499</v>
      </c>
      <c r="F131" t="s">
        <v>13</v>
      </c>
      <c r="G131">
        <v>9</v>
      </c>
      <c r="H131">
        <v>12.42</v>
      </c>
      <c r="I131">
        <v>111.78</v>
      </c>
    </row>
    <row r="132" spans="1:9" x14ac:dyDescent="0.3">
      <c r="A132" t="s">
        <v>9</v>
      </c>
      <c r="B132" t="s">
        <v>14</v>
      </c>
      <c r="C132" t="s">
        <v>11</v>
      </c>
      <c r="D132" t="s">
        <v>145</v>
      </c>
      <c r="E132" s="1">
        <v>42500</v>
      </c>
      <c r="F132" t="s">
        <v>24</v>
      </c>
      <c r="G132">
        <v>6</v>
      </c>
      <c r="H132">
        <v>17.829999999999998</v>
      </c>
      <c r="I132">
        <v>106.97999999999999</v>
      </c>
    </row>
    <row r="133" spans="1:9" x14ac:dyDescent="0.3">
      <c r="A133" t="s">
        <v>25</v>
      </c>
      <c r="B133" t="s">
        <v>17</v>
      </c>
      <c r="C133" t="s">
        <v>18</v>
      </c>
      <c r="D133" t="s">
        <v>146</v>
      </c>
      <c r="E133" s="1">
        <v>42501</v>
      </c>
      <c r="F133" t="s">
        <v>13</v>
      </c>
      <c r="G133">
        <v>7</v>
      </c>
      <c r="H133">
        <v>12.42</v>
      </c>
      <c r="I133">
        <v>86.94</v>
      </c>
    </row>
    <row r="134" spans="1:9" x14ac:dyDescent="0.3">
      <c r="A134" t="s">
        <v>9</v>
      </c>
      <c r="B134" t="s">
        <v>14</v>
      </c>
      <c r="C134" t="s">
        <v>11</v>
      </c>
      <c r="D134" t="s">
        <v>147</v>
      </c>
      <c r="E134" s="1">
        <v>42502</v>
      </c>
      <c r="F134" t="s">
        <v>27</v>
      </c>
      <c r="G134">
        <v>8</v>
      </c>
      <c r="H134">
        <v>53.35</v>
      </c>
      <c r="I134">
        <v>426.8</v>
      </c>
    </row>
    <row r="135" spans="1:9" x14ac:dyDescent="0.3">
      <c r="A135" t="s">
        <v>9</v>
      </c>
      <c r="B135" t="s">
        <v>21</v>
      </c>
      <c r="C135" t="s">
        <v>11</v>
      </c>
      <c r="D135" t="s">
        <v>148</v>
      </c>
      <c r="E135" s="1">
        <v>42503</v>
      </c>
      <c r="F135" t="s">
        <v>27</v>
      </c>
      <c r="G135">
        <v>9</v>
      </c>
      <c r="H135">
        <v>53.35</v>
      </c>
      <c r="I135">
        <v>480.15000000000003</v>
      </c>
    </row>
    <row r="136" spans="1:9" x14ac:dyDescent="0.3">
      <c r="A136" t="s">
        <v>9</v>
      </c>
      <c r="B136" t="s">
        <v>10</v>
      </c>
      <c r="C136" t="s">
        <v>11</v>
      </c>
      <c r="D136" t="s">
        <v>149</v>
      </c>
      <c r="E136" s="1">
        <v>42504</v>
      </c>
      <c r="F136" t="s">
        <v>13</v>
      </c>
      <c r="G136">
        <v>5</v>
      </c>
      <c r="H136">
        <v>12.42</v>
      </c>
      <c r="I136">
        <v>62.1</v>
      </c>
    </row>
    <row r="137" spans="1:9" x14ac:dyDescent="0.3">
      <c r="A137" t="s">
        <v>16</v>
      </c>
      <c r="B137" t="s">
        <v>17</v>
      </c>
      <c r="C137" t="s">
        <v>18</v>
      </c>
      <c r="D137" t="s">
        <v>150</v>
      </c>
      <c r="E137" s="1">
        <v>42505</v>
      </c>
      <c r="F137" t="s">
        <v>24</v>
      </c>
      <c r="G137">
        <v>10</v>
      </c>
      <c r="H137">
        <v>17.829999999999998</v>
      </c>
      <c r="I137">
        <v>178.29999999999998</v>
      </c>
    </row>
    <row r="138" spans="1:9" x14ac:dyDescent="0.3">
      <c r="A138" t="s">
        <v>16</v>
      </c>
      <c r="B138" t="s">
        <v>52</v>
      </c>
      <c r="C138" t="s">
        <v>18</v>
      </c>
      <c r="D138" t="s">
        <v>151</v>
      </c>
      <c r="E138" s="1">
        <v>42506</v>
      </c>
      <c r="F138" t="s">
        <v>13</v>
      </c>
      <c r="G138">
        <v>3</v>
      </c>
      <c r="H138">
        <v>12.42</v>
      </c>
      <c r="I138">
        <v>37.26</v>
      </c>
    </row>
    <row r="139" spans="1:9" x14ac:dyDescent="0.3">
      <c r="A139" t="s">
        <v>30</v>
      </c>
      <c r="B139" t="s">
        <v>21</v>
      </c>
      <c r="C139" t="s">
        <v>11</v>
      </c>
      <c r="D139" t="s">
        <v>23</v>
      </c>
      <c r="E139" s="1">
        <v>42507</v>
      </c>
      <c r="F139" t="s">
        <v>24</v>
      </c>
      <c r="G139">
        <v>3</v>
      </c>
      <c r="H139">
        <v>17.829999999999998</v>
      </c>
      <c r="I139">
        <v>53.489999999999995</v>
      </c>
    </row>
    <row r="140" spans="1:9" x14ac:dyDescent="0.3">
      <c r="A140" t="s">
        <v>16</v>
      </c>
      <c r="B140" t="s">
        <v>122</v>
      </c>
      <c r="C140" t="s">
        <v>18</v>
      </c>
      <c r="D140" t="s">
        <v>152</v>
      </c>
      <c r="E140" s="1">
        <v>42508</v>
      </c>
      <c r="F140" t="s">
        <v>13</v>
      </c>
      <c r="G140">
        <v>8</v>
      </c>
      <c r="H140">
        <v>12.42</v>
      </c>
      <c r="I140">
        <v>99.36</v>
      </c>
    </row>
    <row r="141" spans="1:9" x14ac:dyDescent="0.3">
      <c r="A141" t="s">
        <v>25</v>
      </c>
      <c r="B141" t="s">
        <v>17</v>
      </c>
      <c r="C141" t="s">
        <v>18</v>
      </c>
      <c r="D141" t="s">
        <v>153</v>
      </c>
      <c r="E141" s="1">
        <v>42509</v>
      </c>
      <c r="F141" t="s">
        <v>20</v>
      </c>
      <c r="G141">
        <v>8</v>
      </c>
      <c r="H141">
        <v>16.32</v>
      </c>
      <c r="I141">
        <v>130.56</v>
      </c>
    </row>
    <row r="142" spans="1:9" x14ac:dyDescent="0.3">
      <c r="A142" t="s">
        <v>9</v>
      </c>
      <c r="B142" t="s">
        <v>21</v>
      </c>
      <c r="C142" t="s">
        <v>11</v>
      </c>
      <c r="D142" t="s">
        <v>154</v>
      </c>
      <c r="E142" s="1">
        <v>42510</v>
      </c>
      <c r="F142" t="s">
        <v>27</v>
      </c>
      <c r="G142">
        <v>8</v>
      </c>
      <c r="H142">
        <v>53.35</v>
      </c>
      <c r="I142">
        <v>426.8</v>
      </c>
    </row>
    <row r="143" spans="1:9" x14ac:dyDescent="0.3">
      <c r="A143" t="s">
        <v>30</v>
      </c>
      <c r="B143" t="s">
        <v>14</v>
      </c>
      <c r="C143" t="s">
        <v>11</v>
      </c>
      <c r="D143" t="s">
        <v>155</v>
      </c>
      <c r="E143" s="1">
        <v>42511</v>
      </c>
      <c r="F143" t="s">
        <v>27</v>
      </c>
      <c r="G143">
        <v>9</v>
      </c>
      <c r="H143">
        <v>53.35</v>
      </c>
      <c r="I143">
        <v>480.15000000000003</v>
      </c>
    </row>
    <row r="144" spans="1:9" x14ac:dyDescent="0.3">
      <c r="A144" t="s">
        <v>30</v>
      </c>
      <c r="B144" t="s">
        <v>21</v>
      </c>
      <c r="C144" t="s">
        <v>11</v>
      </c>
      <c r="D144" t="s">
        <v>156</v>
      </c>
      <c r="E144" s="1">
        <v>42512</v>
      </c>
      <c r="F144" t="s">
        <v>13</v>
      </c>
      <c r="G144">
        <v>6</v>
      </c>
      <c r="H144">
        <v>12.42</v>
      </c>
      <c r="I144">
        <v>74.52</v>
      </c>
    </row>
    <row r="145" spans="1:9" x14ac:dyDescent="0.3">
      <c r="A145" t="s">
        <v>25</v>
      </c>
      <c r="B145" t="s">
        <v>34</v>
      </c>
      <c r="C145" t="s">
        <v>18</v>
      </c>
      <c r="D145" t="s">
        <v>157</v>
      </c>
      <c r="E145" s="1">
        <v>42513</v>
      </c>
      <c r="F145" t="s">
        <v>13</v>
      </c>
      <c r="G145">
        <v>4</v>
      </c>
      <c r="H145">
        <v>12.42</v>
      </c>
      <c r="I145">
        <v>49.68</v>
      </c>
    </row>
    <row r="146" spans="1:9" x14ac:dyDescent="0.3">
      <c r="A146" t="s">
        <v>25</v>
      </c>
      <c r="B146" t="s">
        <v>17</v>
      </c>
      <c r="C146" t="s">
        <v>18</v>
      </c>
      <c r="D146" t="s">
        <v>158</v>
      </c>
      <c r="E146" s="1">
        <v>42514</v>
      </c>
      <c r="F146" t="s">
        <v>24</v>
      </c>
      <c r="G146">
        <v>6</v>
      </c>
      <c r="H146">
        <v>17.829999999999998</v>
      </c>
      <c r="I146">
        <v>106.97999999999999</v>
      </c>
    </row>
    <row r="147" spans="1:9" x14ac:dyDescent="0.3">
      <c r="A147" t="s">
        <v>9</v>
      </c>
      <c r="B147" t="s">
        <v>10</v>
      </c>
      <c r="C147" t="s">
        <v>11</v>
      </c>
      <c r="D147" t="s">
        <v>159</v>
      </c>
      <c r="E147" s="1">
        <v>42515</v>
      </c>
      <c r="F147" t="s">
        <v>20</v>
      </c>
      <c r="G147">
        <v>9</v>
      </c>
      <c r="H147">
        <v>16.32</v>
      </c>
      <c r="I147">
        <v>146.88</v>
      </c>
    </row>
    <row r="148" spans="1:9" x14ac:dyDescent="0.3">
      <c r="A148" t="s">
        <v>30</v>
      </c>
      <c r="B148" t="s">
        <v>21</v>
      </c>
      <c r="C148" t="s">
        <v>11</v>
      </c>
      <c r="D148" t="s">
        <v>160</v>
      </c>
      <c r="E148" s="1">
        <v>42516</v>
      </c>
      <c r="F148" t="s">
        <v>20</v>
      </c>
      <c r="G148">
        <v>10</v>
      </c>
      <c r="H148">
        <v>16.32</v>
      </c>
      <c r="I148">
        <v>163.19999999999999</v>
      </c>
    </row>
    <row r="149" spans="1:9" x14ac:dyDescent="0.3">
      <c r="A149" t="s">
        <v>9</v>
      </c>
      <c r="B149" t="s">
        <v>21</v>
      </c>
      <c r="C149" t="s">
        <v>11</v>
      </c>
      <c r="D149" t="s">
        <v>161</v>
      </c>
      <c r="E149" s="1">
        <v>42517</v>
      </c>
      <c r="F149" t="s">
        <v>13</v>
      </c>
      <c r="G149">
        <v>6</v>
      </c>
      <c r="H149">
        <v>12.42</v>
      </c>
      <c r="I149">
        <v>74.52</v>
      </c>
    </row>
    <row r="150" spans="1:9" x14ac:dyDescent="0.3">
      <c r="A150" t="s">
        <v>9</v>
      </c>
      <c r="B150" t="s">
        <v>10</v>
      </c>
      <c r="C150" t="s">
        <v>11</v>
      </c>
      <c r="D150" t="s">
        <v>162</v>
      </c>
      <c r="E150" s="1">
        <v>42518</v>
      </c>
      <c r="F150" t="s">
        <v>13</v>
      </c>
      <c r="G150">
        <v>1</v>
      </c>
      <c r="H150">
        <v>12.42</v>
      </c>
      <c r="I150">
        <v>12.42</v>
      </c>
    </row>
    <row r="151" spans="1:9" x14ac:dyDescent="0.3">
      <c r="A151" t="s">
        <v>9</v>
      </c>
      <c r="B151" t="s">
        <v>14</v>
      </c>
      <c r="C151" t="s">
        <v>11</v>
      </c>
      <c r="D151" t="s">
        <v>43</v>
      </c>
      <c r="E151" s="1">
        <v>42519</v>
      </c>
      <c r="F151" t="s">
        <v>20</v>
      </c>
      <c r="G151">
        <v>1</v>
      </c>
      <c r="H151">
        <v>16.32</v>
      </c>
      <c r="I151">
        <v>16.32</v>
      </c>
    </row>
    <row r="152" spans="1:9" x14ac:dyDescent="0.3">
      <c r="A152" t="s">
        <v>9</v>
      </c>
      <c r="B152" t="s">
        <v>14</v>
      </c>
      <c r="C152" t="s">
        <v>11</v>
      </c>
      <c r="D152" t="s">
        <v>38</v>
      </c>
      <c r="E152" s="1">
        <v>42520</v>
      </c>
      <c r="F152" t="s">
        <v>27</v>
      </c>
      <c r="G152">
        <v>9</v>
      </c>
      <c r="H152">
        <v>53.35</v>
      </c>
      <c r="I152">
        <v>480.15000000000003</v>
      </c>
    </row>
    <row r="153" spans="1:9" x14ac:dyDescent="0.3">
      <c r="A153" t="s">
        <v>25</v>
      </c>
      <c r="B153" t="s">
        <v>52</v>
      </c>
      <c r="C153" t="s">
        <v>18</v>
      </c>
      <c r="D153" t="s">
        <v>151</v>
      </c>
      <c r="E153" s="1">
        <v>42521</v>
      </c>
      <c r="F153" t="s">
        <v>24</v>
      </c>
      <c r="G153">
        <v>5</v>
      </c>
      <c r="H153">
        <v>17.829999999999998</v>
      </c>
      <c r="I153">
        <v>89.149999999999991</v>
      </c>
    </row>
    <row r="154" spans="1:9" x14ac:dyDescent="0.3">
      <c r="A154" t="s">
        <v>9</v>
      </c>
      <c r="B154" t="s">
        <v>68</v>
      </c>
      <c r="C154" t="s">
        <v>11</v>
      </c>
      <c r="D154" t="s">
        <v>163</v>
      </c>
      <c r="E154" s="1">
        <v>42522</v>
      </c>
      <c r="F154" t="s">
        <v>13</v>
      </c>
      <c r="G154">
        <v>9</v>
      </c>
      <c r="H154">
        <v>12.42</v>
      </c>
      <c r="I154">
        <v>111.78</v>
      </c>
    </row>
    <row r="155" spans="1:9" x14ac:dyDescent="0.3">
      <c r="A155" t="s">
        <v>25</v>
      </c>
      <c r="B155" t="s">
        <v>34</v>
      </c>
      <c r="C155" t="s">
        <v>18</v>
      </c>
      <c r="D155" t="s">
        <v>164</v>
      </c>
      <c r="E155" s="1">
        <v>42523</v>
      </c>
      <c r="F155" t="s">
        <v>27</v>
      </c>
      <c r="G155">
        <v>6</v>
      </c>
      <c r="H155">
        <v>53.35</v>
      </c>
      <c r="I155">
        <v>320.10000000000002</v>
      </c>
    </row>
    <row r="156" spans="1:9" x14ac:dyDescent="0.3">
      <c r="A156" t="s">
        <v>46</v>
      </c>
      <c r="B156" t="s">
        <v>10</v>
      </c>
      <c r="C156" t="s">
        <v>11</v>
      </c>
      <c r="D156" t="s">
        <v>165</v>
      </c>
      <c r="E156" s="1">
        <v>42524</v>
      </c>
      <c r="F156" t="s">
        <v>27</v>
      </c>
      <c r="G156">
        <v>2</v>
      </c>
      <c r="H156">
        <v>53.35</v>
      </c>
      <c r="I156">
        <v>106.7</v>
      </c>
    </row>
    <row r="157" spans="1:9" x14ac:dyDescent="0.3">
      <c r="A157" t="s">
        <v>25</v>
      </c>
      <c r="B157" t="s">
        <v>34</v>
      </c>
      <c r="C157" t="s">
        <v>18</v>
      </c>
      <c r="D157" t="s">
        <v>166</v>
      </c>
      <c r="E157" s="1">
        <v>42525</v>
      </c>
      <c r="F157" t="s">
        <v>27</v>
      </c>
      <c r="G157">
        <v>8</v>
      </c>
      <c r="H157">
        <v>53.35</v>
      </c>
      <c r="I157">
        <v>426.8</v>
      </c>
    </row>
    <row r="158" spans="1:9" x14ac:dyDescent="0.3">
      <c r="A158" t="s">
        <v>9</v>
      </c>
      <c r="B158" t="s">
        <v>10</v>
      </c>
      <c r="C158" t="s">
        <v>11</v>
      </c>
      <c r="D158" t="s">
        <v>72</v>
      </c>
      <c r="E158" s="1">
        <v>42526</v>
      </c>
      <c r="F158" t="s">
        <v>27</v>
      </c>
      <c r="G158">
        <v>10</v>
      </c>
      <c r="H158">
        <v>53.35</v>
      </c>
      <c r="I158">
        <v>533.5</v>
      </c>
    </row>
    <row r="159" spans="1:9" x14ac:dyDescent="0.3">
      <c r="A159" t="s">
        <v>9</v>
      </c>
      <c r="B159" t="s">
        <v>10</v>
      </c>
      <c r="C159" t="s">
        <v>11</v>
      </c>
      <c r="D159" t="s">
        <v>167</v>
      </c>
      <c r="E159" s="1">
        <v>42527</v>
      </c>
      <c r="F159" t="s">
        <v>13</v>
      </c>
      <c r="G159">
        <v>5</v>
      </c>
      <c r="H159">
        <v>12.42</v>
      </c>
      <c r="I159">
        <v>62.1</v>
      </c>
    </row>
    <row r="160" spans="1:9" x14ac:dyDescent="0.3">
      <c r="A160" t="s">
        <v>9</v>
      </c>
      <c r="B160" t="s">
        <v>14</v>
      </c>
      <c r="C160" t="s">
        <v>11</v>
      </c>
      <c r="D160" t="s">
        <v>168</v>
      </c>
      <c r="E160" s="1">
        <v>42528</v>
      </c>
      <c r="F160" t="s">
        <v>20</v>
      </c>
      <c r="G160">
        <v>6</v>
      </c>
      <c r="H160">
        <v>16.32</v>
      </c>
      <c r="I160">
        <v>97.92</v>
      </c>
    </row>
    <row r="161" spans="1:9" x14ac:dyDescent="0.3">
      <c r="A161" t="s">
        <v>16</v>
      </c>
      <c r="B161" t="s">
        <v>34</v>
      </c>
      <c r="C161" t="s">
        <v>18</v>
      </c>
      <c r="D161" t="s">
        <v>169</v>
      </c>
      <c r="E161" s="1">
        <v>42529</v>
      </c>
      <c r="F161" t="s">
        <v>24</v>
      </c>
      <c r="G161">
        <v>5</v>
      </c>
      <c r="H161">
        <v>17.829999999999998</v>
      </c>
      <c r="I161">
        <v>89.149999999999991</v>
      </c>
    </row>
    <row r="162" spans="1:9" x14ac:dyDescent="0.3">
      <c r="A162" t="s">
        <v>30</v>
      </c>
      <c r="B162" t="s">
        <v>10</v>
      </c>
      <c r="C162" t="s">
        <v>11</v>
      </c>
      <c r="D162" t="s">
        <v>170</v>
      </c>
      <c r="E162" s="1">
        <v>42530</v>
      </c>
      <c r="F162" t="s">
        <v>13</v>
      </c>
      <c r="G162">
        <v>5</v>
      </c>
      <c r="H162">
        <v>12.42</v>
      </c>
      <c r="I162">
        <v>62.1</v>
      </c>
    </row>
    <row r="163" spans="1:9" x14ac:dyDescent="0.3">
      <c r="A163" t="s">
        <v>16</v>
      </c>
      <c r="B163" t="s">
        <v>52</v>
      </c>
      <c r="C163" t="s">
        <v>18</v>
      </c>
      <c r="D163" t="s">
        <v>76</v>
      </c>
      <c r="E163" s="1">
        <v>42531</v>
      </c>
      <c r="F163" t="s">
        <v>13</v>
      </c>
      <c r="G163">
        <v>10</v>
      </c>
      <c r="H163">
        <v>12.42</v>
      </c>
      <c r="I163">
        <v>124.2</v>
      </c>
    </row>
    <row r="164" spans="1:9" x14ac:dyDescent="0.3">
      <c r="A164" t="s">
        <v>30</v>
      </c>
      <c r="B164" t="s">
        <v>21</v>
      </c>
      <c r="C164" t="s">
        <v>11</v>
      </c>
      <c r="D164" t="s">
        <v>171</v>
      </c>
      <c r="E164" s="1">
        <v>42532</v>
      </c>
      <c r="F164" t="s">
        <v>27</v>
      </c>
      <c r="G164">
        <v>3</v>
      </c>
      <c r="H164">
        <v>53.35</v>
      </c>
      <c r="I164">
        <v>160.05000000000001</v>
      </c>
    </row>
    <row r="165" spans="1:9" x14ac:dyDescent="0.3">
      <c r="A165" t="s">
        <v>30</v>
      </c>
      <c r="B165" t="s">
        <v>10</v>
      </c>
      <c r="C165" t="s">
        <v>11</v>
      </c>
      <c r="D165" t="s">
        <v>172</v>
      </c>
      <c r="E165" s="1">
        <v>42533</v>
      </c>
      <c r="F165" t="s">
        <v>13</v>
      </c>
      <c r="G165">
        <v>6</v>
      </c>
      <c r="H165">
        <v>12.42</v>
      </c>
      <c r="I165">
        <v>74.52</v>
      </c>
    </row>
    <row r="166" spans="1:9" x14ac:dyDescent="0.3">
      <c r="A166" t="s">
        <v>30</v>
      </c>
      <c r="B166" t="s">
        <v>14</v>
      </c>
      <c r="C166" t="s">
        <v>11</v>
      </c>
      <c r="D166" t="s">
        <v>51</v>
      </c>
      <c r="E166" s="1">
        <v>42534</v>
      </c>
      <c r="F166" t="s">
        <v>27</v>
      </c>
      <c r="G166">
        <v>6</v>
      </c>
      <c r="H166">
        <v>53.35</v>
      </c>
      <c r="I166">
        <v>320.10000000000002</v>
      </c>
    </row>
    <row r="167" spans="1:9" x14ac:dyDescent="0.3">
      <c r="A167" t="s">
        <v>9</v>
      </c>
      <c r="B167" t="s">
        <v>68</v>
      </c>
      <c r="C167" t="s">
        <v>11</v>
      </c>
      <c r="D167" t="s">
        <v>173</v>
      </c>
      <c r="E167" s="1">
        <v>42535</v>
      </c>
      <c r="F167" t="s">
        <v>13</v>
      </c>
      <c r="G167">
        <v>4</v>
      </c>
      <c r="H167">
        <v>12.42</v>
      </c>
      <c r="I167">
        <v>49.68</v>
      </c>
    </row>
    <row r="168" spans="1:9" x14ac:dyDescent="0.3">
      <c r="A168" t="s">
        <v>16</v>
      </c>
      <c r="B168" t="s">
        <v>17</v>
      </c>
      <c r="C168" t="s">
        <v>18</v>
      </c>
      <c r="D168" t="s">
        <v>174</v>
      </c>
      <c r="E168" s="1">
        <v>42536</v>
      </c>
      <c r="F168" t="s">
        <v>20</v>
      </c>
      <c r="G168">
        <v>9</v>
      </c>
      <c r="H168">
        <v>16.32</v>
      </c>
      <c r="I168">
        <v>146.88</v>
      </c>
    </row>
    <row r="169" spans="1:9" x14ac:dyDescent="0.3">
      <c r="A169" t="s">
        <v>9</v>
      </c>
      <c r="B169" t="s">
        <v>21</v>
      </c>
      <c r="C169" t="s">
        <v>11</v>
      </c>
      <c r="D169" t="s">
        <v>171</v>
      </c>
      <c r="E169" s="1">
        <v>42537</v>
      </c>
      <c r="F169" t="s">
        <v>13</v>
      </c>
      <c r="G169">
        <v>9</v>
      </c>
      <c r="H169">
        <v>12.42</v>
      </c>
      <c r="I169">
        <v>111.78</v>
      </c>
    </row>
    <row r="170" spans="1:9" x14ac:dyDescent="0.3">
      <c r="A170" t="s">
        <v>30</v>
      </c>
      <c r="B170" t="s">
        <v>14</v>
      </c>
      <c r="C170" t="s">
        <v>11</v>
      </c>
      <c r="D170" t="s">
        <v>175</v>
      </c>
      <c r="E170" s="1">
        <v>42538</v>
      </c>
      <c r="F170" t="s">
        <v>13</v>
      </c>
      <c r="G170">
        <v>9</v>
      </c>
      <c r="H170">
        <v>12.42</v>
      </c>
      <c r="I170">
        <v>111.78</v>
      </c>
    </row>
    <row r="171" spans="1:9" x14ac:dyDescent="0.3">
      <c r="A171" t="s">
        <v>16</v>
      </c>
      <c r="B171" t="s">
        <v>52</v>
      </c>
      <c r="C171" t="s">
        <v>18</v>
      </c>
      <c r="D171" t="s">
        <v>176</v>
      </c>
      <c r="E171" s="1">
        <v>42539</v>
      </c>
      <c r="F171" t="s">
        <v>13</v>
      </c>
      <c r="G171">
        <v>1</v>
      </c>
      <c r="H171">
        <v>12.42</v>
      </c>
      <c r="I171">
        <v>12.42</v>
      </c>
    </row>
    <row r="172" spans="1:9" x14ac:dyDescent="0.3">
      <c r="A172" t="s">
        <v>46</v>
      </c>
      <c r="B172" t="s">
        <v>10</v>
      </c>
      <c r="C172" t="s">
        <v>11</v>
      </c>
      <c r="D172" t="s">
        <v>73</v>
      </c>
      <c r="E172" s="1">
        <v>42540</v>
      </c>
      <c r="F172" t="s">
        <v>13</v>
      </c>
      <c r="G172">
        <v>2</v>
      </c>
      <c r="H172">
        <v>12.42</v>
      </c>
      <c r="I172">
        <v>24.84</v>
      </c>
    </row>
    <row r="173" spans="1:9" x14ac:dyDescent="0.3">
      <c r="A173" t="s">
        <v>9</v>
      </c>
      <c r="B173" t="s">
        <v>14</v>
      </c>
      <c r="C173" t="s">
        <v>11</v>
      </c>
      <c r="D173" t="s">
        <v>177</v>
      </c>
      <c r="E173" s="1">
        <v>42541</v>
      </c>
      <c r="F173" t="s">
        <v>24</v>
      </c>
      <c r="G173">
        <v>5</v>
      </c>
      <c r="H173">
        <v>17.829999999999998</v>
      </c>
      <c r="I173">
        <v>89.149999999999991</v>
      </c>
    </row>
    <row r="174" spans="1:9" x14ac:dyDescent="0.3">
      <c r="A174" t="s">
        <v>25</v>
      </c>
      <c r="B174" t="s">
        <v>17</v>
      </c>
      <c r="C174" t="s">
        <v>18</v>
      </c>
      <c r="D174" t="s">
        <v>178</v>
      </c>
      <c r="E174" s="1">
        <v>42542</v>
      </c>
      <c r="F174" t="s">
        <v>27</v>
      </c>
      <c r="G174">
        <v>8</v>
      </c>
      <c r="H174">
        <v>53.35</v>
      </c>
      <c r="I174">
        <v>426.8</v>
      </c>
    </row>
    <row r="175" spans="1:9" x14ac:dyDescent="0.3">
      <c r="A175" t="s">
        <v>16</v>
      </c>
      <c r="B175" t="s">
        <v>17</v>
      </c>
      <c r="C175" t="s">
        <v>18</v>
      </c>
      <c r="D175" t="s">
        <v>179</v>
      </c>
      <c r="E175" s="1">
        <v>42543</v>
      </c>
      <c r="F175" t="s">
        <v>13</v>
      </c>
      <c r="G175">
        <v>6</v>
      </c>
      <c r="H175">
        <v>12.42</v>
      </c>
      <c r="I175">
        <v>74.52</v>
      </c>
    </row>
    <row r="176" spans="1:9" x14ac:dyDescent="0.3">
      <c r="A176" t="s">
        <v>30</v>
      </c>
      <c r="B176" t="s">
        <v>14</v>
      </c>
      <c r="C176" t="s">
        <v>11</v>
      </c>
      <c r="D176" t="s">
        <v>180</v>
      </c>
      <c r="E176" s="1">
        <v>42544</v>
      </c>
      <c r="F176" t="s">
        <v>13</v>
      </c>
      <c r="G176">
        <v>3</v>
      </c>
      <c r="H176">
        <v>12.42</v>
      </c>
      <c r="I176">
        <v>37.26</v>
      </c>
    </row>
    <row r="177" spans="1:9" x14ac:dyDescent="0.3">
      <c r="A177" t="s">
        <v>9</v>
      </c>
      <c r="B177" t="s">
        <v>14</v>
      </c>
      <c r="C177" t="s">
        <v>11</v>
      </c>
      <c r="D177" t="s">
        <v>181</v>
      </c>
      <c r="E177" s="1">
        <v>42545</v>
      </c>
      <c r="F177" t="s">
        <v>24</v>
      </c>
      <c r="G177">
        <v>6</v>
      </c>
      <c r="H177">
        <v>17.829999999999998</v>
      </c>
      <c r="I177">
        <v>106.97999999999999</v>
      </c>
    </row>
    <row r="178" spans="1:9" x14ac:dyDescent="0.3">
      <c r="A178" t="s">
        <v>30</v>
      </c>
      <c r="B178" t="s">
        <v>10</v>
      </c>
      <c r="C178" t="s">
        <v>11</v>
      </c>
      <c r="D178" t="s">
        <v>182</v>
      </c>
      <c r="E178" s="1">
        <v>42546</v>
      </c>
      <c r="F178" t="s">
        <v>27</v>
      </c>
      <c r="G178">
        <v>7</v>
      </c>
      <c r="H178">
        <v>53.35</v>
      </c>
      <c r="I178">
        <v>373.45</v>
      </c>
    </row>
    <row r="179" spans="1:9" x14ac:dyDescent="0.3">
      <c r="A179" t="s">
        <v>9</v>
      </c>
      <c r="B179" t="s">
        <v>10</v>
      </c>
      <c r="C179" t="s">
        <v>11</v>
      </c>
      <c r="D179" t="s">
        <v>183</v>
      </c>
      <c r="E179" s="1">
        <v>42547</v>
      </c>
      <c r="F179" t="s">
        <v>24</v>
      </c>
      <c r="G179">
        <v>3</v>
      </c>
      <c r="H179">
        <v>17.829999999999998</v>
      </c>
      <c r="I179">
        <v>53.489999999999995</v>
      </c>
    </row>
    <row r="180" spans="1:9" x14ac:dyDescent="0.3">
      <c r="A180" t="s">
        <v>46</v>
      </c>
      <c r="B180" t="s">
        <v>14</v>
      </c>
      <c r="C180" t="s">
        <v>11</v>
      </c>
      <c r="D180" t="s">
        <v>184</v>
      </c>
      <c r="E180" s="1">
        <v>42548</v>
      </c>
      <c r="F180" t="s">
        <v>24</v>
      </c>
      <c r="G180">
        <v>3</v>
      </c>
      <c r="H180">
        <v>17.829999999999998</v>
      </c>
      <c r="I180">
        <v>53.489999999999995</v>
      </c>
    </row>
    <row r="181" spans="1:9" x14ac:dyDescent="0.3">
      <c r="A181" t="s">
        <v>9</v>
      </c>
      <c r="B181" t="s">
        <v>14</v>
      </c>
      <c r="C181" t="s">
        <v>11</v>
      </c>
      <c r="D181" t="s">
        <v>185</v>
      </c>
      <c r="E181" s="1">
        <v>42549</v>
      </c>
      <c r="F181" t="s">
        <v>24</v>
      </c>
      <c r="G181">
        <v>7</v>
      </c>
      <c r="H181">
        <v>17.829999999999998</v>
      </c>
      <c r="I181">
        <v>124.80999999999999</v>
      </c>
    </row>
    <row r="182" spans="1:9" x14ac:dyDescent="0.3">
      <c r="A182" t="s">
        <v>46</v>
      </c>
      <c r="B182" t="s">
        <v>10</v>
      </c>
      <c r="C182" t="s">
        <v>11</v>
      </c>
      <c r="D182" t="s">
        <v>186</v>
      </c>
      <c r="E182" s="1">
        <v>42550</v>
      </c>
      <c r="F182" t="s">
        <v>27</v>
      </c>
      <c r="G182">
        <v>10</v>
      </c>
      <c r="H182">
        <v>53.35</v>
      </c>
      <c r="I182">
        <v>533.5</v>
      </c>
    </row>
    <row r="183" spans="1:9" x14ac:dyDescent="0.3">
      <c r="A183" t="s">
        <v>25</v>
      </c>
      <c r="B183" t="s">
        <v>52</v>
      </c>
      <c r="C183" t="s">
        <v>18</v>
      </c>
      <c r="D183" t="s">
        <v>86</v>
      </c>
      <c r="E183" s="1">
        <v>42551</v>
      </c>
      <c r="F183" t="s">
        <v>13</v>
      </c>
      <c r="G183">
        <v>5</v>
      </c>
      <c r="H183">
        <v>12.42</v>
      </c>
      <c r="I183">
        <v>62.1</v>
      </c>
    </row>
    <row r="184" spans="1:9" x14ac:dyDescent="0.3">
      <c r="A184" t="s">
        <v>25</v>
      </c>
      <c r="B184" t="s">
        <v>52</v>
      </c>
      <c r="C184" t="s">
        <v>18</v>
      </c>
      <c r="D184" t="s">
        <v>187</v>
      </c>
      <c r="E184" s="1">
        <v>42552</v>
      </c>
      <c r="F184" t="s">
        <v>13</v>
      </c>
      <c r="G184">
        <v>4</v>
      </c>
      <c r="H184">
        <v>12.42</v>
      </c>
      <c r="I184">
        <v>49.68</v>
      </c>
    </row>
    <row r="185" spans="1:9" x14ac:dyDescent="0.3">
      <c r="A185" t="s">
        <v>16</v>
      </c>
      <c r="B185" t="s">
        <v>52</v>
      </c>
      <c r="C185" t="s">
        <v>18</v>
      </c>
      <c r="D185" t="s">
        <v>188</v>
      </c>
      <c r="E185" s="1">
        <v>42553</v>
      </c>
      <c r="F185" t="s">
        <v>27</v>
      </c>
      <c r="G185">
        <v>6</v>
      </c>
      <c r="H185">
        <v>53.35</v>
      </c>
      <c r="I185">
        <v>320.10000000000002</v>
      </c>
    </row>
    <row r="186" spans="1:9" x14ac:dyDescent="0.3">
      <c r="A186" t="s">
        <v>16</v>
      </c>
      <c r="B186" t="s">
        <v>52</v>
      </c>
      <c r="C186" t="s">
        <v>18</v>
      </c>
      <c r="D186" t="s">
        <v>114</v>
      </c>
      <c r="E186" s="1">
        <v>42554</v>
      </c>
      <c r="F186" t="s">
        <v>13</v>
      </c>
      <c r="G186">
        <v>10</v>
      </c>
      <c r="H186">
        <v>12.42</v>
      </c>
      <c r="I186">
        <v>124.2</v>
      </c>
    </row>
    <row r="187" spans="1:9" x14ac:dyDescent="0.3">
      <c r="A187" t="s">
        <v>9</v>
      </c>
      <c r="B187" t="s">
        <v>21</v>
      </c>
      <c r="C187" t="s">
        <v>11</v>
      </c>
      <c r="D187" t="s">
        <v>189</v>
      </c>
      <c r="E187" s="1">
        <v>42555</v>
      </c>
      <c r="F187" t="s">
        <v>24</v>
      </c>
      <c r="G187">
        <v>5</v>
      </c>
      <c r="H187">
        <v>17.829999999999998</v>
      </c>
      <c r="I187">
        <v>89.149999999999991</v>
      </c>
    </row>
    <row r="188" spans="1:9" x14ac:dyDescent="0.3">
      <c r="A188" t="s">
        <v>9</v>
      </c>
      <c r="B188" t="s">
        <v>21</v>
      </c>
      <c r="C188" t="s">
        <v>11</v>
      </c>
      <c r="D188" t="s">
        <v>190</v>
      </c>
      <c r="E188" s="1">
        <v>42556</v>
      </c>
      <c r="F188" t="s">
        <v>13</v>
      </c>
      <c r="G188">
        <v>10</v>
      </c>
      <c r="H188">
        <v>12.42</v>
      </c>
      <c r="I188">
        <v>124.2</v>
      </c>
    </row>
    <row r="189" spans="1:9" x14ac:dyDescent="0.3">
      <c r="A189" t="s">
        <v>46</v>
      </c>
      <c r="B189" t="s">
        <v>14</v>
      </c>
      <c r="C189" t="s">
        <v>11</v>
      </c>
      <c r="D189" t="s">
        <v>32</v>
      </c>
      <c r="E189" s="1">
        <v>42557</v>
      </c>
      <c r="F189" t="s">
        <v>13</v>
      </c>
      <c r="G189">
        <v>8</v>
      </c>
      <c r="H189">
        <v>12.42</v>
      </c>
      <c r="I189">
        <v>99.36</v>
      </c>
    </row>
    <row r="190" spans="1:9" x14ac:dyDescent="0.3">
      <c r="A190" t="s">
        <v>9</v>
      </c>
      <c r="B190" t="s">
        <v>21</v>
      </c>
      <c r="C190" t="s">
        <v>11</v>
      </c>
      <c r="D190" t="s">
        <v>191</v>
      </c>
      <c r="E190" s="1">
        <v>42558</v>
      </c>
      <c r="F190" t="s">
        <v>13</v>
      </c>
      <c r="G190">
        <v>10</v>
      </c>
      <c r="H190">
        <v>12.42</v>
      </c>
      <c r="I190">
        <v>124.2</v>
      </c>
    </row>
    <row r="191" spans="1:9" x14ac:dyDescent="0.3">
      <c r="A191" t="s">
        <v>25</v>
      </c>
      <c r="B191" t="s">
        <v>17</v>
      </c>
      <c r="C191" t="s">
        <v>18</v>
      </c>
      <c r="D191" t="s">
        <v>192</v>
      </c>
      <c r="E191" s="1">
        <v>42559</v>
      </c>
      <c r="F191" t="s">
        <v>13</v>
      </c>
      <c r="G191">
        <v>9</v>
      </c>
      <c r="H191">
        <v>12.42</v>
      </c>
      <c r="I191">
        <v>111.78</v>
      </c>
    </row>
    <row r="192" spans="1:9" x14ac:dyDescent="0.3">
      <c r="A192" t="s">
        <v>9</v>
      </c>
      <c r="B192" t="s">
        <v>10</v>
      </c>
      <c r="C192" t="s">
        <v>11</v>
      </c>
      <c r="D192" t="s">
        <v>193</v>
      </c>
      <c r="E192" s="1">
        <v>42560</v>
      </c>
      <c r="F192" t="s">
        <v>27</v>
      </c>
      <c r="G192">
        <v>5</v>
      </c>
      <c r="H192">
        <v>53.35</v>
      </c>
      <c r="I192">
        <v>266.75</v>
      </c>
    </row>
    <row r="193" spans="1:9" x14ac:dyDescent="0.3">
      <c r="A193" t="s">
        <v>9</v>
      </c>
      <c r="B193" t="s">
        <v>10</v>
      </c>
      <c r="C193" t="s">
        <v>11</v>
      </c>
      <c r="D193" t="s">
        <v>194</v>
      </c>
      <c r="E193" s="1">
        <v>42561</v>
      </c>
      <c r="F193" t="s">
        <v>13</v>
      </c>
      <c r="G193">
        <v>2</v>
      </c>
      <c r="H193">
        <v>12.42</v>
      </c>
      <c r="I193">
        <v>24.84</v>
      </c>
    </row>
    <row r="194" spans="1:9" x14ac:dyDescent="0.3">
      <c r="A194" t="s">
        <v>9</v>
      </c>
      <c r="B194" t="s">
        <v>10</v>
      </c>
      <c r="C194" t="s">
        <v>11</v>
      </c>
      <c r="D194" t="s">
        <v>194</v>
      </c>
      <c r="E194" s="1">
        <v>42562</v>
      </c>
      <c r="F194" t="s">
        <v>27</v>
      </c>
      <c r="G194">
        <v>9</v>
      </c>
      <c r="H194">
        <v>53.35</v>
      </c>
      <c r="I194">
        <v>480.15000000000003</v>
      </c>
    </row>
    <row r="195" spans="1:9" x14ac:dyDescent="0.3">
      <c r="A195" t="s">
        <v>9</v>
      </c>
      <c r="B195" t="s">
        <v>14</v>
      </c>
      <c r="C195" t="s">
        <v>11</v>
      </c>
      <c r="D195" t="s">
        <v>51</v>
      </c>
      <c r="E195" s="1">
        <v>42563</v>
      </c>
      <c r="F195" t="s">
        <v>24</v>
      </c>
      <c r="G195">
        <v>5</v>
      </c>
      <c r="H195">
        <v>17.829999999999998</v>
      </c>
      <c r="I195">
        <v>89.149999999999991</v>
      </c>
    </row>
    <row r="196" spans="1:9" x14ac:dyDescent="0.3">
      <c r="A196" t="s">
        <v>9</v>
      </c>
      <c r="B196" t="s">
        <v>68</v>
      </c>
      <c r="C196" t="s">
        <v>11</v>
      </c>
      <c r="D196" t="s">
        <v>195</v>
      </c>
      <c r="E196" s="1">
        <v>42564</v>
      </c>
      <c r="F196" t="s">
        <v>13</v>
      </c>
      <c r="G196">
        <v>4</v>
      </c>
      <c r="H196">
        <v>12.42</v>
      </c>
      <c r="I196">
        <v>49.68</v>
      </c>
    </row>
    <row r="197" spans="1:9" x14ac:dyDescent="0.3">
      <c r="A197" t="s">
        <v>9</v>
      </c>
      <c r="B197" t="s">
        <v>14</v>
      </c>
      <c r="C197" t="s">
        <v>11</v>
      </c>
      <c r="D197" t="s">
        <v>196</v>
      </c>
      <c r="E197" s="1">
        <v>42565</v>
      </c>
      <c r="F197" t="s">
        <v>27</v>
      </c>
      <c r="G197">
        <v>8</v>
      </c>
      <c r="H197">
        <v>53.35</v>
      </c>
      <c r="I197">
        <v>426.8</v>
      </c>
    </row>
    <row r="198" spans="1:9" x14ac:dyDescent="0.3">
      <c r="A198" t="s">
        <v>25</v>
      </c>
      <c r="B198" t="s">
        <v>17</v>
      </c>
      <c r="C198" t="s">
        <v>18</v>
      </c>
      <c r="D198" t="s">
        <v>197</v>
      </c>
      <c r="E198" s="1">
        <v>42566</v>
      </c>
      <c r="F198" t="s">
        <v>13</v>
      </c>
      <c r="G198">
        <v>4</v>
      </c>
      <c r="H198">
        <v>12.42</v>
      </c>
      <c r="I198">
        <v>49.68</v>
      </c>
    </row>
    <row r="199" spans="1:9" x14ac:dyDescent="0.3">
      <c r="A199" t="s">
        <v>16</v>
      </c>
      <c r="B199" t="s">
        <v>52</v>
      </c>
      <c r="C199" t="s">
        <v>18</v>
      </c>
      <c r="D199" t="s">
        <v>198</v>
      </c>
      <c r="E199" s="1">
        <v>42567</v>
      </c>
      <c r="F199" t="s">
        <v>13</v>
      </c>
      <c r="G199">
        <v>7</v>
      </c>
      <c r="H199">
        <v>12.42</v>
      </c>
      <c r="I199">
        <v>86.94</v>
      </c>
    </row>
    <row r="200" spans="1:9" x14ac:dyDescent="0.3">
      <c r="A200" t="s">
        <v>9</v>
      </c>
      <c r="B200" t="s">
        <v>14</v>
      </c>
      <c r="C200" t="s">
        <v>11</v>
      </c>
      <c r="D200" t="s">
        <v>145</v>
      </c>
      <c r="E200" s="1">
        <v>42568</v>
      </c>
      <c r="F200" t="s">
        <v>13</v>
      </c>
      <c r="G200">
        <v>5</v>
      </c>
      <c r="H200">
        <v>12.42</v>
      </c>
      <c r="I200">
        <v>62.1</v>
      </c>
    </row>
    <row r="201" spans="1:9" x14ac:dyDescent="0.3">
      <c r="A201" t="s">
        <v>9</v>
      </c>
      <c r="B201" t="s">
        <v>14</v>
      </c>
      <c r="C201" t="s">
        <v>11</v>
      </c>
      <c r="D201" t="s">
        <v>199</v>
      </c>
      <c r="E201" s="1">
        <v>42569</v>
      </c>
      <c r="F201" t="s">
        <v>24</v>
      </c>
      <c r="G201">
        <v>8</v>
      </c>
      <c r="H201">
        <v>17.829999999999998</v>
      </c>
      <c r="I201">
        <v>142.63999999999999</v>
      </c>
    </row>
    <row r="202" spans="1:9" x14ac:dyDescent="0.3">
      <c r="A202" t="s">
        <v>46</v>
      </c>
      <c r="B202" t="s">
        <v>14</v>
      </c>
      <c r="C202" t="s">
        <v>11</v>
      </c>
      <c r="D202" t="s">
        <v>200</v>
      </c>
      <c r="E202" s="1">
        <v>42570</v>
      </c>
      <c r="F202" t="s">
        <v>13</v>
      </c>
      <c r="G202">
        <v>7</v>
      </c>
      <c r="H202">
        <v>12.42</v>
      </c>
      <c r="I202">
        <v>86.94</v>
      </c>
    </row>
    <row r="203" spans="1:9" x14ac:dyDescent="0.3">
      <c r="A203" t="s">
        <v>9</v>
      </c>
      <c r="B203" t="s">
        <v>21</v>
      </c>
      <c r="C203" t="s">
        <v>11</v>
      </c>
      <c r="D203" t="s">
        <v>190</v>
      </c>
      <c r="E203" s="1">
        <v>42571</v>
      </c>
      <c r="F203" t="s">
        <v>20</v>
      </c>
      <c r="G203">
        <v>4</v>
      </c>
      <c r="H203">
        <v>16.32</v>
      </c>
      <c r="I203">
        <v>65.28</v>
      </c>
    </row>
    <row r="204" spans="1:9" x14ac:dyDescent="0.3">
      <c r="A204" t="s">
        <v>46</v>
      </c>
      <c r="B204" t="s">
        <v>10</v>
      </c>
      <c r="C204" t="s">
        <v>11</v>
      </c>
      <c r="D204" t="s">
        <v>136</v>
      </c>
      <c r="E204" s="1">
        <v>42572</v>
      </c>
      <c r="F204" t="s">
        <v>13</v>
      </c>
      <c r="G204">
        <v>10</v>
      </c>
      <c r="H204">
        <v>12.42</v>
      </c>
      <c r="I204">
        <v>124.2</v>
      </c>
    </row>
    <row r="205" spans="1:9" x14ac:dyDescent="0.3">
      <c r="A205" t="s">
        <v>30</v>
      </c>
      <c r="B205" t="s">
        <v>14</v>
      </c>
      <c r="C205" t="s">
        <v>11</v>
      </c>
      <c r="D205" t="s">
        <v>201</v>
      </c>
      <c r="E205" s="1">
        <v>42573</v>
      </c>
      <c r="F205" t="s">
        <v>27</v>
      </c>
      <c r="G205">
        <v>1</v>
      </c>
      <c r="H205">
        <v>53.35</v>
      </c>
      <c r="I205">
        <v>53.35</v>
      </c>
    </row>
    <row r="206" spans="1:9" x14ac:dyDescent="0.3">
      <c r="A206" t="s">
        <v>25</v>
      </c>
      <c r="B206" t="s">
        <v>52</v>
      </c>
      <c r="C206" t="s">
        <v>18</v>
      </c>
      <c r="D206" t="s">
        <v>202</v>
      </c>
      <c r="E206" s="1">
        <v>42574</v>
      </c>
      <c r="F206" t="s">
        <v>20</v>
      </c>
      <c r="G206">
        <v>9</v>
      </c>
      <c r="H206">
        <v>16.32</v>
      </c>
      <c r="I206">
        <v>146.88</v>
      </c>
    </row>
    <row r="207" spans="1:9" x14ac:dyDescent="0.3">
      <c r="A207" t="s">
        <v>25</v>
      </c>
      <c r="B207" t="s">
        <v>34</v>
      </c>
      <c r="C207" t="s">
        <v>18</v>
      </c>
      <c r="D207" t="s">
        <v>203</v>
      </c>
      <c r="E207" s="1">
        <v>42575</v>
      </c>
      <c r="F207" t="s">
        <v>20</v>
      </c>
      <c r="G207">
        <v>5</v>
      </c>
      <c r="H207">
        <v>16.32</v>
      </c>
      <c r="I207">
        <v>81.599999999999994</v>
      </c>
    </row>
    <row r="208" spans="1:9" x14ac:dyDescent="0.3">
      <c r="A208" t="s">
        <v>30</v>
      </c>
      <c r="B208" t="s">
        <v>14</v>
      </c>
      <c r="C208" t="s">
        <v>11</v>
      </c>
      <c r="D208" t="s">
        <v>89</v>
      </c>
      <c r="E208" s="1">
        <v>42576</v>
      </c>
      <c r="F208" t="s">
        <v>24</v>
      </c>
      <c r="G208">
        <v>5</v>
      </c>
      <c r="H208">
        <v>17.829999999999998</v>
      </c>
      <c r="I208">
        <v>89.149999999999991</v>
      </c>
    </row>
    <row r="209" spans="1:9" x14ac:dyDescent="0.3">
      <c r="A209" t="s">
        <v>25</v>
      </c>
      <c r="B209" t="s">
        <v>52</v>
      </c>
      <c r="C209" t="s">
        <v>18</v>
      </c>
      <c r="D209" t="s">
        <v>204</v>
      </c>
      <c r="E209" s="1">
        <v>42577</v>
      </c>
      <c r="F209" t="s">
        <v>13</v>
      </c>
      <c r="G209">
        <v>5</v>
      </c>
      <c r="H209">
        <v>12.42</v>
      </c>
      <c r="I209">
        <v>62.1</v>
      </c>
    </row>
    <row r="210" spans="1:9" x14ac:dyDescent="0.3">
      <c r="A210" t="s">
        <v>9</v>
      </c>
      <c r="B210" t="s">
        <v>10</v>
      </c>
      <c r="C210" t="s">
        <v>11</v>
      </c>
      <c r="D210" t="s">
        <v>88</v>
      </c>
      <c r="E210" s="1">
        <v>42578</v>
      </c>
      <c r="F210" t="s">
        <v>13</v>
      </c>
      <c r="G210">
        <v>5</v>
      </c>
      <c r="H210">
        <v>12.42</v>
      </c>
      <c r="I210">
        <v>62.1</v>
      </c>
    </row>
    <row r="211" spans="1:9" x14ac:dyDescent="0.3">
      <c r="A211" t="s">
        <v>30</v>
      </c>
      <c r="B211" t="s">
        <v>14</v>
      </c>
      <c r="C211" t="s">
        <v>11</v>
      </c>
      <c r="D211" t="s">
        <v>205</v>
      </c>
      <c r="E211" s="1">
        <v>42579</v>
      </c>
      <c r="F211" t="s">
        <v>13</v>
      </c>
      <c r="G211">
        <v>2</v>
      </c>
      <c r="H211">
        <v>12.42</v>
      </c>
      <c r="I211">
        <v>24.84</v>
      </c>
    </row>
    <row r="212" spans="1:9" x14ac:dyDescent="0.3">
      <c r="A212" t="s">
        <v>25</v>
      </c>
      <c r="B212" t="s">
        <v>34</v>
      </c>
      <c r="C212" t="s">
        <v>18</v>
      </c>
      <c r="D212" t="s">
        <v>206</v>
      </c>
      <c r="E212" s="1">
        <v>42580</v>
      </c>
      <c r="F212" t="s">
        <v>13</v>
      </c>
      <c r="G212">
        <v>10</v>
      </c>
      <c r="H212">
        <v>12.42</v>
      </c>
      <c r="I212">
        <v>124.2</v>
      </c>
    </row>
    <row r="213" spans="1:9" x14ac:dyDescent="0.3">
      <c r="A213" t="s">
        <v>46</v>
      </c>
      <c r="B213" t="s">
        <v>21</v>
      </c>
      <c r="C213" t="s">
        <v>11</v>
      </c>
      <c r="D213" t="s">
        <v>161</v>
      </c>
      <c r="E213" s="1">
        <v>42581</v>
      </c>
      <c r="F213" t="s">
        <v>27</v>
      </c>
      <c r="G213">
        <v>9</v>
      </c>
      <c r="H213">
        <v>53.35</v>
      </c>
      <c r="I213">
        <v>480.15000000000003</v>
      </c>
    </row>
    <row r="214" spans="1:9" x14ac:dyDescent="0.3">
      <c r="A214" t="s">
        <v>16</v>
      </c>
      <c r="B214" t="s">
        <v>52</v>
      </c>
      <c r="C214" t="s">
        <v>18</v>
      </c>
      <c r="D214" t="s">
        <v>142</v>
      </c>
      <c r="E214" s="1">
        <v>42582</v>
      </c>
      <c r="F214" t="s">
        <v>20</v>
      </c>
      <c r="G214">
        <v>1</v>
      </c>
      <c r="H214">
        <v>16.32</v>
      </c>
      <c r="I214">
        <v>16.32</v>
      </c>
    </row>
    <row r="215" spans="1:9" x14ac:dyDescent="0.3">
      <c r="A215" t="s">
        <v>9</v>
      </c>
      <c r="B215" t="s">
        <v>10</v>
      </c>
      <c r="C215" t="s">
        <v>11</v>
      </c>
      <c r="D215" t="s">
        <v>207</v>
      </c>
      <c r="E215" s="1">
        <v>42583</v>
      </c>
      <c r="F215" t="s">
        <v>13</v>
      </c>
      <c r="G215">
        <v>4</v>
      </c>
      <c r="H215">
        <v>12.42</v>
      </c>
      <c r="I215">
        <v>49.68</v>
      </c>
    </row>
    <row r="216" spans="1:9" x14ac:dyDescent="0.3">
      <c r="A216" t="s">
        <v>30</v>
      </c>
      <c r="B216" t="s">
        <v>10</v>
      </c>
      <c r="C216" t="s">
        <v>11</v>
      </c>
      <c r="D216" t="s">
        <v>208</v>
      </c>
      <c r="E216" s="1">
        <v>42584</v>
      </c>
      <c r="F216" t="s">
        <v>13</v>
      </c>
      <c r="G216">
        <v>6</v>
      </c>
      <c r="H216">
        <v>12.42</v>
      </c>
      <c r="I216">
        <v>74.52</v>
      </c>
    </row>
    <row r="217" spans="1:9" x14ac:dyDescent="0.3">
      <c r="A217" t="s">
        <v>46</v>
      </c>
      <c r="B217" t="s">
        <v>10</v>
      </c>
      <c r="C217" t="s">
        <v>11</v>
      </c>
      <c r="D217" t="s">
        <v>209</v>
      </c>
      <c r="E217" s="1">
        <v>42585</v>
      </c>
      <c r="F217" t="s">
        <v>24</v>
      </c>
      <c r="G217">
        <v>5</v>
      </c>
      <c r="H217">
        <v>17.829999999999998</v>
      </c>
      <c r="I217">
        <v>89.149999999999991</v>
      </c>
    </row>
    <row r="218" spans="1:9" x14ac:dyDescent="0.3">
      <c r="A218" t="s">
        <v>9</v>
      </c>
      <c r="B218" t="s">
        <v>21</v>
      </c>
      <c r="C218" t="s">
        <v>11</v>
      </c>
      <c r="D218" t="s">
        <v>210</v>
      </c>
      <c r="E218" s="1">
        <v>42586</v>
      </c>
      <c r="F218" t="s">
        <v>27</v>
      </c>
      <c r="G218">
        <v>4</v>
      </c>
      <c r="H218">
        <v>53.35</v>
      </c>
      <c r="I218">
        <v>213.4</v>
      </c>
    </row>
    <row r="219" spans="1:9" x14ac:dyDescent="0.3">
      <c r="A219" t="s">
        <v>16</v>
      </c>
      <c r="B219" t="s">
        <v>17</v>
      </c>
      <c r="C219" t="s">
        <v>18</v>
      </c>
      <c r="D219" t="s">
        <v>211</v>
      </c>
      <c r="E219" s="1">
        <v>42587</v>
      </c>
      <c r="F219" t="s">
        <v>13</v>
      </c>
      <c r="G219">
        <v>6</v>
      </c>
      <c r="H219">
        <v>12.42</v>
      </c>
      <c r="I219">
        <v>74.52</v>
      </c>
    </row>
    <row r="220" spans="1:9" x14ac:dyDescent="0.3">
      <c r="A220" t="s">
        <v>9</v>
      </c>
      <c r="B220" t="s">
        <v>14</v>
      </c>
      <c r="C220" t="s">
        <v>11</v>
      </c>
      <c r="D220" t="s">
        <v>212</v>
      </c>
      <c r="E220" s="1">
        <v>42588</v>
      </c>
      <c r="F220" t="s">
        <v>13</v>
      </c>
      <c r="G220">
        <v>9</v>
      </c>
      <c r="H220">
        <v>12.42</v>
      </c>
      <c r="I220">
        <v>111.78</v>
      </c>
    </row>
    <row r="221" spans="1:9" x14ac:dyDescent="0.3">
      <c r="A221" t="s">
        <v>16</v>
      </c>
      <c r="B221" t="s">
        <v>17</v>
      </c>
      <c r="C221" t="s">
        <v>18</v>
      </c>
      <c r="D221" t="s">
        <v>178</v>
      </c>
      <c r="E221" s="1">
        <v>42589</v>
      </c>
      <c r="F221" t="s">
        <v>20</v>
      </c>
      <c r="G221">
        <v>2</v>
      </c>
      <c r="H221">
        <v>16.32</v>
      </c>
      <c r="I221">
        <v>32.64</v>
      </c>
    </row>
    <row r="222" spans="1:9" x14ac:dyDescent="0.3">
      <c r="A222" t="s">
        <v>9</v>
      </c>
      <c r="B222" t="s">
        <v>10</v>
      </c>
      <c r="C222" t="s">
        <v>11</v>
      </c>
      <c r="D222" t="s">
        <v>213</v>
      </c>
      <c r="E222" s="1">
        <v>42590</v>
      </c>
      <c r="F222" t="s">
        <v>20</v>
      </c>
      <c r="G222">
        <v>10</v>
      </c>
      <c r="H222">
        <v>16.32</v>
      </c>
      <c r="I222">
        <v>163.19999999999999</v>
      </c>
    </row>
    <row r="223" spans="1:9" x14ac:dyDescent="0.3">
      <c r="A223" t="s">
        <v>9</v>
      </c>
      <c r="B223" t="s">
        <v>10</v>
      </c>
      <c r="C223" t="s">
        <v>11</v>
      </c>
      <c r="D223" t="s">
        <v>159</v>
      </c>
      <c r="E223" s="1">
        <v>42591</v>
      </c>
      <c r="F223" t="s">
        <v>20</v>
      </c>
      <c r="G223">
        <v>6</v>
      </c>
      <c r="H223">
        <v>16.32</v>
      </c>
      <c r="I223">
        <v>97.92</v>
      </c>
    </row>
    <row r="224" spans="1:9" x14ac:dyDescent="0.3">
      <c r="A224" t="s">
        <v>9</v>
      </c>
      <c r="B224" t="s">
        <v>21</v>
      </c>
      <c r="C224" t="s">
        <v>11</v>
      </c>
      <c r="D224" t="s">
        <v>214</v>
      </c>
      <c r="E224" s="1">
        <v>42592</v>
      </c>
      <c r="F224" t="s">
        <v>13</v>
      </c>
      <c r="G224">
        <v>1</v>
      </c>
      <c r="H224">
        <v>12.42</v>
      </c>
      <c r="I224">
        <v>12.42</v>
      </c>
    </row>
    <row r="225" spans="1:9" x14ac:dyDescent="0.3">
      <c r="A225" t="s">
        <v>9</v>
      </c>
      <c r="B225" t="s">
        <v>14</v>
      </c>
      <c r="C225" t="s">
        <v>11</v>
      </c>
      <c r="D225" t="s">
        <v>215</v>
      </c>
      <c r="E225" s="1">
        <v>42593</v>
      </c>
      <c r="F225" t="s">
        <v>13</v>
      </c>
      <c r="G225">
        <v>1</v>
      </c>
      <c r="H225">
        <v>12.42</v>
      </c>
      <c r="I225">
        <v>12.42</v>
      </c>
    </row>
    <row r="226" spans="1:9" x14ac:dyDescent="0.3">
      <c r="A226" t="s">
        <v>25</v>
      </c>
      <c r="B226" t="s">
        <v>17</v>
      </c>
      <c r="C226" t="s">
        <v>18</v>
      </c>
      <c r="D226" t="s">
        <v>216</v>
      </c>
      <c r="E226" s="1">
        <v>42594</v>
      </c>
      <c r="F226" t="s">
        <v>24</v>
      </c>
      <c r="G226">
        <v>2</v>
      </c>
      <c r="H226">
        <v>17.829999999999998</v>
      </c>
      <c r="I226">
        <v>35.659999999999997</v>
      </c>
    </row>
    <row r="227" spans="1:9" x14ac:dyDescent="0.3">
      <c r="A227" t="s">
        <v>25</v>
      </c>
      <c r="B227" t="s">
        <v>17</v>
      </c>
      <c r="C227" t="s">
        <v>18</v>
      </c>
      <c r="D227" t="s">
        <v>174</v>
      </c>
      <c r="E227" s="1">
        <v>42595</v>
      </c>
      <c r="F227" t="s">
        <v>20</v>
      </c>
      <c r="G227">
        <v>4</v>
      </c>
      <c r="H227">
        <v>16.32</v>
      </c>
      <c r="I227">
        <v>65.28</v>
      </c>
    </row>
    <row r="228" spans="1:9" x14ac:dyDescent="0.3">
      <c r="A228" t="s">
        <v>9</v>
      </c>
      <c r="B228" t="s">
        <v>14</v>
      </c>
      <c r="C228" t="s">
        <v>11</v>
      </c>
      <c r="D228" t="s">
        <v>217</v>
      </c>
      <c r="E228" s="1">
        <v>42596</v>
      </c>
      <c r="F228" t="s">
        <v>24</v>
      </c>
      <c r="G228">
        <v>3</v>
      </c>
      <c r="H228">
        <v>17.829999999999998</v>
      </c>
      <c r="I228">
        <v>53.489999999999995</v>
      </c>
    </row>
    <row r="229" spans="1:9" x14ac:dyDescent="0.3">
      <c r="A229" t="s">
        <v>25</v>
      </c>
      <c r="B229" t="s">
        <v>17</v>
      </c>
      <c r="C229" t="s">
        <v>18</v>
      </c>
      <c r="D229" t="s">
        <v>218</v>
      </c>
      <c r="E229" s="1">
        <v>42597</v>
      </c>
      <c r="F229" t="s">
        <v>24</v>
      </c>
      <c r="G229">
        <v>7</v>
      </c>
      <c r="H229">
        <v>17.829999999999998</v>
      </c>
      <c r="I229">
        <v>124.80999999999999</v>
      </c>
    </row>
    <row r="230" spans="1:9" x14ac:dyDescent="0.3">
      <c r="A230" t="s">
        <v>9</v>
      </c>
      <c r="B230" t="s">
        <v>10</v>
      </c>
      <c r="C230" t="s">
        <v>11</v>
      </c>
      <c r="D230" t="s">
        <v>219</v>
      </c>
      <c r="E230" s="1">
        <v>42598</v>
      </c>
      <c r="F230" t="s">
        <v>27</v>
      </c>
      <c r="G230">
        <v>4</v>
      </c>
      <c r="H230">
        <v>53.35</v>
      </c>
      <c r="I230">
        <v>213.4</v>
      </c>
    </row>
    <row r="231" spans="1:9" x14ac:dyDescent="0.3">
      <c r="A231" t="s">
        <v>30</v>
      </c>
      <c r="B231" t="s">
        <v>10</v>
      </c>
      <c r="C231" t="s">
        <v>11</v>
      </c>
      <c r="D231" t="s">
        <v>220</v>
      </c>
      <c r="E231" s="1">
        <v>42599</v>
      </c>
      <c r="F231" t="s">
        <v>24</v>
      </c>
      <c r="G231">
        <v>10</v>
      </c>
      <c r="H231">
        <v>17.829999999999998</v>
      </c>
      <c r="I231">
        <v>178.29999999999998</v>
      </c>
    </row>
    <row r="232" spans="1:9" x14ac:dyDescent="0.3">
      <c r="A232" t="s">
        <v>46</v>
      </c>
      <c r="B232" t="s">
        <v>10</v>
      </c>
      <c r="C232" t="s">
        <v>11</v>
      </c>
      <c r="D232" t="s">
        <v>87</v>
      </c>
      <c r="E232" s="1">
        <v>42600</v>
      </c>
      <c r="F232" t="s">
        <v>20</v>
      </c>
      <c r="G232">
        <v>4</v>
      </c>
      <c r="H232">
        <v>16.32</v>
      </c>
      <c r="I232">
        <v>65.28</v>
      </c>
    </row>
    <row r="233" spans="1:9" x14ac:dyDescent="0.3">
      <c r="A233" t="s">
        <v>9</v>
      </c>
      <c r="B233" t="s">
        <v>14</v>
      </c>
      <c r="C233" t="s">
        <v>11</v>
      </c>
      <c r="D233" t="s">
        <v>221</v>
      </c>
      <c r="E233" s="1">
        <v>42601</v>
      </c>
      <c r="F233" t="s">
        <v>24</v>
      </c>
      <c r="G233">
        <v>10</v>
      </c>
      <c r="H233">
        <v>17.829999999999998</v>
      </c>
      <c r="I233">
        <v>178.29999999999998</v>
      </c>
    </row>
    <row r="234" spans="1:9" x14ac:dyDescent="0.3">
      <c r="A234" t="s">
        <v>46</v>
      </c>
      <c r="B234" t="s">
        <v>14</v>
      </c>
      <c r="C234" t="s">
        <v>11</v>
      </c>
      <c r="D234" t="s">
        <v>221</v>
      </c>
      <c r="E234" s="1">
        <v>42602</v>
      </c>
      <c r="F234" t="s">
        <v>13</v>
      </c>
      <c r="G234">
        <v>10</v>
      </c>
      <c r="H234">
        <v>12.42</v>
      </c>
      <c r="I234">
        <v>124.2</v>
      </c>
    </row>
    <row r="235" spans="1:9" x14ac:dyDescent="0.3">
      <c r="A235" t="s">
        <v>30</v>
      </c>
      <c r="B235" t="s">
        <v>10</v>
      </c>
      <c r="C235" t="s">
        <v>11</v>
      </c>
      <c r="D235" t="s">
        <v>165</v>
      </c>
      <c r="E235" s="1">
        <v>42603</v>
      </c>
      <c r="F235" t="s">
        <v>13</v>
      </c>
      <c r="G235">
        <v>2</v>
      </c>
      <c r="H235">
        <v>12.42</v>
      </c>
      <c r="I235">
        <v>24.84</v>
      </c>
    </row>
    <row r="236" spans="1:9" x14ac:dyDescent="0.3">
      <c r="A236" t="s">
        <v>25</v>
      </c>
      <c r="B236" t="s">
        <v>17</v>
      </c>
      <c r="C236" t="s">
        <v>18</v>
      </c>
      <c r="D236" t="s">
        <v>222</v>
      </c>
      <c r="E236" s="1">
        <v>42604</v>
      </c>
      <c r="F236" t="s">
        <v>13</v>
      </c>
      <c r="G236">
        <v>8</v>
      </c>
      <c r="H236">
        <v>12.42</v>
      </c>
      <c r="I236">
        <v>99.36</v>
      </c>
    </row>
    <row r="237" spans="1:9" x14ac:dyDescent="0.3">
      <c r="A237" t="s">
        <v>30</v>
      </c>
      <c r="B237" t="s">
        <v>14</v>
      </c>
      <c r="C237" t="s">
        <v>11</v>
      </c>
      <c r="D237" t="s">
        <v>223</v>
      </c>
      <c r="E237" s="1">
        <v>42605</v>
      </c>
      <c r="F237" t="s">
        <v>13</v>
      </c>
      <c r="G237">
        <v>6</v>
      </c>
      <c r="H237">
        <v>12.42</v>
      </c>
      <c r="I237">
        <v>74.52</v>
      </c>
    </row>
    <row r="238" spans="1:9" x14ac:dyDescent="0.3">
      <c r="A238" t="s">
        <v>30</v>
      </c>
      <c r="B238" t="s">
        <v>14</v>
      </c>
      <c r="C238" t="s">
        <v>11</v>
      </c>
      <c r="D238" t="s">
        <v>224</v>
      </c>
      <c r="E238" s="1">
        <v>42606</v>
      </c>
      <c r="F238" t="s">
        <v>13</v>
      </c>
      <c r="G238">
        <v>1</v>
      </c>
      <c r="H238">
        <v>12.42</v>
      </c>
      <c r="I238">
        <v>12.42</v>
      </c>
    </row>
    <row r="239" spans="1:9" x14ac:dyDescent="0.3">
      <c r="A239" t="s">
        <v>9</v>
      </c>
      <c r="B239" t="s">
        <v>14</v>
      </c>
      <c r="C239" t="s">
        <v>11</v>
      </c>
      <c r="D239" t="s">
        <v>225</v>
      </c>
      <c r="E239" s="1">
        <v>42607</v>
      </c>
      <c r="F239" t="s">
        <v>13</v>
      </c>
      <c r="G239">
        <v>9</v>
      </c>
      <c r="H239">
        <v>12.42</v>
      </c>
      <c r="I239">
        <v>111.78</v>
      </c>
    </row>
    <row r="240" spans="1:9" x14ac:dyDescent="0.3">
      <c r="A240" t="s">
        <v>9</v>
      </c>
      <c r="B240" t="s">
        <v>14</v>
      </c>
      <c r="C240" t="s">
        <v>11</v>
      </c>
      <c r="D240" t="s">
        <v>120</v>
      </c>
      <c r="E240" s="1">
        <v>42608</v>
      </c>
      <c r="F240" t="s">
        <v>13</v>
      </c>
      <c r="G240">
        <v>2</v>
      </c>
      <c r="H240">
        <v>12.42</v>
      </c>
      <c r="I240">
        <v>24.84</v>
      </c>
    </row>
    <row r="241" spans="1:9" x14ac:dyDescent="0.3">
      <c r="A241" t="s">
        <v>9</v>
      </c>
      <c r="B241" t="s">
        <v>10</v>
      </c>
      <c r="C241" t="s">
        <v>11</v>
      </c>
      <c r="D241" t="s">
        <v>172</v>
      </c>
      <c r="E241" s="1">
        <v>42609</v>
      </c>
      <c r="F241" t="s">
        <v>13</v>
      </c>
      <c r="G241">
        <v>2</v>
      </c>
      <c r="H241">
        <v>12.42</v>
      </c>
      <c r="I241">
        <v>24.84</v>
      </c>
    </row>
    <row r="242" spans="1:9" x14ac:dyDescent="0.3">
      <c r="A242" t="s">
        <v>30</v>
      </c>
      <c r="B242" t="s">
        <v>14</v>
      </c>
      <c r="C242" t="s">
        <v>11</v>
      </c>
      <c r="D242" t="s">
        <v>226</v>
      </c>
      <c r="E242" s="1">
        <v>42610</v>
      </c>
      <c r="F242" t="s">
        <v>24</v>
      </c>
      <c r="G242">
        <v>8</v>
      </c>
      <c r="H242">
        <v>17.829999999999998</v>
      </c>
      <c r="I242">
        <v>142.63999999999999</v>
      </c>
    </row>
    <row r="243" spans="1:9" x14ac:dyDescent="0.3">
      <c r="A243" t="s">
        <v>30</v>
      </c>
      <c r="B243" t="s">
        <v>14</v>
      </c>
      <c r="C243" t="s">
        <v>11</v>
      </c>
      <c r="D243" t="s">
        <v>227</v>
      </c>
      <c r="E243" s="1">
        <v>42611</v>
      </c>
      <c r="F243" t="s">
        <v>24</v>
      </c>
      <c r="G243">
        <v>7</v>
      </c>
      <c r="H243">
        <v>17.829999999999998</v>
      </c>
      <c r="I243">
        <v>124.80999999999999</v>
      </c>
    </row>
    <row r="244" spans="1:9" x14ac:dyDescent="0.3">
      <c r="A244" t="s">
        <v>9</v>
      </c>
      <c r="B244" t="s">
        <v>14</v>
      </c>
      <c r="C244" t="s">
        <v>11</v>
      </c>
      <c r="D244" t="s">
        <v>155</v>
      </c>
      <c r="E244" s="1">
        <v>42612</v>
      </c>
      <c r="F244" t="s">
        <v>20</v>
      </c>
      <c r="G244">
        <v>3</v>
      </c>
      <c r="H244">
        <v>16.32</v>
      </c>
      <c r="I244">
        <v>48.96</v>
      </c>
    </row>
    <row r="245" spans="1:9" x14ac:dyDescent="0.3">
      <c r="A245" t="s">
        <v>46</v>
      </c>
      <c r="B245" t="s">
        <v>10</v>
      </c>
      <c r="C245" t="s">
        <v>11</v>
      </c>
      <c r="D245" t="s">
        <v>194</v>
      </c>
      <c r="E245" s="1">
        <v>42613</v>
      </c>
      <c r="F245" t="s">
        <v>13</v>
      </c>
      <c r="G245">
        <v>4</v>
      </c>
      <c r="H245">
        <v>12.42</v>
      </c>
      <c r="I245">
        <v>49.68</v>
      </c>
    </row>
    <row r="246" spans="1:9" x14ac:dyDescent="0.3">
      <c r="A246" t="s">
        <v>9</v>
      </c>
      <c r="B246" t="s">
        <v>10</v>
      </c>
      <c r="C246" t="s">
        <v>11</v>
      </c>
      <c r="D246" t="s">
        <v>228</v>
      </c>
      <c r="E246" s="1">
        <v>42614</v>
      </c>
      <c r="F246" t="s">
        <v>13</v>
      </c>
      <c r="G246">
        <v>1</v>
      </c>
      <c r="H246">
        <v>12.42</v>
      </c>
      <c r="I246">
        <v>12.42</v>
      </c>
    </row>
    <row r="247" spans="1:9" x14ac:dyDescent="0.3">
      <c r="A247" t="s">
        <v>9</v>
      </c>
      <c r="B247" t="s">
        <v>10</v>
      </c>
      <c r="C247" t="s">
        <v>11</v>
      </c>
      <c r="D247" t="s">
        <v>229</v>
      </c>
      <c r="E247" s="1">
        <v>42615</v>
      </c>
      <c r="F247" t="s">
        <v>13</v>
      </c>
      <c r="G247">
        <v>4</v>
      </c>
      <c r="H247">
        <v>12.42</v>
      </c>
      <c r="I247">
        <v>49.68</v>
      </c>
    </row>
    <row r="248" spans="1:9" x14ac:dyDescent="0.3">
      <c r="A248" t="s">
        <v>25</v>
      </c>
      <c r="B248" t="s">
        <v>17</v>
      </c>
      <c r="C248" t="s">
        <v>18</v>
      </c>
      <c r="D248" t="s">
        <v>230</v>
      </c>
      <c r="E248" s="1">
        <v>42616</v>
      </c>
      <c r="F248" t="s">
        <v>20</v>
      </c>
      <c r="G248">
        <v>4</v>
      </c>
      <c r="H248">
        <v>16.32</v>
      </c>
      <c r="I248">
        <v>65.28</v>
      </c>
    </row>
    <row r="249" spans="1:9" x14ac:dyDescent="0.3">
      <c r="A249" t="s">
        <v>46</v>
      </c>
      <c r="B249" t="s">
        <v>10</v>
      </c>
      <c r="C249" t="s">
        <v>11</v>
      </c>
      <c r="D249" t="s">
        <v>44</v>
      </c>
      <c r="E249" s="1">
        <v>42617</v>
      </c>
      <c r="F249" t="s">
        <v>13</v>
      </c>
      <c r="G249">
        <v>5</v>
      </c>
      <c r="H249">
        <v>12.42</v>
      </c>
      <c r="I249">
        <v>62.1</v>
      </c>
    </row>
    <row r="250" spans="1:9" x14ac:dyDescent="0.3">
      <c r="A250" t="s">
        <v>30</v>
      </c>
      <c r="B250" t="s">
        <v>21</v>
      </c>
      <c r="C250" t="s">
        <v>11</v>
      </c>
      <c r="D250" t="s">
        <v>231</v>
      </c>
      <c r="E250" s="1">
        <v>42618</v>
      </c>
      <c r="F250" t="s">
        <v>13</v>
      </c>
      <c r="G250">
        <v>8</v>
      </c>
      <c r="H250">
        <v>12.42</v>
      </c>
      <c r="I250">
        <v>99.36</v>
      </c>
    </row>
    <row r="251" spans="1:9" x14ac:dyDescent="0.3">
      <c r="A251" t="s">
        <v>16</v>
      </c>
      <c r="B251" t="s">
        <v>52</v>
      </c>
      <c r="C251" t="s">
        <v>18</v>
      </c>
      <c r="D251" t="s">
        <v>107</v>
      </c>
      <c r="E251" s="1">
        <v>42619</v>
      </c>
      <c r="F251" t="s">
        <v>13</v>
      </c>
      <c r="G251">
        <v>4</v>
      </c>
      <c r="H251">
        <v>12.42</v>
      </c>
      <c r="I251">
        <v>49.68</v>
      </c>
    </row>
    <row r="252" spans="1:9" x14ac:dyDescent="0.3">
      <c r="A252" t="s">
        <v>25</v>
      </c>
      <c r="B252" t="s">
        <v>52</v>
      </c>
      <c r="C252" t="s">
        <v>18</v>
      </c>
      <c r="D252" t="s">
        <v>232</v>
      </c>
      <c r="E252" s="1">
        <v>42620</v>
      </c>
      <c r="F252" t="s">
        <v>27</v>
      </c>
      <c r="G252">
        <v>5</v>
      </c>
      <c r="H252">
        <v>53.35</v>
      </c>
      <c r="I252">
        <v>266.75</v>
      </c>
    </row>
    <row r="253" spans="1:9" x14ac:dyDescent="0.3">
      <c r="A253" t="s">
        <v>30</v>
      </c>
      <c r="B253" t="s">
        <v>21</v>
      </c>
      <c r="C253" t="s">
        <v>11</v>
      </c>
      <c r="D253" t="s">
        <v>139</v>
      </c>
      <c r="E253" s="1">
        <v>42621</v>
      </c>
      <c r="F253" t="s">
        <v>13</v>
      </c>
      <c r="G253">
        <v>10</v>
      </c>
      <c r="H253">
        <v>12.42</v>
      </c>
      <c r="I253">
        <v>124.2</v>
      </c>
    </row>
    <row r="254" spans="1:9" x14ac:dyDescent="0.3">
      <c r="A254" t="s">
        <v>9</v>
      </c>
      <c r="B254" t="s">
        <v>21</v>
      </c>
      <c r="C254" t="s">
        <v>11</v>
      </c>
      <c r="D254" t="s">
        <v>214</v>
      </c>
      <c r="E254" s="1">
        <v>42622</v>
      </c>
      <c r="F254" t="s">
        <v>20</v>
      </c>
      <c r="G254">
        <v>3</v>
      </c>
      <c r="H254">
        <v>16.32</v>
      </c>
      <c r="I254">
        <v>48.96</v>
      </c>
    </row>
    <row r="255" spans="1:9" x14ac:dyDescent="0.3">
      <c r="A255" t="s">
        <v>9</v>
      </c>
      <c r="B255" t="s">
        <v>21</v>
      </c>
      <c r="C255" t="s">
        <v>11</v>
      </c>
      <c r="D255" t="s">
        <v>233</v>
      </c>
      <c r="E255" s="1">
        <v>42623</v>
      </c>
      <c r="F255" t="s">
        <v>27</v>
      </c>
      <c r="G255">
        <v>5</v>
      </c>
      <c r="H255">
        <v>53.35</v>
      </c>
      <c r="I255">
        <v>266.75</v>
      </c>
    </row>
    <row r="256" spans="1:9" x14ac:dyDescent="0.3">
      <c r="A256" t="s">
        <v>30</v>
      </c>
      <c r="B256" t="s">
        <v>21</v>
      </c>
      <c r="C256" t="s">
        <v>11</v>
      </c>
      <c r="D256" t="s">
        <v>234</v>
      </c>
      <c r="E256" s="1">
        <v>42624</v>
      </c>
      <c r="F256" t="s">
        <v>27</v>
      </c>
      <c r="G256">
        <v>7</v>
      </c>
      <c r="H256">
        <v>53.35</v>
      </c>
      <c r="I256">
        <v>373.45</v>
      </c>
    </row>
    <row r="257" spans="1:9" x14ac:dyDescent="0.3">
      <c r="A257" t="s">
        <v>9</v>
      </c>
      <c r="B257" t="s">
        <v>14</v>
      </c>
      <c r="C257" t="s">
        <v>11</v>
      </c>
      <c r="D257" t="s">
        <v>235</v>
      </c>
      <c r="E257" s="1">
        <v>42625</v>
      </c>
      <c r="F257" t="s">
        <v>27</v>
      </c>
      <c r="G257">
        <v>10</v>
      </c>
      <c r="H257">
        <v>53.35</v>
      </c>
      <c r="I257">
        <v>533.5</v>
      </c>
    </row>
    <row r="258" spans="1:9" x14ac:dyDescent="0.3">
      <c r="A258" t="s">
        <v>25</v>
      </c>
      <c r="B258" t="s">
        <v>17</v>
      </c>
      <c r="C258" t="s">
        <v>18</v>
      </c>
      <c r="D258" t="s">
        <v>146</v>
      </c>
      <c r="E258" s="1">
        <v>42626</v>
      </c>
      <c r="F258" t="s">
        <v>24</v>
      </c>
      <c r="G258">
        <v>9</v>
      </c>
      <c r="H258">
        <v>17.829999999999998</v>
      </c>
      <c r="I258">
        <v>160.46999999999997</v>
      </c>
    </row>
    <row r="259" spans="1:9" x14ac:dyDescent="0.3">
      <c r="A259" t="s">
        <v>9</v>
      </c>
      <c r="B259" t="s">
        <v>14</v>
      </c>
      <c r="C259" t="s">
        <v>11</v>
      </c>
      <c r="D259" t="s">
        <v>120</v>
      </c>
      <c r="E259" s="1">
        <v>42627</v>
      </c>
      <c r="F259" t="s">
        <v>20</v>
      </c>
      <c r="G259">
        <v>2</v>
      </c>
      <c r="H259">
        <v>16.32</v>
      </c>
      <c r="I259">
        <v>32.64</v>
      </c>
    </row>
    <row r="260" spans="1:9" x14ac:dyDescent="0.3">
      <c r="A260" t="s">
        <v>9</v>
      </c>
      <c r="B260" t="s">
        <v>21</v>
      </c>
      <c r="C260" t="s">
        <v>11</v>
      </c>
      <c r="D260" t="s">
        <v>236</v>
      </c>
      <c r="E260" s="1">
        <v>42628</v>
      </c>
      <c r="F260" t="s">
        <v>27</v>
      </c>
      <c r="G260">
        <v>9</v>
      </c>
      <c r="H260">
        <v>53.35</v>
      </c>
      <c r="I260">
        <v>480.15000000000003</v>
      </c>
    </row>
    <row r="261" spans="1:9" x14ac:dyDescent="0.3">
      <c r="A261" t="s">
        <v>9</v>
      </c>
      <c r="B261" t="s">
        <v>14</v>
      </c>
      <c r="C261" t="s">
        <v>11</v>
      </c>
      <c r="D261" t="s">
        <v>177</v>
      </c>
      <c r="E261" s="1">
        <v>42629</v>
      </c>
      <c r="F261" t="s">
        <v>13</v>
      </c>
      <c r="G261">
        <v>10</v>
      </c>
      <c r="H261">
        <v>12.42</v>
      </c>
      <c r="I261">
        <v>124.2</v>
      </c>
    </row>
    <row r="262" spans="1:9" x14ac:dyDescent="0.3">
      <c r="A262" t="s">
        <v>9</v>
      </c>
      <c r="B262" t="s">
        <v>10</v>
      </c>
      <c r="C262" t="s">
        <v>11</v>
      </c>
      <c r="D262" t="s">
        <v>73</v>
      </c>
      <c r="E262" s="1">
        <v>42630</v>
      </c>
      <c r="F262" t="s">
        <v>27</v>
      </c>
      <c r="G262">
        <v>5</v>
      </c>
      <c r="H262">
        <v>53.35</v>
      </c>
      <c r="I262">
        <v>266.75</v>
      </c>
    </row>
    <row r="263" spans="1:9" x14ac:dyDescent="0.3">
      <c r="A263" t="s">
        <v>25</v>
      </c>
      <c r="B263" t="s">
        <v>52</v>
      </c>
      <c r="C263" t="s">
        <v>18</v>
      </c>
      <c r="D263" t="s">
        <v>237</v>
      </c>
      <c r="E263" s="1">
        <v>42631</v>
      </c>
      <c r="F263" t="s">
        <v>27</v>
      </c>
      <c r="G263">
        <v>10</v>
      </c>
      <c r="H263">
        <v>53.35</v>
      </c>
      <c r="I263">
        <v>533.5</v>
      </c>
    </row>
    <row r="264" spans="1:9" x14ac:dyDescent="0.3">
      <c r="A264" t="s">
        <v>9</v>
      </c>
      <c r="B264" t="s">
        <v>14</v>
      </c>
      <c r="C264" t="s">
        <v>11</v>
      </c>
      <c r="D264" t="s">
        <v>143</v>
      </c>
      <c r="E264" s="1">
        <v>42632</v>
      </c>
      <c r="F264" t="s">
        <v>20</v>
      </c>
      <c r="G264">
        <v>7</v>
      </c>
      <c r="H264">
        <v>16.32</v>
      </c>
      <c r="I264">
        <v>114.24000000000001</v>
      </c>
    </row>
    <row r="265" spans="1:9" x14ac:dyDescent="0.3">
      <c r="A265" t="s">
        <v>30</v>
      </c>
      <c r="B265" t="s">
        <v>10</v>
      </c>
      <c r="C265" t="s">
        <v>11</v>
      </c>
      <c r="D265" t="s">
        <v>213</v>
      </c>
      <c r="E265" s="1">
        <v>42633</v>
      </c>
      <c r="F265" t="s">
        <v>13</v>
      </c>
      <c r="G265">
        <v>3</v>
      </c>
      <c r="H265">
        <v>12.42</v>
      </c>
      <c r="I265">
        <v>37.26</v>
      </c>
    </row>
    <row r="266" spans="1:9" x14ac:dyDescent="0.3">
      <c r="A266" t="s">
        <v>25</v>
      </c>
      <c r="B266" t="s">
        <v>17</v>
      </c>
      <c r="C266" t="s">
        <v>18</v>
      </c>
      <c r="D266" t="s">
        <v>238</v>
      </c>
      <c r="E266" s="1">
        <v>42634</v>
      </c>
      <c r="F266" t="s">
        <v>24</v>
      </c>
      <c r="G266">
        <v>6</v>
      </c>
      <c r="H266">
        <v>17.829999999999998</v>
      </c>
      <c r="I266">
        <v>106.97999999999999</v>
      </c>
    </row>
    <row r="267" spans="1:9" x14ac:dyDescent="0.3">
      <c r="A267" t="s">
        <v>25</v>
      </c>
      <c r="B267" t="s">
        <v>17</v>
      </c>
      <c r="C267" t="s">
        <v>18</v>
      </c>
      <c r="D267" t="s">
        <v>239</v>
      </c>
      <c r="E267" s="1">
        <v>42635</v>
      </c>
      <c r="F267" t="s">
        <v>13</v>
      </c>
      <c r="G267">
        <v>4</v>
      </c>
      <c r="H267">
        <v>12.42</v>
      </c>
      <c r="I267">
        <v>49.68</v>
      </c>
    </row>
    <row r="268" spans="1:9" x14ac:dyDescent="0.3">
      <c r="A268" t="s">
        <v>46</v>
      </c>
      <c r="B268" t="s">
        <v>68</v>
      </c>
      <c r="C268" t="s">
        <v>11</v>
      </c>
      <c r="D268" t="s">
        <v>240</v>
      </c>
      <c r="E268" s="1">
        <v>42636</v>
      </c>
      <c r="F268" t="s">
        <v>13</v>
      </c>
      <c r="G268">
        <v>5</v>
      </c>
      <c r="H268">
        <v>12.42</v>
      </c>
      <c r="I268">
        <v>62.1</v>
      </c>
    </row>
    <row r="269" spans="1:9" x14ac:dyDescent="0.3">
      <c r="A269" t="s">
        <v>46</v>
      </c>
      <c r="B269" t="s">
        <v>68</v>
      </c>
      <c r="C269" t="s">
        <v>11</v>
      </c>
      <c r="D269" t="s">
        <v>69</v>
      </c>
      <c r="E269" s="1">
        <v>42637</v>
      </c>
      <c r="F269" t="s">
        <v>13</v>
      </c>
      <c r="G269">
        <v>3</v>
      </c>
      <c r="H269">
        <v>12.42</v>
      </c>
      <c r="I269">
        <v>37.26</v>
      </c>
    </row>
    <row r="270" spans="1:9" x14ac:dyDescent="0.3">
      <c r="A270" t="s">
        <v>9</v>
      </c>
      <c r="B270" t="s">
        <v>21</v>
      </c>
      <c r="C270" t="s">
        <v>11</v>
      </c>
      <c r="D270" t="s">
        <v>58</v>
      </c>
      <c r="E270" s="1">
        <v>42638</v>
      </c>
      <c r="F270" t="s">
        <v>13</v>
      </c>
      <c r="G270">
        <v>2</v>
      </c>
      <c r="H270">
        <v>12.42</v>
      </c>
      <c r="I270">
        <v>24.84</v>
      </c>
    </row>
    <row r="271" spans="1:9" x14ac:dyDescent="0.3">
      <c r="A271" t="s">
        <v>25</v>
      </c>
      <c r="B271" t="s">
        <v>122</v>
      </c>
      <c r="C271" t="s">
        <v>18</v>
      </c>
      <c r="D271" t="s">
        <v>123</v>
      </c>
      <c r="E271" s="1">
        <v>42639</v>
      </c>
      <c r="F271" t="s">
        <v>27</v>
      </c>
      <c r="G271">
        <v>2</v>
      </c>
      <c r="H271">
        <v>53.35</v>
      </c>
      <c r="I271">
        <v>106.7</v>
      </c>
    </row>
    <row r="272" spans="1:9" x14ac:dyDescent="0.3">
      <c r="A272" t="s">
        <v>9</v>
      </c>
      <c r="B272" t="s">
        <v>14</v>
      </c>
      <c r="C272" t="s">
        <v>11</v>
      </c>
      <c r="D272" t="s">
        <v>180</v>
      </c>
      <c r="E272" s="1">
        <v>42640</v>
      </c>
      <c r="F272" t="s">
        <v>13</v>
      </c>
      <c r="G272">
        <v>7</v>
      </c>
      <c r="H272">
        <v>12.42</v>
      </c>
      <c r="I272">
        <v>86.94</v>
      </c>
    </row>
    <row r="273" spans="1:9" x14ac:dyDescent="0.3">
      <c r="A273" t="s">
        <v>9</v>
      </c>
      <c r="B273" t="s">
        <v>10</v>
      </c>
      <c r="C273" t="s">
        <v>11</v>
      </c>
      <c r="D273" t="s">
        <v>33</v>
      </c>
      <c r="E273" s="1">
        <v>42641</v>
      </c>
      <c r="F273" t="s">
        <v>20</v>
      </c>
      <c r="G273">
        <v>8</v>
      </c>
      <c r="H273">
        <v>16.32</v>
      </c>
      <c r="I273">
        <v>130.56</v>
      </c>
    </row>
    <row r="274" spans="1:9" x14ac:dyDescent="0.3">
      <c r="A274" t="s">
        <v>9</v>
      </c>
      <c r="B274" t="s">
        <v>21</v>
      </c>
      <c r="C274" t="s">
        <v>11</v>
      </c>
      <c r="D274" t="s">
        <v>160</v>
      </c>
      <c r="E274" s="1">
        <v>42642</v>
      </c>
      <c r="F274" t="s">
        <v>27</v>
      </c>
      <c r="G274">
        <v>2</v>
      </c>
      <c r="H274">
        <v>53.35</v>
      </c>
      <c r="I274">
        <v>106.7</v>
      </c>
    </row>
    <row r="275" spans="1:9" x14ac:dyDescent="0.3">
      <c r="A275" t="s">
        <v>9</v>
      </c>
      <c r="B275" t="s">
        <v>21</v>
      </c>
      <c r="C275" t="s">
        <v>11</v>
      </c>
      <c r="D275" t="s">
        <v>190</v>
      </c>
      <c r="E275" s="1">
        <v>42643</v>
      </c>
      <c r="F275" t="s">
        <v>13</v>
      </c>
      <c r="G275">
        <v>8</v>
      </c>
      <c r="H275">
        <v>12.42</v>
      </c>
      <c r="I275">
        <v>99.36</v>
      </c>
    </row>
    <row r="276" spans="1:9" x14ac:dyDescent="0.3">
      <c r="A276" t="s">
        <v>9</v>
      </c>
      <c r="B276" t="s">
        <v>14</v>
      </c>
      <c r="C276" t="s">
        <v>11</v>
      </c>
      <c r="D276" t="s">
        <v>241</v>
      </c>
      <c r="E276" s="1">
        <v>42644</v>
      </c>
      <c r="F276" t="s">
        <v>27</v>
      </c>
      <c r="G276">
        <v>10</v>
      </c>
      <c r="H276">
        <v>53.35</v>
      </c>
      <c r="I276">
        <v>533.5</v>
      </c>
    </row>
    <row r="277" spans="1:9" x14ac:dyDescent="0.3">
      <c r="A277" t="s">
        <v>25</v>
      </c>
      <c r="B277" t="s">
        <v>17</v>
      </c>
      <c r="C277" t="s">
        <v>18</v>
      </c>
      <c r="D277" t="s">
        <v>117</v>
      </c>
      <c r="E277" s="1">
        <v>42645</v>
      </c>
      <c r="F277" t="s">
        <v>27</v>
      </c>
      <c r="G277">
        <v>4</v>
      </c>
      <c r="H277">
        <v>53.35</v>
      </c>
      <c r="I277">
        <v>213.4</v>
      </c>
    </row>
    <row r="278" spans="1:9" x14ac:dyDescent="0.3">
      <c r="A278" t="s">
        <v>16</v>
      </c>
      <c r="B278" t="s">
        <v>52</v>
      </c>
      <c r="C278" t="s">
        <v>18</v>
      </c>
      <c r="D278" t="s">
        <v>53</v>
      </c>
      <c r="E278" s="1">
        <v>42646</v>
      </c>
      <c r="F278" t="s">
        <v>20</v>
      </c>
      <c r="G278">
        <v>3</v>
      </c>
      <c r="H278">
        <v>16.32</v>
      </c>
      <c r="I278">
        <v>48.96</v>
      </c>
    </row>
    <row r="279" spans="1:9" x14ac:dyDescent="0.3">
      <c r="A279" t="s">
        <v>46</v>
      </c>
      <c r="B279" t="s">
        <v>14</v>
      </c>
      <c r="C279" t="s">
        <v>11</v>
      </c>
      <c r="D279" t="s">
        <v>242</v>
      </c>
      <c r="E279" s="1">
        <v>42647</v>
      </c>
      <c r="F279" t="s">
        <v>27</v>
      </c>
      <c r="G279">
        <v>1</v>
      </c>
      <c r="H279">
        <v>53.35</v>
      </c>
      <c r="I279">
        <v>53.35</v>
      </c>
    </row>
    <row r="280" spans="1:9" x14ac:dyDescent="0.3">
      <c r="A280" t="s">
        <v>9</v>
      </c>
      <c r="B280" t="s">
        <v>14</v>
      </c>
      <c r="C280" t="s">
        <v>11</v>
      </c>
      <c r="D280" t="s">
        <v>225</v>
      </c>
      <c r="E280" s="1">
        <v>42648</v>
      </c>
      <c r="F280" t="s">
        <v>13</v>
      </c>
      <c r="G280">
        <v>2</v>
      </c>
      <c r="H280">
        <v>12.42</v>
      </c>
      <c r="I280">
        <v>24.84</v>
      </c>
    </row>
    <row r="281" spans="1:9" x14ac:dyDescent="0.3">
      <c r="A281" t="s">
        <v>25</v>
      </c>
      <c r="B281" t="s">
        <v>52</v>
      </c>
      <c r="C281" t="s">
        <v>18</v>
      </c>
      <c r="D281" t="s">
        <v>243</v>
      </c>
      <c r="E281" s="1">
        <v>42649</v>
      </c>
      <c r="F281" t="s">
        <v>13</v>
      </c>
      <c r="G281">
        <v>8</v>
      </c>
      <c r="H281">
        <v>12.42</v>
      </c>
      <c r="I281">
        <v>99.36</v>
      </c>
    </row>
    <row r="282" spans="1:9" x14ac:dyDescent="0.3">
      <c r="A282" t="s">
        <v>25</v>
      </c>
      <c r="B282" t="s">
        <v>52</v>
      </c>
      <c r="C282" t="s">
        <v>18</v>
      </c>
      <c r="D282" t="s">
        <v>232</v>
      </c>
      <c r="E282" s="1">
        <v>42650</v>
      </c>
      <c r="F282" t="s">
        <v>27</v>
      </c>
      <c r="G282">
        <v>2</v>
      </c>
      <c r="H282">
        <v>53.35</v>
      </c>
      <c r="I282">
        <v>106.7</v>
      </c>
    </row>
    <row r="283" spans="1:9" x14ac:dyDescent="0.3">
      <c r="A283" t="s">
        <v>9</v>
      </c>
      <c r="B283" t="s">
        <v>21</v>
      </c>
      <c r="C283" t="s">
        <v>11</v>
      </c>
      <c r="D283" t="s">
        <v>171</v>
      </c>
      <c r="E283" s="1">
        <v>42651</v>
      </c>
      <c r="F283" t="s">
        <v>27</v>
      </c>
      <c r="G283">
        <v>10</v>
      </c>
      <c r="H283">
        <v>53.35</v>
      </c>
      <c r="I283">
        <v>533.5</v>
      </c>
    </row>
    <row r="284" spans="1:9" x14ac:dyDescent="0.3">
      <c r="A284" t="s">
        <v>46</v>
      </c>
      <c r="B284" t="s">
        <v>21</v>
      </c>
      <c r="C284" t="s">
        <v>11</v>
      </c>
      <c r="D284" t="s">
        <v>234</v>
      </c>
      <c r="E284" s="1">
        <v>42652</v>
      </c>
      <c r="F284" t="s">
        <v>24</v>
      </c>
      <c r="G284">
        <v>7</v>
      </c>
      <c r="H284">
        <v>17.829999999999998</v>
      </c>
      <c r="I284">
        <v>124.80999999999999</v>
      </c>
    </row>
    <row r="285" spans="1:9" x14ac:dyDescent="0.3">
      <c r="A285" t="s">
        <v>9</v>
      </c>
      <c r="B285" t="s">
        <v>10</v>
      </c>
      <c r="C285" t="s">
        <v>11</v>
      </c>
      <c r="D285" t="s">
        <v>244</v>
      </c>
      <c r="E285" s="1">
        <v>42653</v>
      </c>
      <c r="F285" t="s">
        <v>13</v>
      </c>
      <c r="G285">
        <v>4</v>
      </c>
      <c r="H285">
        <v>12.42</v>
      </c>
      <c r="I285">
        <v>49.68</v>
      </c>
    </row>
    <row r="286" spans="1:9" x14ac:dyDescent="0.3">
      <c r="A286" t="s">
        <v>30</v>
      </c>
      <c r="B286" t="s">
        <v>14</v>
      </c>
      <c r="C286" t="s">
        <v>11</v>
      </c>
      <c r="D286" t="s">
        <v>241</v>
      </c>
      <c r="E286" s="1">
        <v>42654</v>
      </c>
      <c r="F286" t="s">
        <v>24</v>
      </c>
      <c r="G286">
        <v>2</v>
      </c>
      <c r="H286">
        <v>17.829999999999998</v>
      </c>
      <c r="I286">
        <v>35.659999999999997</v>
      </c>
    </row>
    <row r="287" spans="1:9" x14ac:dyDescent="0.3">
      <c r="A287" t="s">
        <v>9</v>
      </c>
      <c r="B287" t="s">
        <v>14</v>
      </c>
      <c r="C287" t="s">
        <v>11</v>
      </c>
      <c r="D287" t="s">
        <v>245</v>
      </c>
      <c r="E287" s="1">
        <v>42655</v>
      </c>
      <c r="F287" t="s">
        <v>27</v>
      </c>
      <c r="G287">
        <v>7</v>
      </c>
      <c r="H287">
        <v>53.35</v>
      </c>
      <c r="I287">
        <v>373.45</v>
      </c>
    </row>
    <row r="288" spans="1:9" x14ac:dyDescent="0.3">
      <c r="A288" t="s">
        <v>25</v>
      </c>
      <c r="B288" t="s">
        <v>17</v>
      </c>
      <c r="C288" t="s">
        <v>18</v>
      </c>
      <c r="D288" t="s">
        <v>246</v>
      </c>
      <c r="E288" s="1">
        <v>42656</v>
      </c>
      <c r="F288" t="s">
        <v>27</v>
      </c>
      <c r="G288">
        <v>9</v>
      </c>
      <c r="H288">
        <v>53.35</v>
      </c>
      <c r="I288">
        <v>480.15000000000003</v>
      </c>
    </row>
    <row r="289" spans="1:9" x14ac:dyDescent="0.3">
      <c r="A289" t="s">
        <v>30</v>
      </c>
      <c r="B289" t="s">
        <v>14</v>
      </c>
      <c r="C289" t="s">
        <v>11</v>
      </c>
      <c r="D289" t="s">
        <v>196</v>
      </c>
      <c r="E289" s="1">
        <v>42657</v>
      </c>
      <c r="F289" t="s">
        <v>27</v>
      </c>
      <c r="G289">
        <v>6</v>
      </c>
      <c r="H289">
        <v>53.35</v>
      </c>
      <c r="I289">
        <v>320.10000000000002</v>
      </c>
    </row>
    <row r="290" spans="1:9" x14ac:dyDescent="0.3">
      <c r="A290" t="s">
        <v>16</v>
      </c>
      <c r="B290" t="s">
        <v>34</v>
      </c>
      <c r="C290" t="s">
        <v>18</v>
      </c>
      <c r="D290" t="s">
        <v>164</v>
      </c>
      <c r="E290" s="1">
        <v>42658</v>
      </c>
      <c r="F290" t="s">
        <v>27</v>
      </c>
      <c r="G290">
        <v>7</v>
      </c>
      <c r="H290">
        <v>53.35</v>
      </c>
      <c r="I290">
        <v>373.45</v>
      </c>
    </row>
    <row r="291" spans="1:9" x14ac:dyDescent="0.3">
      <c r="A291" t="s">
        <v>25</v>
      </c>
      <c r="B291" t="s">
        <v>34</v>
      </c>
      <c r="C291" t="s">
        <v>18</v>
      </c>
      <c r="D291" t="s">
        <v>247</v>
      </c>
      <c r="E291" s="1">
        <v>42659</v>
      </c>
      <c r="F291" t="s">
        <v>20</v>
      </c>
      <c r="G291">
        <v>5</v>
      </c>
      <c r="H291">
        <v>16.32</v>
      </c>
      <c r="I291">
        <v>81.599999999999994</v>
      </c>
    </row>
    <row r="292" spans="1:9" x14ac:dyDescent="0.3">
      <c r="A292" t="s">
        <v>16</v>
      </c>
      <c r="B292" t="s">
        <v>52</v>
      </c>
      <c r="C292" t="s">
        <v>18</v>
      </c>
      <c r="D292" t="s">
        <v>248</v>
      </c>
      <c r="E292" s="1">
        <v>42660</v>
      </c>
      <c r="F292" t="s">
        <v>27</v>
      </c>
      <c r="G292">
        <v>5</v>
      </c>
      <c r="H292">
        <v>53.35</v>
      </c>
      <c r="I292">
        <v>266.75</v>
      </c>
    </row>
    <row r="293" spans="1:9" x14ac:dyDescent="0.3">
      <c r="A293" t="s">
        <v>9</v>
      </c>
      <c r="B293" t="s">
        <v>14</v>
      </c>
      <c r="C293" t="s">
        <v>11</v>
      </c>
      <c r="D293" t="s">
        <v>245</v>
      </c>
      <c r="E293" s="1">
        <v>42661</v>
      </c>
      <c r="F293" t="s">
        <v>13</v>
      </c>
      <c r="G293">
        <v>10</v>
      </c>
      <c r="H293">
        <v>12.42</v>
      </c>
      <c r="I293">
        <v>124.2</v>
      </c>
    </row>
    <row r="294" spans="1:9" x14ac:dyDescent="0.3">
      <c r="A294" t="s">
        <v>16</v>
      </c>
      <c r="B294" t="s">
        <v>17</v>
      </c>
      <c r="C294" t="s">
        <v>18</v>
      </c>
      <c r="D294" t="s">
        <v>249</v>
      </c>
      <c r="E294" s="1">
        <v>42662</v>
      </c>
      <c r="F294" t="s">
        <v>13</v>
      </c>
      <c r="G294">
        <v>10</v>
      </c>
      <c r="H294">
        <v>12.42</v>
      </c>
      <c r="I294">
        <v>124.2</v>
      </c>
    </row>
    <row r="295" spans="1:9" x14ac:dyDescent="0.3">
      <c r="A295" t="s">
        <v>9</v>
      </c>
      <c r="B295" t="s">
        <v>14</v>
      </c>
      <c r="C295" t="s">
        <v>11</v>
      </c>
      <c r="D295" t="s">
        <v>250</v>
      </c>
      <c r="E295" s="1">
        <v>42663</v>
      </c>
      <c r="F295" t="s">
        <v>27</v>
      </c>
      <c r="G295">
        <v>3</v>
      </c>
      <c r="H295">
        <v>53.35</v>
      </c>
      <c r="I295">
        <v>160.05000000000001</v>
      </c>
    </row>
    <row r="296" spans="1:9" x14ac:dyDescent="0.3">
      <c r="A296" t="s">
        <v>46</v>
      </c>
      <c r="B296" t="s">
        <v>10</v>
      </c>
      <c r="C296" t="s">
        <v>11</v>
      </c>
      <c r="D296" t="s">
        <v>102</v>
      </c>
      <c r="E296" s="1">
        <v>42664</v>
      </c>
      <c r="F296" t="s">
        <v>27</v>
      </c>
      <c r="G296">
        <v>5</v>
      </c>
      <c r="H296">
        <v>53.35</v>
      </c>
      <c r="I296">
        <v>266.75</v>
      </c>
    </row>
    <row r="297" spans="1:9" x14ac:dyDescent="0.3">
      <c r="A297" t="s">
        <v>25</v>
      </c>
      <c r="B297" t="s">
        <v>34</v>
      </c>
      <c r="C297" t="s">
        <v>18</v>
      </c>
      <c r="D297" t="s">
        <v>251</v>
      </c>
      <c r="E297" s="1">
        <v>42665</v>
      </c>
      <c r="F297" t="s">
        <v>13</v>
      </c>
      <c r="G297">
        <v>4</v>
      </c>
      <c r="H297">
        <v>12.42</v>
      </c>
      <c r="I297">
        <v>49.68</v>
      </c>
    </row>
    <row r="298" spans="1:9" x14ac:dyDescent="0.3">
      <c r="A298" t="s">
        <v>30</v>
      </c>
      <c r="B298" t="s">
        <v>14</v>
      </c>
      <c r="C298" t="s">
        <v>11</v>
      </c>
      <c r="D298" t="s">
        <v>60</v>
      </c>
      <c r="E298" s="1">
        <v>42666</v>
      </c>
      <c r="F298" t="s">
        <v>20</v>
      </c>
      <c r="G298">
        <v>10</v>
      </c>
      <c r="H298">
        <v>16.32</v>
      </c>
      <c r="I298">
        <v>163.19999999999999</v>
      </c>
    </row>
    <row r="299" spans="1:9" x14ac:dyDescent="0.3">
      <c r="A299" t="s">
        <v>46</v>
      </c>
      <c r="B299" t="s">
        <v>14</v>
      </c>
      <c r="C299" t="s">
        <v>11</v>
      </c>
      <c r="D299" t="s">
        <v>252</v>
      </c>
      <c r="E299" s="1">
        <v>42667</v>
      </c>
      <c r="F299" t="s">
        <v>24</v>
      </c>
      <c r="G299">
        <v>6</v>
      </c>
      <c r="H299">
        <v>17.829999999999998</v>
      </c>
      <c r="I299">
        <v>106.97999999999999</v>
      </c>
    </row>
    <row r="300" spans="1:9" x14ac:dyDescent="0.3">
      <c r="A300" t="s">
        <v>25</v>
      </c>
      <c r="B300" t="s">
        <v>17</v>
      </c>
      <c r="C300" t="s">
        <v>18</v>
      </c>
      <c r="D300" t="s">
        <v>253</v>
      </c>
      <c r="E300" s="1">
        <v>42668</v>
      </c>
      <c r="F300" t="s">
        <v>13</v>
      </c>
      <c r="G300">
        <v>6</v>
      </c>
      <c r="H300">
        <v>12.42</v>
      </c>
      <c r="I300">
        <v>74.52</v>
      </c>
    </row>
    <row r="301" spans="1:9" x14ac:dyDescent="0.3">
      <c r="A301" t="s">
        <v>16</v>
      </c>
      <c r="B301" t="s">
        <v>17</v>
      </c>
      <c r="C301" t="s">
        <v>18</v>
      </c>
      <c r="D301" t="s">
        <v>174</v>
      </c>
      <c r="E301" s="1">
        <v>42669</v>
      </c>
      <c r="F301" t="s">
        <v>13</v>
      </c>
      <c r="G301">
        <v>7</v>
      </c>
      <c r="H301">
        <v>12.42</v>
      </c>
      <c r="I301">
        <v>86.94</v>
      </c>
    </row>
    <row r="302" spans="1:9" x14ac:dyDescent="0.3">
      <c r="A302" t="s">
        <v>25</v>
      </c>
      <c r="B302" t="s">
        <v>34</v>
      </c>
      <c r="C302" t="s">
        <v>18</v>
      </c>
      <c r="D302" t="s">
        <v>254</v>
      </c>
      <c r="E302" s="1">
        <v>42670</v>
      </c>
      <c r="F302" t="s">
        <v>20</v>
      </c>
      <c r="G302">
        <v>7</v>
      </c>
      <c r="H302">
        <v>16.32</v>
      </c>
      <c r="I302">
        <v>114.24000000000001</v>
      </c>
    </row>
    <row r="303" spans="1:9" x14ac:dyDescent="0.3">
      <c r="A303" t="s">
        <v>30</v>
      </c>
      <c r="B303" t="s">
        <v>68</v>
      </c>
      <c r="C303" t="s">
        <v>11</v>
      </c>
      <c r="D303" t="s">
        <v>137</v>
      </c>
      <c r="E303" s="1">
        <v>42671</v>
      </c>
      <c r="F303" t="s">
        <v>13</v>
      </c>
      <c r="G303">
        <v>6</v>
      </c>
      <c r="H303">
        <v>12.42</v>
      </c>
      <c r="I303">
        <v>74.52</v>
      </c>
    </row>
    <row r="304" spans="1:9" x14ac:dyDescent="0.3">
      <c r="A304" t="s">
        <v>46</v>
      </c>
      <c r="B304" t="s">
        <v>14</v>
      </c>
      <c r="C304" t="s">
        <v>11</v>
      </c>
      <c r="D304" t="s">
        <v>255</v>
      </c>
      <c r="E304" s="1">
        <v>42672</v>
      </c>
      <c r="F304" t="s">
        <v>13</v>
      </c>
      <c r="G304">
        <v>2</v>
      </c>
      <c r="H304">
        <v>12.42</v>
      </c>
      <c r="I304">
        <v>24.84</v>
      </c>
    </row>
    <row r="305" spans="1:9" x14ac:dyDescent="0.3">
      <c r="A305" t="s">
        <v>16</v>
      </c>
      <c r="B305" t="s">
        <v>17</v>
      </c>
      <c r="C305" t="s">
        <v>18</v>
      </c>
      <c r="D305" t="s">
        <v>238</v>
      </c>
      <c r="E305" s="1">
        <v>42673</v>
      </c>
      <c r="F305" t="s">
        <v>20</v>
      </c>
      <c r="G305">
        <v>9</v>
      </c>
      <c r="H305">
        <v>16.32</v>
      </c>
      <c r="I305">
        <v>146.88</v>
      </c>
    </row>
    <row r="306" spans="1:9" x14ac:dyDescent="0.3">
      <c r="A306" t="s">
        <v>46</v>
      </c>
      <c r="B306" t="s">
        <v>14</v>
      </c>
      <c r="C306" t="s">
        <v>11</v>
      </c>
      <c r="D306" t="s">
        <v>256</v>
      </c>
      <c r="E306" s="1">
        <v>42674</v>
      </c>
      <c r="F306" t="s">
        <v>13</v>
      </c>
      <c r="G306">
        <v>4</v>
      </c>
      <c r="H306">
        <v>12.42</v>
      </c>
      <c r="I306">
        <v>49.68</v>
      </c>
    </row>
    <row r="307" spans="1:9" x14ac:dyDescent="0.3">
      <c r="A307" t="s">
        <v>30</v>
      </c>
      <c r="B307" t="s">
        <v>10</v>
      </c>
      <c r="C307" t="s">
        <v>11</v>
      </c>
      <c r="D307" t="s">
        <v>257</v>
      </c>
      <c r="E307" s="1">
        <v>42675</v>
      </c>
      <c r="F307" t="s">
        <v>13</v>
      </c>
      <c r="G307">
        <v>6</v>
      </c>
      <c r="H307">
        <v>12.42</v>
      </c>
      <c r="I307">
        <v>74.52</v>
      </c>
    </row>
    <row r="308" spans="1:9" x14ac:dyDescent="0.3">
      <c r="A308" t="s">
        <v>9</v>
      </c>
      <c r="B308" t="s">
        <v>10</v>
      </c>
      <c r="C308" t="s">
        <v>11</v>
      </c>
      <c r="D308" t="s">
        <v>258</v>
      </c>
      <c r="E308" s="1">
        <v>42676</v>
      </c>
      <c r="F308" t="s">
        <v>20</v>
      </c>
      <c r="G308">
        <v>6</v>
      </c>
      <c r="H308">
        <v>16.32</v>
      </c>
      <c r="I308">
        <v>97.92</v>
      </c>
    </row>
    <row r="309" spans="1:9" x14ac:dyDescent="0.3">
      <c r="A309" t="s">
        <v>9</v>
      </c>
      <c r="B309" t="s">
        <v>14</v>
      </c>
      <c r="C309" t="s">
        <v>11</v>
      </c>
      <c r="D309" t="s">
        <v>250</v>
      </c>
      <c r="E309" s="1">
        <v>42677</v>
      </c>
      <c r="F309" t="s">
        <v>13</v>
      </c>
      <c r="G309">
        <v>10</v>
      </c>
      <c r="H309">
        <v>12.42</v>
      </c>
      <c r="I309">
        <v>124.2</v>
      </c>
    </row>
    <row r="310" spans="1:9" x14ac:dyDescent="0.3">
      <c r="A310" t="s">
        <v>16</v>
      </c>
      <c r="B310" t="s">
        <v>52</v>
      </c>
      <c r="C310" t="s">
        <v>18</v>
      </c>
      <c r="D310" t="s">
        <v>259</v>
      </c>
      <c r="E310" s="1">
        <v>42678</v>
      </c>
      <c r="F310" t="s">
        <v>24</v>
      </c>
      <c r="G310">
        <v>6</v>
      </c>
      <c r="H310">
        <v>17.829999999999998</v>
      </c>
      <c r="I310">
        <v>106.97999999999999</v>
      </c>
    </row>
    <row r="311" spans="1:9" x14ac:dyDescent="0.3">
      <c r="A311" t="s">
        <v>25</v>
      </c>
      <c r="B311" t="s">
        <v>17</v>
      </c>
      <c r="C311" t="s">
        <v>18</v>
      </c>
      <c r="D311" t="s">
        <v>253</v>
      </c>
      <c r="E311" s="1">
        <v>42679</v>
      </c>
      <c r="F311" t="s">
        <v>24</v>
      </c>
      <c r="G311">
        <v>8</v>
      </c>
      <c r="H311">
        <v>17.829999999999998</v>
      </c>
      <c r="I311">
        <v>142.63999999999999</v>
      </c>
    </row>
    <row r="312" spans="1:9" x14ac:dyDescent="0.3">
      <c r="A312" t="s">
        <v>25</v>
      </c>
      <c r="B312" t="s">
        <v>34</v>
      </c>
      <c r="C312" t="s">
        <v>18</v>
      </c>
      <c r="D312" t="s">
        <v>251</v>
      </c>
      <c r="E312" s="1">
        <v>42680</v>
      </c>
      <c r="F312" t="s">
        <v>13</v>
      </c>
      <c r="G312">
        <v>8</v>
      </c>
      <c r="H312">
        <v>12.42</v>
      </c>
      <c r="I312">
        <v>99.36</v>
      </c>
    </row>
    <row r="313" spans="1:9" x14ac:dyDescent="0.3">
      <c r="A313" t="s">
        <v>30</v>
      </c>
      <c r="B313" t="s">
        <v>10</v>
      </c>
      <c r="C313" t="s">
        <v>11</v>
      </c>
      <c r="D313" t="s">
        <v>260</v>
      </c>
      <c r="E313" s="1">
        <v>42681</v>
      </c>
      <c r="F313" t="s">
        <v>13</v>
      </c>
      <c r="G313">
        <v>3</v>
      </c>
      <c r="H313">
        <v>12.42</v>
      </c>
      <c r="I313">
        <v>37.26</v>
      </c>
    </row>
    <row r="314" spans="1:9" x14ac:dyDescent="0.3">
      <c r="A314" t="s">
        <v>16</v>
      </c>
      <c r="B314" t="s">
        <v>52</v>
      </c>
      <c r="C314" t="s">
        <v>18</v>
      </c>
      <c r="D314" t="s">
        <v>138</v>
      </c>
      <c r="E314" s="1">
        <v>42682</v>
      </c>
      <c r="F314" t="s">
        <v>24</v>
      </c>
      <c r="G314">
        <v>9</v>
      </c>
      <c r="H314">
        <v>17.829999999999998</v>
      </c>
      <c r="I314">
        <v>160.46999999999997</v>
      </c>
    </row>
    <row r="315" spans="1:9" x14ac:dyDescent="0.3">
      <c r="A315" t="s">
        <v>30</v>
      </c>
      <c r="B315" t="s">
        <v>14</v>
      </c>
      <c r="C315" t="s">
        <v>11</v>
      </c>
      <c r="D315" t="s">
        <v>261</v>
      </c>
      <c r="E315" s="1">
        <v>42683</v>
      </c>
      <c r="F315" t="s">
        <v>24</v>
      </c>
      <c r="G315">
        <v>2</v>
      </c>
      <c r="H315">
        <v>17.829999999999998</v>
      </c>
      <c r="I315">
        <v>35.659999999999997</v>
      </c>
    </row>
    <row r="316" spans="1:9" x14ac:dyDescent="0.3">
      <c r="A316" t="s">
        <v>25</v>
      </c>
      <c r="B316" t="s">
        <v>17</v>
      </c>
      <c r="C316" t="s">
        <v>18</v>
      </c>
      <c r="D316" t="s">
        <v>262</v>
      </c>
      <c r="E316" s="1">
        <v>42684</v>
      </c>
      <c r="F316" t="s">
        <v>13</v>
      </c>
      <c r="G316">
        <v>7</v>
      </c>
      <c r="H316">
        <v>12.42</v>
      </c>
      <c r="I316">
        <v>86.94</v>
      </c>
    </row>
    <row r="317" spans="1:9" x14ac:dyDescent="0.3">
      <c r="A317" t="s">
        <v>25</v>
      </c>
      <c r="B317" t="s">
        <v>17</v>
      </c>
      <c r="C317" t="s">
        <v>18</v>
      </c>
      <c r="D317" t="s">
        <v>150</v>
      </c>
      <c r="E317" s="1">
        <v>42685</v>
      </c>
      <c r="F317" t="s">
        <v>13</v>
      </c>
      <c r="G317">
        <v>4</v>
      </c>
      <c r="H317">
        <v>12.42</v>
      </c>
      <c r="I317">
        <v>49.68</v>
      </c>
    </row>
    <row r="318" spans="1:9" x14ac:dyDescent="0.3">
      <c r="A318" t="s">
        <v>9</v>
      </c>
      <c r="B318" t="s">
        <v>10</v>
      </c>
      <c r="C318" t="s">
        <v>11</v>
      </c>
      <c r="D318" t="s">
        <v>263</v>
      </c>
      <c r="E318" s="1">
        <v>42686</v>
      </c>
      <c r="F318" t="s">
        <v>20</v>
      </c>
      <c r="G318">
        <v>10</v>
      </c>
      <c r="H318">
        <v>16.32</v>
      </c>
      <c r="I318">
        <v>163.19999999999999</v>
      </c>
    </row>
    <row r="319" spans="1:9" x14ac:dyDescent="0.3">
      <c r="A319" t="s">
        <v>9</v>
      </c>
      <c r="B319" t="s">
        <v>14</v>
      </c>
      <c r="C319" t="s">
        <v>11</v>
      </c>
      <c r="D319" t="s">
        <v>28</v>
      </c>
      <c r="E319" s="1">
        <v>42687</v>
      </c>
      <c r="F319" t="s">
        <v>13</v>
      </c>
      <c r="G319">
        <v>3</v>
      </c>
      <c r="H319">
        <v>12.42</v>
      </c>
      <c r="I319">
        <v>37.26</v>
      </c>
    </row>
    <row r="320" spans="1:9" x14ac:dyDescent="0.3">
      <c r="A320" t="s">
        <v>9</v>
      </c>
      <c r="B320" t="s">
        <v>21</v>
      </c>
      <c r="C320" t="s">
        <v>11</v>
      </c>
      <c r="D320" t="s">
        <v>264</v>
      </c>
      <c r="E320" s="1">
        <v>42688</v>
      </c>
      <c r="F320" t="s">
        <v>27</v>
      </c>
      <c r="G320">
        <v>5</v>
      </c>
      <c r="H320">
        <v>53.35</v>
      </c>
      <c r="I320">
        <v>266.75</v>
      </c>
    </row>
    <row r="321" spans="1:9" x14ac:dyDescent="0.3">
      <c r="A321" t="s">
        <v>30</v>
      </c>
      <c r="B321" t="s">
        <v>10</v>
      </c>
      <c r="C321" t="s">
        <v>11</v>
      </c>
      <c r="D321" t="s">
        <v>265</v>
      </c>
      <c r="E321" s="1">
        <v>42689</v>
      </c>
      <c r="F321" t="s">
        <v>13</v>
      </c>
      <c r="G321">
        <v>8</v>
      </c>
      <c r="H321">
        <v>12.42</v>
      </c>
      <c r="I321">
        <v>99.36</v>
      </c>
    </row>
    <row r="322" spans="1:9" x14ac:dyDescent="0.3">
      <c r="A322" t="s">
        <v>46</v>
      </c>
      <c r="B322" t="s">
        <v>10</v>
      </c>
      <c r="C322" t="s">
        <v>11</v>
      </c>
      <c r="D322" t="s">
        <v>266</v>
      </c>
      <c r="E322" s="1">
        <v>42690</v>
      </c>
      <c r="F322" t="s">
        <v>24</v>
      </c>
      <c r="G322">
        <v>9</v>
      </c>
      <c r="H322">
        <v>17.829999999999998</v>
      </c>
      <c r="I322">
        <v>160.46999999999997</v>
      </c>
    </row>
    <row r="323" spans="1:9" x14ac:dyDescent="0.3">
      <c r="A323" t="s">
        <v>16</v>
      </c>
      <c r="B323" t="s">
        <v>34</v>
      </c>
      <c r="C323" t="s">
        <v>18</v>
      </c>
      <c r="D323" t="s">
        <v>267</v>
      </c>
      <c r="E323" s="1">
        <v>42691</v>
      </c>
      <c r="F323" t="s">
        <v>13</v>
      </c>
      <c r="G323">
        <v>5</v>
      </c>
      <c r="H323">
        <v>12.42</v>
      </c>
      <c r="I323">
        <v>62.1</v>
      </c>
    </row>
    <row r="324" spans="1:9" x14ac:dyDescent="0.3">
      <c r="A324" t="s">
        <v>9</v>
      </c>
      <c r="B324" t="s">
        <v>21</v>
      </c>
      <c r="C324" t="s">
        <v>11</v>
      </c>
      <c r="D324" t="s">
        <v>233</v>
      </c>
      <c r="E324" s="1">
        <v>42692</v>
      </c>
      <c r="F324" t="s">
        <v>13</v>
      </c>
      <c r="G324">
        <v>5</v>
      </c>
      <c r="H324">
        <v>12.42</v>
      </c>
      <c r="I324">
        <v>62.1</v>
      </c>
    </row>
    <row r="325" spans="1:9" x14ac:dyDescent="0.3">
      <c r="A325" t="s">
        <v>9</v>
      </c>
      <c r="B325" t="s">
        <v>21</v>
      </c>
      <c r="C325" t="s">
        <v>11</v>
      </c>
      <c r="D325" t="s">
        <v>268</v>
      </c>
      <c r="E325" s="1">
        <v>42693</v>
      </c>
      <c r="F325" t="s">
        <v>27</v>
      </c>
      <c r="G325">
        <v>10</v>
      </c>
      <c r="H325">
        <v>53.35</v>
      </c>
      <c r="I325">
        <v>533.5</v>
      </c>
    </row>
    <row r="326" spans="1:9" x14ac:dyDescent="0.3">
      <c r="A326" t="s">
        <v>9</v>
      </c>
      <c r="B326" t="s">
        <v>21</v>
      </c>
      <c r="C326" t="s">
        <v>11</v>
      </c>
      <c r="D326" t="s">
        <v>269</v>
      </c>
      <c r="E326" s="1">
        <v>42694</v>
      </c>
      <c r="F326" t="s">
        <v>27</v>
      </c>
      <c r="G326">
        <v>9</v>
      </c>
      <c r="H326">
        <v>53.35</v>
      </c>
      <c r="I326">
        <v>480.15000000000003</v>
      </c>
    </row>
    <row r="327" spans="1:9" x14ac:dyDescent="0.3">
      <c r="A327" t="s">
        <v>9</v>
      </c>
      <c r="B327" t="s">
        <v>14</v>
      </c>
      <c r="C327" t="s">
        <v>11</v>
      </c>
      <c r="D327" t="s">
        <v>235</v>
      </c>
      <c r="E327" s="1">
        <v>42695</v>
      </c>
      <c r="F327" t="s">
        <v>24</v>
      </c>
      <c r="G327">
        <v>3</v>
      </c>
      <c r="H327">
        <v>17.829999999999998</v>
      </c>
      <c r="I327">
        <v>53.489999999999995</v>
      </c>
    </row>
    <row r="328" spans="1:9" x14ac:dyDescent="0.3">
      <c r="A328" t="s">
        <v>30</v>
      </c>
      <c r="B328" t="s">
        <v>21</v>
      </c>
      <c r="C328" t="s">
        <v>11</v>
      </c>
      <c r="D328" t="s">
        <v>191</v>
      </c>
      <c r="E328" s="1">
        <v>42696</v>
      </c>
      <c r="F328" t="s">
        <v>13</v>
      </c>
      <c r="G328">
        <v>6</v>
      </c>
      <c r="H328">
        <v>12.42</v>
      </c>
      <c r="I328">
        <v>74.52</v>
      </c>
    </row>
    <row r="329" spans="1:9" x14ac:dyDescent="0.3">
      <c r="A329" t="s">
        <v>9</v>
      </c>
      <c r="B329" t="s">
        <v>14</v>
      </c>
      <c r="C329" t="s">
        <v>11</v>
      </c>
      <c r="D329" t="s">
        <v>135</v>
      </c>
      <c r="E329" s="1">
        <v>42697</v>
      </c>
      <c r="F329" t="s">
        <v>13</v>
      </c>
      <c r="G329">
        <v>8</v>
      </c>
      <c r="H329">
        <v>12.42</v>
      </c>
      <c r="I329">
        <v>99.36</v>
      </c>
    </row>
    <row r="330" spans="1:9" x14ac:dyDescent="0.3">
      <c r="A330" t="s">
        <v>16</v>
      </c>
      <c r="B330" t="s">
        <v>34</v>
      </c>
      <c r="C330" t="s">
        <v>18</v>
      </c>
      <c r="D330" t="s">
        <v>270</v>
      </c>
      <c r="E330" s="1">
        <v>42698</v>
      </c>
      <c r="F330" t="s">
        <v>27</v>
      </c>
      <c r="G330">
        <v>6</v>
      </c>
      <c r="H330">
        <v>53.35</v>
      </c>
      <c r="I330">
        <v>320.10000000000002</v>
      </c>
    </row>
    <row r="331" spans="1:9" x14ac:dyDescent="0.3">
      <c r="A331" t="s">
        <v>16</v>
      </c>
      <c r="B331" t="s">
        <v>34</v>
      </c>
      <c r="C331" t="s">
        <v>18</v>
      </c>
      <c r="D331" t="s">
        <v>97</v>
      </c>
      <c r="E331" s="1">
        <v>42699</v>
      </c>
      <c r="F331" t="s">
        <v>13</v>
      </c>
      <c r="G331">
        <v>2</v>
      </c>
      <c r="H331">
        <v>12.42</v>
      </c>
      <c r="I331">
        <v>24.84</v>
      </c>
    </row>
    <row r="332" spans="1:9" x14ac:dyDescent="0.3">
      <c r="A332" t="s">
        <v>16</v>
      </c>
      <c r="B332" t="s">
        <v>17</v>
      </c>
      <c r="C332" t="s">
        <v>18</v>
      </c>
      <c r="D332" t="s">
        <v>158</v>
      </c>
      <c r="E332" s="1">
        <v>42700</v>
      </c>
      <c r="F332" t="s">
        <v>24</v>
      </c>
      <c r="G332">
        <v>10</v>
      </c>
      <c r="H332">
        <v>17.829999999999998</v>
      </c>
      <c r="I332">
        <v>178.29999999999998</v>
      </c>
    </row>
    <row r="333" spans="1:9" x14ac:dyDescent="0.3">
      <c r="A333" t="s">
        <v>30</v>
      </c>
      <c r="B333" t="s">
        <v>10</v>
      </c>
      <c r="C333" t="s">
        <v>11</v>
      </c>
      <c r="D333" t="s">
        <v>244</v>
      </c>
      <c r="E333" s="1">
        <v>42701</v>
      </c>
      <c r="F333" t="s">
        <v>24</v>
      </c>
      <c r="G333">
        <v>3</v>
      </c>
      <c r="H333">
        <v>17.829999999999998</v>
      </c>
      <c r="I333">
        <v>53.489999999999995</v>
      </c>
    </row>
    <row r="334" spans="1:9" x14ac:dyDescent="0.3">
      <c r="A334" t="s">
        <v>9</v>
      </c>
      <c r="B334" t="s">
        <v>14</v>
      </c>
      <c r="C334" t="s">
        <v>11</v>
      </c>
      <c r="D334" t="s">
        <v>84</v>
      </c>
      <c r="E334" s="1">
        <v>42702</v>
      </c>
      <c r="F334" t="s">
        <v>13</v>
      </c>
      <c r="G334">
        <v>10</v>
      </c>
      <c r="H334">
        <v>12.42</v>
      </c>
      <c r="I334">
        <v>124.2</v>
      </c>
    </row>
    <row r="335" spans="1:9" x14ac:dyDescent="0.3">
      <c r="A335" t="s">
        <v>9</v>
      </c>
      <c r="B335" t="s">
        <v>21</v>
      </c>
      <c r="C335" t="s">
        <v>11</v>
      </c>
      <c r="D335" t="s">
        <v>271</v>
      </c>
      <c r="E335" s="1">
        <v>42703</v>
      </c>
      <c r="F335" t="s">
        <v>27</v>
      </c>
      <c r="G335">
        <v>10</v>
      </c>
      <c r="H335">
        <v>53.35</v>
      </c>
      <c r="I335">
        <v>533.5</v>
      </c>
    </row>
    <row r="336" spans="1:9" x14ac:dyDescent="0.3">
      <c r="A336" t="s">
        <v>16</v>
      </c>
      <c r="B336" t="s">
        <v>52</v>
      </c>
      <c r="C336" t="s">
        <v>18</v>
      </c>
      <c r="D336" t="s">
        <v>272</v>
      </c>
      <c r="E336" s="1">
        <v>42704</v>
      </c>
      <c r="F336" t="s">
        <v>27</v>
      </c>
      <c r="G336">
        <v>2</v>
      </c>
      <c r="H336">
        <v>53.35</v>
      </c>
      <c r="I336">
        <v>106.7</v>
      </c>
    </row>
    <row r="337" spans="1:9" x14ac:dyDescent="0.3">
      <c r="A337" t="s">
        <v>9</v>
      </c>
      <c r="B337" t="s">
        <v>21</v>
      </c>
      <c r="C337" t="s">
        <v>11</v>
      </c>
      <c r="D337" t="s">
        <v>273</v>
      </c>
      <c r="E337" s="1">
        <v>42705</v>
      </c>
      <c r="F337" t="s">
        <v>24</v>
      </c>
      <c r="G337">
        <v>9</v>
      </c>
      <c r="H337">
        <v>17.829999999999998</v>
      </c>
      <c r="I337">
        <v>160.46999999999997</v>
      </c>
    </row>
    <row r="338" spans="1:9" x14ac:dyDescent="0.3">
      <c r="A338" t="s">
        <v>25</v>
      </c>
      <c r="B338" t="s">
        <v>17</v>
      </c>
      <c r="C338" t="s">
        <v>18</v>
      </c>
      <c r="D338" t="s">
        <v>239</v>
      </c>
      <c r="E338" s="1">
        <v>42706</v>
      </c>
      <c r="F338" t="s">
        <v>27</v>
      </c>
      <c r="G338">
        <v>8</v>
      </c>
      <c r="H338">
        <v>53.35</v>
      </c>
      <c r="I338">
        <v>426.8</v>
      </c>
    </row>
    <row r="339" spans="1:9" x14ac:dyDescent="0.3">
      <c r="A339" t="s">
        <v>9</v>
      </c>
      <c r="B339" t="s">
        <v>21</v>
      </c>
      <c r="C339" t="s">
        <v>11</v>
      </c>
      <c r="D339" t="s">
        <v>274</v>
      </c>
      <c r="E339" s="1">
        <v>42707</v>
      </c>
      <c r="F339" t="s">
        <v>24</v>
      </c>
      <c r="G339">
        <v>6</v>
      </c>
      <c r="H339">
        <v>17.829999999999998</v>
      </c>
      <c r="I339">
        <v>106.97999999999999</v>
      </c>
    </row>
    <row r="340" spans="1:9" x14ac:dyDescent="0.3">
      <c r="A340" t="s">
        <v>9</v>
      </c>
      <c r="B340" t="s">
        <v>21</v>
      </c>
      <c r="C340" t="s">
        <v>11</v>
      </c>
      <c r="D340" t="s">
        <v>275</v>
      </c>
      <c r="E340" s="1">
        <v>42708</v>
      </c>
      <c r="F340" t="s">
        <v>27</v>
      </c>
      <c r="G340">
        <v>10</v>
      </c>
      <c r="H340">
        <v>53.35</v>
      </c>
      <c r="I340">
        <v>533.5</v>
      </c>
    </row>
    <row r="341" spans="1:9" x14ac:dyDescent="0.3">
      <c r="A341" t="s">
        <v>9</v>
      </c>
      <c r="B341" t="s">
        <v>14</v>
      </c>
      <c r="C341" t="s">
        <v>11</v>
      </c>
      <c r="D341" t="s">
        <v>143</v>
      </c>
      <c r="E341" s="1">
        <v>42709</v>
      </c>
      <c r="F341" t="s">
        <v>13</v>
      </c>
      <c r="G341">
        <v>1</v>
      </c>
      <c r="H341">
        <v>12.42</v>
      </c>
      <c r="I341">
        <v>12.42</v>
      </c>
    </row>
    <row r="342" spans="1:9" x14ac:dyDescent="0.3">
      <c r="A342" t="s">
        <v>9</v>
      </c>
      <c r="B342" t="s">
        <v>68</v>
      </c>
      <c r="C342" t="s">
        <v>11</v>
      </c>
      <c r="D342" t="s">
        <v>69</v>
      </c>
      <c r="E342" s="1">
        <v>42710</v>
      </c>
      <c r="F342" t="s">
        <v>13</v>
      </c>
      <c r="G342">
        <v>1</v>
      </c>
      <c r="H342">
        <v>12.42</v>
      </c>
      <c r="I342">
        <v>12.42</v>
      </c>
    </row>
    <row r="343" spans="1:9" x14ac:dyDescent="0.3">
      <c r="A343" t="s">
        <v>16</v>
      </c>
      <c r="B343" t="s">
        <v>34</v>
      </c>
      <c r="C343" t="s">
        <v>18</v>
      </c>
      <c r="D343" t="s">
        <v>276</v>
      </c>
      <c r="E343" s="1">
        <v>42711</v>
      </c>
      <c r="F343" t="s">
        <v>24</v>
      </c>
      <c r="G343">
        <v>6</v>
      </c>
      <c r="H343">
        <v>17.829999999999998</v>
      </c>
      <c r="I343">
        <v>106.97999999999999</v>
      </c>
    </row>
    <row r="344" spans="1:9" x14ac:dyDescent="0.3">
      <c r="A344" t="s">
        <v>25</v>
      </c>
      <c r="B344" t="s">
        <v>52</v>
      </c>
      <c r="C344" t="s">
        <v>18</v>
      </c>
      <c r="D344" t="s">
        <v>277</v>
      </c>
      <c r="E344" s="1">
        <v>42712</v>
      </c>
      <c r="F344" t="s">
        <v>13</v>
      </c>
      <c r="G344">
        <v>7</v>
      </c>
      <c r="H344">
        <v>12.42</v>
      </c>
      <c r="I344">
        <v>86.94</v>
      </c>
    </row>
    <row r="345" spans="1:9" x14ac:dyDescent="0.3">
      <c r="A345" t="s">
        <v>9</v>
      </c>
      <c r="B345" t="s">
        <v>10</v>
      </c>
      <c r="C345" t="s">
        <v>11</v>
      </c>
      <c r="D345" t="s">
        <v>72</v>
      </c>
      <c r="E345" s="1">
        <v>42713</v>
      </c>
      <c r="F345" t="s">
        <v>13</v>
      </c>
      <c r="G345">
        <v>6</v>
      </c>
      <c r="H345">
        <v>12.42</v>
      </c>
      <c r="I345">
        <v>74.52</v>
      </c>
    </row>
    <row r="346" spans="1:9" x14ac:dyDescent="0.3">
      <c r="A346" t="s">
        <v>16</v>
      </c>
      <c r="B346" t="s">
        <v>34</v>
      </c>
      <c r="C346" t="s">
        <v>18</v>
      </c>
      <c r="D346" t="s">
        <v>278</v>
      </c>
      <c r="E346" s="1">
        <v>42714</v>
      </c>
      <c r="F346" t="s">
        <v>24</v>
      </c>
      <c r="G346">
        <v>5</v>
      </c>
      <c r="H346">
        <v>17.829999999999998</v>
      </c>
      <c r="I346">
        <v>89.149999999999991</v>
      </c>
    </row>
    <row r="347" spans="1:9" x14ac:dyDescent="0.3">
      <c r="A347" t="s">
        <v>46</v>
      </c>
      <c r="B347" t="s">
        <v>21</v>
      </c>
      <c r="C347" t="s">
        <v>11</v>
      </c>
      <c r="D347" t="s">
        <v>22</v>
      </c>
      <c r="E347" s="1">
        <v>42715</v>
      </c>
      <c r="F347" t="s">
        <v>20</v>
      </c>
      <c r="G347">
        <v>8</v>
      </c>
      <c r="H347">
        <v>16.32</v>
      </c>
      <c r="I347">
        <v>130.56</v>
      </c>
    </row>
    <row r="348" spans="1:9" x14ac:dyDescent="0.3">
      <c r="A348" t="s">
        <v>30</v>
      </c>
      <c r="B348" t="s">
        <v>10</v>
      </c>
      <c r="C348" t="s">
        <v>11</v>
      </c>
      <c r="D348" t="s">
        <v>279</v>
      </c>
      <c r="E348" s="1">
        <v>42716</v>
      </c>
      <c r="F348" t="s">
        <v>13</v>
      </c>
      <c r="G348">
        <v>6</v>
      </c>
      <c r="H348">
        <v>12.42</v>
      </c>
      <c r="I348">
        <v>74.52</v>
      </c>
    </row>
    <row r="349" spans="1:9" x14ac:dyDescent="0.3">
      <c r="A349" t="s">
        <v>25</v>
      </c>
      <c r="B349" t="s">
        <v>17</v>
      </c>
      <c r="C349" t="s">
        <v>18</v>
      </c>
      <c r="D349" t="s">
        <v>280</v>
      </c>
      <c r="E349" s="1">
        <v>42717</v>
      </c>
      <c r="F349" t="s">
        <v>13</v>
      </c>
      <c r="G349">
        <v>8</v>
      </c>
      <c r="H349">
        <v>12.42</v>
      </c>
      <c r="I349">
        <v>99.36</v>
      </c>
    </row>
    <row r="350" spans="1:9" x14ac:dyDescent="0.3">
      <c r="A350" t="s">
        <v>9</v>
      </c>
      <c r="B350" t="s">
        <v>21</v>
      </c>
      <c r="C350" t="s">
        <v>11</v>
      </c>
      <c r="D350" t="s">
        <v>45</v>
      </c>
      <c r="E350" s="1">
        <v>42718</v>
      </c>
      <c r="F350" t="s">
        <v>13</v>
      </c>
      <c r="G350">
        <v>6</v>
      </c>
      <c r="H350">
        <v>12.42</v>
      </c>
      <c r="I350">
        <v>74.52</v>
      </c>
    </row>
    <row r="351" spans="1:9" x14ac:dyDescent="0.3">
      <c r="A351" t="s">
        <v>9</v>
      </c>
      <c r="B351" t="s">
        <v>14</v>
      </c>
      <c r="C351" t="s">
        <v>11</v>
      </c>
      <c r="D351" t="s">
        <v>78</v>
      </c>
      <c r="E351" s="1">
        <v>42719</v>
      </c>
      <c r="F351" t="s">
        <v>13</v>
      </c>
      <c r="G351">
        <v>3</v>
      </c>
      <c r="H351">
        <v>12.42</v>
      </c>
      <c r="I351">
        <v>37.26</v>
      </c>
    </row>
    <row r="352" spans="1:9" x14ac:dyDescent="0.3">
      <c r="A352" t="s">
        <v>30</v>
      </c>
      <c r="B352" t="s">
        <v>10</v>
      </c>
      <c r="C352" t="s">
        <v>11</v>
      </c>
      <c r="D352" t="s">
        <v>104</v>
      </c>
      <c r="E352" s="1">
        <v>42720</v>
      </c>
      <c r="F352" t="s">
        <v>13</v>
      </c>
      <c r="G352">
        <v>8</v>
      </c>
      <c r="H352">
        <v>12.42</v>
      </c>
      <c r="I352">
        <v>99.36</v>
      </c>
    </row>
    <row r="353" spans="1:9" x14ac:dyDescent="0.3">
      <c r="A353" t="s">
        <v>9</v>
      </c>
      <c r="B353" t="s">
        <v>14</v>
      </c>
      <c r="C353" t="s">
        <v>11</v>
      </c>
      <c r="D353" t="s">
        <v>281</v>
      </c>
      <c r="E353" s="1">
        <v>42721</v>
      </c>
      <c r="F353" t="s">
        <v>13</v>
      </c>
      <c r="G353">
        <v>8</v>
      </c>
      <c r="H353">
        <v>12.42</v>
      </c>
      <c r="I353">
        <v>99.36</v>
      </c>
    </row>
    <row r="354" spans="1:9" x14ac:dyDescent="0.3">
      <c r="A354" t="s">
        <v>9</v>
      </c>
      <c r="B354" t="s">
        <v>14</v>
      </c>
      <c r="C354" t="s">
        <v>11</v>
      </c>
      <c r="D354" t="s">
        <v>92</v>
      </c>
      <c r="E354" s="1">
        <v>42722</v>
      </c>
      <c r="F354" t="s">
        <v>24</v>
      </c>
      <c r="G354">
        <v>3</v>
      </c>
      <c r="H354">
        <v>17.829999999999998</v>
      </c>
      <c r="I354">
        <v>53.489999999999995</v>
      </c>
    </row>
    <row r="355" spans="1:9" x14ac:dyDescent="0.3">
      <c r="A355" t="s">
        <v>9</v>
      </c>
      <c r="B355" t="s">
        <v>14</v>
      </c>
      <c r="C355" t="s">
        <v>11</v>
      </c>
      <c r="D355" t="s">
        <v>147</v>
      </c>
      <c r="E355" s="1">
        <v>42723</v>
      </c>
      <c r="F355" t="s">
        <v>20</v>
      </c>
      <c r="G355">
        <v>7</v>
      </c>
      <c r="H355">
        <v>16.32</v>
      </c>
      <c r="I355">
        <v>114.24000000000001</v>
      </c>
    </row>
    <row r="356" spans="1:9" x14ac:dyDescent="0.3">
      <c r="A356" t="s">
        <v>25</v>
      </c>
      <c r="B356" t="s">
        <v>52</v>
      </c>
      <c r="C356" t="s">
        <v>18</v>
      </c>
      <c r="D356" t="s">
        <v>142</v>
      </c>
      <c r="E356" s="1">
        <v>42724</v>
      </c>
      <c r="F356" t="s">
        <v>13</v>
      </c>
      <c r="G356">
        <v>8</v>
      </c>
      <c r="H356">
        <v>12.42</v>
      </c>
      <c r="I356">
        <v>99.36</v>
      </c>
    </row>
    <row r="357" spans="1:9" x14ac:dyDescent="0.3">
      <c r="A357" t="s">
        <v>9</v>
      </c>
      <c r="B357" t="s">
        <v>10</v>
      </c>
      <c r="C357" t="s">
        <v>11</v>
      </c>
      <c r="D357" t="s">
        <v>263</v>
      </c>
      <c r="E357" s="1">
        <v>42725</v>
      </c>
      <c r="F357" t="s">
        <v>24</v>
      </c>
      <c r="G357">
        <v>10</v>
      </c>
      <c r="H357">
        <v>17.829999999999998</v>
      </c>
      <c r="I357">
        <v>178.29999999999998</v>
      </c>
    </row>
    <row r="358" spans="1:9" x14ac:dyDescent="0.3">
      <c r="A358" t="s">
        <v>9</v>
      </c>
      <c r="B358" t="s">
        <v>21</v>
      </c>
      <c r="C358" t="s">
        <v>11</v>
      </c>
      <c r="D358" t="s">
        <v>234</v>
      </c>
      <c r="E358" s="1">
        <v>42726</v>
      </c>
      <c r="F358" t="s">
        <v>13</v>
      </c>
      <c r="G358">
        <v>9</v>
      </c>
      <c r="H358">
        <v>12.42</v>
      </c>
      <c r="I358">
        <v>111.78</v>
      </c>
    </row>
    <row r="359" spans="1:9" x14ac:dyDescent="0.3">
      <c r="A359" t="s">
        <v>9</v>
      </c>
      <c r="B359" t="s">
        <v>21</v>
      </c>
      <c r="C359" t="s">
        <v>11</v>
      </c>
      <c r="D359" t="s">
        <v>282</v>
      </c>
      <c r="E359" s="1">
        <v>42727</v>
      </c>
      <c r="F359" t="s">
        <v>20</v>
      </c>
      <c r="G359">
        <v>1</v>
      </c>
      <c r="H359">
        <v>16.32</v>
      </c>
      <c r="I359">
        <v>16.32</v>
      </c>
    </row>
    <row r="360" spans="1:9" x14ac:dyDescent="0.3">
      <c r="A360" t="s">
        <v>9</v>
      </c>
      <c r="B360" t="s">
        <v>21</v>
      </c>
      <c r="C360" t="s">
        <v>11</v>
      </c>
      <c r="D360" t="s">
        <v>154</v>
      </c>
      <c r="E360" s="1">
        <v>42728</v>
      </c>
      <c r="F360" t="s">
        <v>20</v>
      </c>
      <c r="G360">
        <v>10</v>
      </c>
      <c r="H360">
        <v>16.32</v>
      </c>
      <c r="I360">
        <v>163.19999999999999</v>
      </c>
    </row>
    <row r="361" spans="1:9" x14ac:dyDescent="0.3">
      <c r="A361" t="s">
        <v>9</v>
      </c>
      <c r="B361" t="s">
        <v>10</v>
      </c>
      <c r="C361" t="s">
        <v>11</v>
      </c>
      <c r="D361" t="s">
        <v>283</v>
      </c>
      <c r="E361" s="1">
        <v>42729</v>
      </c>
      <c r="F361" t="s">
        <v>13</v>
      </c>
      <c r="G361">
        <v>5</v>
      </c>
      <c r="H361">
        <v>12.42</v>
      </c>
      <c r="I361">
        <v>62.1</v>
      </c>
    </row>
    <row r="362" spans="1:9" x14ac:dyDescent="0.3">
      <c r="A362" t="s">
        <v>25</v>
      </c>
      <c r="B362" t="s">
        <v>52</v>
      </c>
      <c r="C362" t="s">
        <v>18</v>
      </c>
      <c r="D362" t="s">
        <v>284</v>
      </c>
      <c r="E362" s="1">
        <v>42730</v>
      </c>
      <c r="F362" t="s">
        <v>13</v>
      </c>
      <c r="G362">
        <v>1</v>
      </c>
      <c r="H362">
        <v>12.42</v>
      </c>
      <c r="I362">
        <v>12.42</v>
      </c>
    </row>
    <row r="363" spans="1:9" x14ac:dyDescent="0.3">
      <c r="A363" t="s">
        <v>25</v>
      </c>
      <c r="B363" t="s">
        <v>34</v>
      </c>
      <c r="C363" t="s">
        <v>18</v>
      </c>
      <c r="D363" t="s">
        <v>251</v>
      </c>
      <c r="E363" s="1">
        <v>42731</v>
      </c>
      <c r="F363" t="s">
        <v>13</v>
      </c>
      <c r="G363">
        <v>8</v>
      </c>
      <c r="H363">
        <v>12.42</v>
      </c>
      <c r="I363">
        <v>99.36</v>
      </c>
    </row>
    <row r="364" spans="1:9" x14ac:dyDescent="0.3">
      <c r="A364" t="s">
        <v>30</v>
      </c>
      <c r="B364" t="s">
        <v>10</v>
      </c>
      <c r="C364" t="s">
        <v>11</v>
      </c>
      <c r="D364" t="s">
        <v>285</v>
      </c>
      <c r="E364" s="1">
        <v>42732</v>
      </c>
      <c r="F364" t="s">
        <v>13</v>
      </c>
      <c r="G364">
        <v>8</v>
      </c>
      <c r="H364">
        <v>12.42</v>
      </c>
      <c r="I364">
        <v>99.36</v>
      </c>
    </row>
    <row r="365" spans="1:9" x14ac:dyDescent="0.3">
      <c r="A365" t="s">
        <v>9</v>
      </c>
      <c r="B365" t="s">
        <v>21</v>
      </c>
      <c r="C365" t="s">
        <v>11</v>
      </c>
      <c r="D365" t="s">
        <v>286</v>
      </c>
      <c r="E365" s="1">
        <v>42733</v>
      </c>
      <c r="F365" t="s">
        <v>27</v>
      </c>
      <c r="G365">
        <v>1</v>
      </c>
      <c r="H365">
        <v>53.35</v>
      </c>
      <c r="I365">
        <v>53.35</v>
      </c>
    </row>
    <row r="366" spans="1:9" x14ac:dyDescent="0.3">
      <c r="A366" t="s">
        <v>30</v>
      </c>
      <c r="B366" t="s">
        <v>68</v>
      </c>
      <c r="C366" t="s">
        <v>11</v>
      </c>
      <c r="D366" t="s">
        <v>287</v>
      </c>
      <c r="E366" s="1">
        <v>42734</v>
      </c>
      <c r="F366" t="s">
        <v>20</v>
      </c>
      <c r="G366">
        <v>7</v>
      </c>
      <c r="H366">
        <v>16.32</v>
      </c>
      <c r="I366">
        <v>114.24000000000001</v>
      </c>
    </row>
    <row r="367" spans="1:9" x14ac:dyDescent="0.3">
      <c r="A367" t="s">
        <v>9</v>
      </c>
      <c r="B367" t="s">
        <v>14</v>
      </c>
      <c r="C367" t="s">
        <v>11</v>
      </c>
      <c r="D367" t="s">
        <v>255</v>
      </c>
      <c r="E367" s="1">
        <v>42735</v>
      </c>
      <c r="F367" t="s">
        <v>24</v>
      </c>
      <c r="G367">
        <v>7</v>
      </c>
      <c r="H367">
        <v>17.829999999999998</v>
      </c>
      <c r="I367">
        <v>124.80999999999999</v>
      </c>
    </row>
    <row r="368" spans="1:9" x14ac:dyDescent="0.3">
      <c r="A368" t="s">
        <v>16</v>
      </c>
      <c r="B368" t="s">
        <v>122</v>
      </c>
      <c r="C368" t="s">
        <v>18</v>
      </c>
      <c r="D368" t="s">
        <v>288</v>
      </c>
      <c r="E368" s="1">
        <v>42736</v>
      </c>
      <c r="F368" t="s">
        <v>24</v>
      </c>
      <c r="G368">
        <v>9</v>
      </c>
      <c r="H368">
        <v>17.829999999999998</v>
      </c>
      <c r="I368">
        <v>160.46999999999997</v>
      </c>
    </row>
    <row r="369" spans="1:9" x14ac:dyDescent="0.3">
      <c r="A369" t="s">
        <v>25</v>
      </c>
      <c r="B369" t="s">
        <v>17</v>
      </c>
      <c r="C369" t="s">
        <v>18</v>
      </c>
      <c r="D369" t="s">
        <v>178</v>
      </c>
      <c r="E369" s="1">
        <v>42737</v>
      </c>
      <c r="F369" t="s">
        <v>27</v>
      </c>
      <c r="G369">
        <v>3</v>
      </c>
      <c r="H369">
        <v>53.35</v>
      </c>
      <c r="I369">
        <v>160.05000000000001</v>
      </c>
    </row>
    <row r="370" spans="1:9" x14ac:dyDescent="0.3">
      <c r="A370" t="s">
        <v>30</v>
      </c>
      <c r="B370" t="s">
        <v>10</v>
      </c>
      <c r="C370" t="s">
        <v>11</v>
      </c>
      <c r="D370" t="s">
        <v>172</v>
      </c>
      <c r="E370" s="1">
        <v>42738</v>
      </c>
      <c r="F370" t="s">
        <v>13</v>
      </c>
      <c r="G370">
        <v>5</v>
      </c>
      <c r="H370">
        <v>12.42</v>
      </c>
      <c r="I370">
        <v>62.1</v>
      </c>
    </row>
    <row r="371" spans="1:9" x14ac:dyDescent="0.3">
      <c r="A371" t="s">
        <v>9</v>
      </c>
      <c r="B371" t="s">
        <v>21</v>
      </c>
      <c r="C371" t="s">
        <v>11</v>
      </c>
      <c r="D371" t="s">
        <v>289</v>
      </c>
      <c r="E371" s="1">
        <v>42739</v>
      </c>
      <c r="F371" t="s">
        <v>13</v>
      </c>
      <c r="G371">
        <v>9</v>
      </c>
      <c r="H371">
        <v>12.42</v>
      </c>
      <c r="I371">
        <v>111.78</v>
      </c>
    </row>
    <row r="372" spans="1:9" x14ac:dyDescent="0.3">
      <c r="A372" t="s">
        <v>9</v>
      </c>
      <c r="B372" t="s">
        <v>10</v>
      </c>
      <c r="C372" t="s">
        <v>11</v>
      </c>
      <c r="D372" t="s">
        <v>186</v>
      </c>
      <c r="E372" s="1">
        <v>42740</v>
      </c>
      <c r="F372" t="s">
        <v>13</v>
      </c>
      <c r="G372">
        <v>7</v>
      </c>
      <c r="H372">
        <v>12.42</v>
      </c>
      <c r="I372">
        <v>86.94</v>
      </c>
    </row>
    <row r="373" spans="1:9" x14ac:dyDescent="0.3">
      <c r="A373" t="s">
        <v>9</v>
      </c>
      <c r="B373" t="s">
        <v>14</v>
      </c>
      <c r="C373" t="s">
        <v>11</v>
      </c>
      <c r="D373" t="s">
        <v>290</v>
      </c>
      <c r="E373" s="1">
        <v>42741</v>
      </c>
      <c r="F373" t="s">
        <v>13</v>
      </c>
      <c r="G373">
        <v>10</v>
      </c>
      <c r="H373">
        <v>12.42</v>
      </c>
      <c r="I373">
        <v>124.2</v>
      </c>
    </row>
    <row r="374" spans="1:9" x14ac:dyDescent="0.3">
      <c r="A374" t="s">
        <v>9</v>
      </c>
      <c r="B374" t="s">
        <v>10</v>
      </c>
      <c r="C374" t="s">
        <v>11</v>
      </c>
      <c r="D374" t="s">
        <v>228</v>
      </c>
      <c r="E374" s="1">
        <v>42742</v>
      </c>
      <c r="F374" t="s">
        <v>13</v>
      </c>
      <c r="G374">
        <v>3</v>
      </c>
      <c r="H374">
        <v>12.42</v>
      </c>
      <c r="I374">
        <v>37.26</v>
      </c>
    </row>
    <row r="375" spans="1:9" x14ac:dyDescent="0.3">
      <c r="A375" t="s">
        <v>9</v>
      </c>
      <c r="B375" t="s">
        <v>21</v>
      </c>
      <c r="C375" t="s">
        <v>11</v>
      </c>
      <c r="D375" t="s">
        <v>291</v>
      </c>
      <c r="E375" s="1">
        <v>42743</v>
      </c>
      <c r="F375" t="s">
        <v>13</v>
      </c>
      <c r="G375">
        <v>8</v>
      </c>
      <c r="H375">
        <v>12.42</v>
      </c>
      <c r="I375">
        <v>99.36</v>
      </c>
    </row>
    <row r="376" spans="1:9" x14ac:dyDescent="0.3">
      <c r="A376" t="s">
        <v>9</v>
      </c>
      <c r="B376" t="s">
        <v>14</v>
      </c>
      <c r="C376" t="s">
        <v>11</v>
      </c>
      <c r="D376" t="s">
        <v>217</v>
      </c>
      <c r="E376" s="1">
        <v>42744</v>
      </c>
      <c r="F376" t="s">
        <v>20</v>
      </c>
      <c r="G376">
        <v>3</v>
      </c>
      <c r="H376">
        <v>16.32</v>
      </c>
      <c r="I376">
        <v>48.96</v>
      </c>
    </row>
    <row r="377" spans="1:9" x14ac:dyDescent="0.3">
      <c r="A377" t="s">
        <v>25</v>
      </c>
      <c r="B377" t="s">
        <v>52</v>
      </c>
      <c r="C377" t="s">
        <v>18</v>
      </c>
      <c r="D377" t="s">
        <v>292</v>
      </c>
      <c r="E377" s="1">
        <v>42745</v>
      </c>
      <c r="F377" t="s">
        <v>20</v>
      </c>
      <c r="G377">
        <v>3</v>
      </c>
      <c r="H377">
        <v>16.32</v>
      </c>
      <c r="I377">
        <v>48.96</v>
      </c>
    </row>
    <row r="378" spans="1:9" x14ac:dyDescent="0.3">
      <c r="A378" t="s">
        <v>46</v>
      </c>
      <c r="B378" t="s">
        <v>14</v>
      </c>
      <c r="C378" t="s">
        <v>11</v>
      </c>
      <c r="D378" t="s">
        <v>293</v>
      </c>
      <c r="E378" s="1">
        <v>42746</v>
      </c>
      <c r="F378" t="s">
        <v>13</v>
      </c>
      <c r="G378">
        <v>4</v>
      </c>
      <c r="H378">
        <v>12.42</v>
      </c>
      <c r="I378">
        <v>49.68</v>
      </c>
    </row>
    <row r="379" spans="1:9" x14ac:dyDescent="0.3">
      <c r="A379" t="s">
        <v>9</v>
      </c>
      <c r="B379" t="s">
        <v>14</v>
      </c>
      <c r="C379" t="s">
        <v>11</v>
      </c>
      <c r="D379" t="s">
        <v>180</v>
      </c>
      <c r="E379" s="1">
        <v>42747</v>
      </c>
      <c r="F379" t="s">
        <v>27</v>
      </c>
      <c r="G379">
        <v>5</v>
      </c>
      <c r="H379">
        <v>53.35</v>
      </c>
      <c r="I379">
        <v>266.75</v>
      </c>
    </row>
    <row r="380" spans="1:9" x14ac:dyDescent="0.3">
      <c r="A380" t="s">
        <v>9</v>
      </c>
      <c r="B380" t="s">
        <v>21</v>
      </c>
      <c r="C380" t="s">
        <v>11</v>
      </c>
      <c r="D380" t="s">
        <v>140</v>
      </c>
      <c r="E380" s="1">
        <v>42748</v>
      </c>
      <c r="F380" t="s">
        <v>24</v>
      </c>
      <c r="G380">
        <v>2</v>
      </c>
      <c r="H380">
        <v>17.829999999999998</v>
      </c>
      <c r="I380">
        <v>35.659999999999997</v>
      </c>
    </row>
    <row r="381" spans="1:9" x14ac:dyDescent="0.3">
      <c r="A381" t="s">
        <v>30</v>
      </c>
      <c r="B381" t="s">
        <v>10</v>
      </c>
      <c r="C381" t="s">
        <v>11</v>
      </c>
      <c r="D381" t="s">
        <v>219</v>
      </c>
      <c r="E381" s="1">
        <v>42749</v>
      </c>
      <c r="F381" t="s">
        <v>13</v>
      </c>
      <c r="G381">
        <v>1</v>
      </c>
      <c r="H381">
        <v>12.42</v>
      </c>
      <c r="I381">
        <v>12.42</v>
      </c>
    </row>
    <row r="382" spans="1:9" x14ac:dyDescent="0.3">
      <c r="A382" t="s">
        <v>16</v>
      </c>
      <c r="B382" t="s">
        <v>17</v>
      </c>
      <c r="C382" t="s">
        <v>18</v>
      </c>
      <c r="D382" t="s">
        <v>294</v>
      </c>
      <c r="E382" s="1">
        <v>42750</v>
      </c>
      <c r="F382" t="s">
        <v>24</v>
      </c>
      <c r="G382">
        <v>8</v>
      </c>
      <c r="H382">
        <v>17.829999999999998</v>
      </c>
      <c r="I382">
        <v>142.63999999999999</v>
      </c>
    </row>
    <row r="383" spans="1:9" x14ac:dyDescent="0.3">
      <c r="A383" t="s">
        <v>25</v>
      </c>
      <c r="B383" t="s">
        <v>52</v>
      </c>
      <c r="C383" t="s">
        <v>18</v>
      </c>
      <c r="D383" t="s">
        <v>76</v>
      </c>
      <c r="E383" s="1">
        <v>42751</v>
      </c>
      <c r="F383" t="s">
        <v>24</v>
      </c>
      <c r="G383">
        <v>5</v>
      </c>
      <c r="H383">
        <v>17.829999999999998</v>
      </c>
      <c r="I383">
        <v>89.149999999999991</v>
      </c>
    </row>
    <row r="384" spans="1:9" x14ac:dyDescent="0.3">
      <c r="A384" t="s">
        <v>46</v>
      </c>
      <c r="B384" t="s">
        <v>14</v>
      </c>
      <c r="C384" t="s">
        <v>11</v>
      </c>
      <c r="D384" t="s">
        <v>295</v>
      </c>
      <c r="E384" s="1">
        <v>42752</v>
      </c>
      <c r="F384" t="s">
        <v>13</v>
      </c>
      <c r="G384">
        <v>1</v>
      </c>
      <c r="H384">
        <v>12.42</v>
      </c>
      <c r="I384">
        <v>12.42</v>
      </c>
    </row>
    <row r="385" spans="1:9" x14ac:dyDescent="0.3">
      <c r="A385" t="s">
        <v>9</v>
      </c>
      <c r="B385" t="s">
        <v>10</v>
      </c>
      <c r="C385" t="s">
        <v>11</v>
      </c>
      <c r="D385" t="s">
        <v>296</v>
      </c>
      <c r="E385" s="1">
        <v>42753</v>
      </c>
      <c r="F385" t="s">
        <v>24</v>
      </c>
      <c r="G385">
        <v>3</v>
      </c>
      <c r="H385">
        <v>17.829999999999998</v>
      </c>
      <c r="I385">
        <v>53.489999999999995</v>
      </c>
    </row>
    <row r="386" spans="1:9" x14ac:dyDescent="0.3">
      <c r="A386" t="s">
        <v>25</v>
      </c>
      <c r="B386" t="s">
        <v>17</v>
      </c>
      <c r="C386" t="s">
        <v>18</v>
      </c>
      <c r="D386" t="s">
        <v>178</v>
      </c>
      <c r="E386" s="1">
        <v>42754</v>
      </c>
      <c r="F386" t="s">
        <v>20</v>
      </c>
      <c r="G386">
        <v>5</v>
      </c>
      <c r="H386">
        <v>16.32</v>
      </c>
      <c r="I386">
        <v>81.599999999999994</v>
      </c>
    </row>
    <row r="387" spans="1:9" x14ac:dyDescent="0.3">
      <c r="A387" t="s">
        <v>9</v>
      </c>
      <c r="B387" t="s">
        <v>14</v>
      </c>
      <c r="C387" t="s">
        <v>11</v>
      </c>
      <c r="D387" t="s">
        <v>83</v>
      </c>
      <c r="E387" s="1">
        <v>42755</v>
      </c>
      <c r="F387" t="s">
        <v>24</v>
      </c>
      <c r="G387">
        <v>2</v>
      </c>
      <c r="H387">
        <v>17.829999999999998</v>
      </c>
      <c r="I387">
        <v>35.659999999999997</v>
      </c>
    </row>
    <row r="388" spans="1:9" x14ac:dyDescent="0.3">
      <c r="A388" t="s">
        <v>30</v>
      </c>
      <c r="B388" t="s">
        <v>21</v>
      </c>
      <c r="C388" t="s">
        <v>11</v>
      </c>
      <c r="D388" t="s">
        <v>282</v>
      </c>
      <c r="E388" s="1">
        <v>42756</v>
      </c>
      <c r="F388" t="s">
        <v>13</v>
      </c>
      <c r="G388">
        <v>9</v>
      </c>
      <c r="H388">
        <v>12.42</v>
      </c>
      <c r="I388">
        <v>111.78</v>
      </c>
    </row>
    <row r="389" spans="1:9" x14ac:dyDescent="0.3">
      <c r="A389" t="s">
        <v>9</v>
      </c>
      <c r="B389" t="s">
        <v>14</v>
      </c>
      <c r="C389" t="s">
        <v>11</v>
      </c>
      <c r="D389" t="s">
        <v>297</v>
      </c>
      <c r="E389" s="1">
        <v>42757</v>
      </c>
      <c r="F389" t="s">
        <v>24</v>
      </c>
      <c r="G389">
        <v>7</v>
      </c>
      <c r="H389">
        <v>17.829999999999998</v>
      </c>
      <c r="I389">
        <v>124.80999999999999</v>
      </c>
    </row>
    <row r="390" spans="1:9" x14ac:dyDescent="0.3">
      <c r="A390" t="s">
        <v>25</v>
      </c>
      <c r="B390" t="s">
        <v>17</v>
      </c>
      <c r="C390" t="s">
        <v>18</v>
      </c>
      <c r="D390" t="s">
        <v>178</v>
      </c>
      <c r="E390" s="1">
        <v>42758</v>
      </c>
      <c r="F390" t="s">
        <v>20</v>
      </c>
      <c r="G390">
        <v>9</v>
      </c>
      <c r="H390">
        <v>16.32</v>
      </c>
      <c r="I390">
        <v>146.88</v>
      </c>
    </row>
    <row r="391" spans="1:9" x14ac:dyDescent="0.3">
      <c r="A391" t="s">
        <v>25</v>
      </c>
      <c r="B391" t="s">
        <v>17</v>
      </c>
      <c r="C391" t="s">
        <v>18</v>
      </c>
      <c r="D391" t="s">
        <v>179</v>
      </c>
      <c r="E391" s="1">
        <v>42759</v>
      </c>
      <c r="F391" t="s">
        <v>20</v>
      </c>
      <c r="G391">
        <v>4</v>
      </c>
      <c r="H391">
        <v>16.32</v>
      </c>
      <c r="I391">
        <v>65.28</v>
      </c>
    </row>
    <row r="392" spans="1:9" x14ac:dyDescent="0.3">
      <c r="A392" t="s">
        <v>9</v>
      </c>
      <c r="B392" t="s">
        <v>21</v>
      </c>
      <c r="C392" t="s">
        <v>11</v>
      </c>
      <c r="D392" t="s">
        <v>298</v>
      </c>
      <c r="E392" s="1">
        <v>42760</v>
      </c>
      <c r="F392" t="s">
        <v>13</v>
      </c>
      <c r="G392">
        <v>4</v>
      </c>
      <c r="H392">
        <v>12.42</v>
      </c>
      <c r="I392">
        <v>49.68</v>
      </c>
    </row>
    <row r="393" spans="1:9" x14ac:dyDescent="0.3">
      <c r="A393" t="s">
        <v>25</v>
      </c>
      <c r="B393" t="s">
        <v>17</v>
      </c>
      <c r="C393" t="s">
        <v>18</v>
      </c>
      <c r="D393" t="s">
        <v>299</v>
      </c>
      <c r="E393" s="1">
        <v>42761</v>
      </c>
      <c r="F393" t="s">
        <v>13</v>
      </c>
      <c r="G393">
        <v>7</v>
      </c>
      <c r="H393">
        <v>12.42</v>
      </c>
      <c r="I393">
        <v>86.94</v>
      </c>
    </row>
    <row r="394" spans="1:9" x14ac:dyDescent="0.3">
      <c r="A394" t="s">
        <v>25</v>
      </c>
      <c r="B394" t="s">
        <v>34</v>
      </c>
      <c r="C394" t="s">
        <v>18</v>
      </c>
      <c r="D394" t="s">
        <v>48</v>
      </c>
      <c r="E394" s="1">
        <v>42762</v>
      </c>
      <c r="F394" t="s">
        <v>13</v>
      </c>
      <c r="G394">
        <v>3</v>
      </c>
      <c r="H394">
        <v>12.42</v>
      </c>
      <c r="I394">
        <v>37.26</v>
      </c>
    </row>
    <row r="395" spans="1:9" x14ac:dyDescent="0.3">
      <c r="A395" t="s">
        <v>46</v>
      </c>
      <c r="B395" t="s">
        <v>21</v>
      </c>
      <c r="C395" t="s">
        <v>11</v>
      </c>
      <c r="D395" t="s">
        <v>300</v>
      </c>
      <c r="E395" s="1">
        <v>42763</v>
      </c>
      <c r="F395" t="s">
        <v>27</v>
      </c>
      <c r="G395">
        <v>8</v>
      </c>
      <c r="H395">
        <v>53.35</v>
      </c>
      <c r="I395">
        <v>426.8</v>
      </c>
    </row>
    <row r="396" spans="1:9" x14ac:dyDescent="0.3">
      <c r="A396" t="s">
        <v>30</v>
      </c>
      <c r="B396" t="s">
        <v>14</v>
      </c>
      <c r="C396" t="s">
        <v>11</v>
      </c>
      <c r="D396" t="s">
        <v>245</v>
      </c>
      <c r="E396" s="1">
        <v>42764</v>
      </c>
      <c r="F396" t="s">
        <v>20</v>
      </c>
      <c r="G396">
        <v>10</v>
      </c>
      <c r="H396">
        <v>16.32</v>
      </c>
      <c r="I396">
        <v>163.19999999999999</v>
      </c>
    </row>
    <row r="397" spans="1:9" x14ac:dyDescent="0.3">
      <c r="A397" t="s">
        <v>30</v>
      </c>
      <c r="B397" t="s">
        <v>14</v>
      </c>
      <c r="C397" t="s">
        <v>11</v>
      </c>
      <c r="D397" t="s">
        <v>242</v>
      </c>
      <c r="E397" s="1">
        <v>42765</v>
      </c>
      <c r="F397" t="s">
        <v>27</v>
      </c>
      <c r="G397">
        <v>10</v>
      </c>
      <c r="H397">
        <v>53.35</v>
      </c>
      <c r="I397">
        <v>533.5</v>
      </c>
    </row>
    <row r="398" spans="1:9" x14ac:dyDescent="0.3">
      <c r="A398" t="s">
        <v>46</v>
      </c>
      <c r="B398" t="s">
        <v>14</v>
      </c>
      <c r="C398" t="s">
        <v>11</v>
      </c>
      <c r="D398" t="s">
        <v>223</v>
      </c>
      <c r="E398" s="1">
        <v>42766</v>
      </c>
      <c r="F398" t="s">
        <v>20</v>
      </c>
      <c r="G398">
        <v>5</v>
      </c>
      <c r="H398">
        <v>16.32</v>
      </c>
      <c r="I398">
        <v>81.599999999999994</v>
      </c>
    </row>
    <row r="399" spans="1:9" x14ac:dyDescent="0.3">
      <c r="A399" t="s">
        <v>25</v>
      </c>
      <c r="B399" t="s">
        <v>34</v>
      </c>
      <c r="C399" t="s">
        <v>18</v>
      </c>
      <c r="D399" t="s">
        <v>301</v>
      </c>
      <c r="E399" s="1">
        <v>42767</v>
      </c>
      <c r="F399" t="s">
        <v>20</v>
      </c>
      <c r="G399">
        <v>9</v>
      </c>
      <c r="H399">
        <v>16.32</v>
      </c>
      <c r="I399">
        <v>146.88</v>
      </c>
    </row>
    <row r="400" spans="1:9" x14ac:dyDescent="0.3">
      <c r="A400" t="s">
        <v>30</v>
      </c>
      <c r="B400" t="s">
        <v>10</v>
      </c>
      <c r="C400" t="s">
        <v>11</v>
      </c>
      <c r="D400" t="s">
        <v>121</v>
      </c>
      <c r="E400" s="1">
        <v>42768</v>
      </c>
      <c r="F400" t="s">
        <v>24</v>
      </c>
      <c r="G400">
        <v>2</v>
      </c>
      <c r="H400">
        <v>17.829999999999998</v>
      </c>
      <c r="I400">
        <v>35.659999999999997</v>
      </c>
    </row>
    <row r="401" spans="1:9" x14ac:dyDescent="0.3">
      <c r="A401" t="s">
        <v>25</v>
      </c>
      <c r="B401" t="s">
        <v>34</v>
      </c>
      <c r="C401" t="s">
        <v>18</v>
      </c>
      <c r="D401" t="s">
        <v>131</v>
      </c>
      <c r="E401" s="1">
        <v>42769</v>
      </c>
      <c r="F401" t="s">
        <v>24</v>
      </c>
      <c r="G401">
        <v>3</v>
      </c>
      <c r="H401">
        <v>17.829999999999998</v>
      </c>
      <c r="I401">
        <v>53.489999999999995</v>
      </c>
    </row>
    <row r="402" spans="1:9" x14ac:dyDescent="0.3">
      <c r="A402" t="s">
        <v>25</v>
      </c>
      <c r="B402" t="s">
        <v>34</v>
      </c>
      <c r="C402" t="s">
        <v>18</v>
      </c>
      <c r="D402" t="s">
        <v>247</v>
      </c>
      <c r="E402" s="1">
        <v>42770</v>
      </c>
      <c r="F402" t="s">
        <v>13</v>
      </c>
      <c r="G402">
        <v>9</v>
      </c>
      <c r="H402">
        <v>12.42</v>
      </c>
      <c r="I402">
        <v>111.78</v>
      </c>
    </row>
    <row r="403" spans="1:9" x14ac:dyDescent="0.3">
      <c r="A403" t="s">
        <v>16</v>
      </c>
      <c r="B403" t="s">
        <v>52</v>
      </c>
      <c r="C403" t="s">
        <v>18</v>
      </c>
      <c r="D403" t="s">
        <v>302</v>
      </c>
      <c r="E403" s="1">
        <v>42771</v>
      </c>
      <c r="F403" t="s">
        <v>27</v>
      </c>
      <c r="G403">
        <v>6</v>
      </c>
      <c r="H403">
        <v>53.35</v>
      </c>
      <c r="I403">
        <v>320.10000000000002</v>
      </c>
    </row>
    <row r="404" spans="1:9" x14ac:dyDescent="0.3">
      <c r="A404" t="s">
        <v>9</v>
      </c>
      <c r="B404" t="s">
        <v>14</v>
      </c>
      <c r="C404" t="s">
        <v>11</v>
      </c>
      <c r="D404" t="s">
        <v>221</v>
      </c>
      <c r="E404" s="1">
        <v>42772</v>
      </c>
      <c r="F404" t="s">
        <v>13</v>
      </c>
      <c r="G404">
        <v>2</v>
      </c>
      <c r="H404">
        <v>12.42</v>
      </c>
      <c r="I404">
        <v>24.84</v>
      </c>
    </row>
    <row r="405" spans="1:9" x14ac:dyDescent="0.3">
      <c r="A405" t="s">
        <v>9</v>
      </c>
      <c r="B405" t="s">
        <v>10</v>
      </c>
      <c r="C405" t="s">
        <v>11</v>
      </c>
      <c r="D405" t="s">
        <v>283</v>
      </c>
      <c r="E405" s="1">
        <v>42773</v>
      </c>
      <c r="F405" t="s">
        <v>20</v>
      </c>
      <c r="G405">
        <v>8</v>
      </c>
      <c r="H405">
        <v>16.32</v>
      </c>
      <c r="I405">
        <v>130.56</v>
      </c>
    </row>
    <row r="406" spans="1:9" x14ac:dyDescent="0.3">
      <c r="A406" t="s">
        <v>16</v>
      </c>
      <c r="B406" t="s">
        <v>34</v>
      </c>
      <c r="C406" t="s">
        <v>18</v>
      </c>
      <c r="D406" t="s">
        <v>303</v>
      </c>
      <c r="E406" s="1">
        <v>42774</v>
      </c>
      <c r="F406" t="s">
        <v>13</v>
      </c>
      <c r="G406">
        <v>7</v>
      </c>
      <c r="H406">
        <v>12.42</v>
      </c>
      <c r="I406">
        <v>86.94</v>
      </c>
    </row>
    <row r="407" spans="1:9" x14ac:dyDescent="0.3">
      <c r="A407" t="s">
        <v>9</v>
      </c>
      <c r="B407" t="s">
        <v>10</v>
      </c>
      <c r="C407" t="s">
        <v>11</v>
      </c>
      <c r="D407" t="s">
        <v>266</v>
      </c>
      <c r="E407" s="1">
        <v>42775</v>
      </c>
      <c r="F407" t="s">
        <v>24</v>
      </c>
      <c r="G407">
        <v>6</v>
      </c>
      <c r="H407">
        <v>17.829999999999998</v>
      </c>
      <c r="I407">
        <v>106.97999999999999</v>
      </c>
    </row>
    <row r="408" spans="1:9" x14ac:dyDescent="0.3">
      <c r="A408" t="s">
        <v>16</v>
      </c>
      <c r="B408" t="s">
        <v>17</v>
      </c>
      <c r="C408" t="s">
        <v>18</v>
      </c>
      <c r="D408" t="s">
        <v>57</v>
      </c>
      <c r="E408" s="1">
        <v>42776</v>
      </c>
      <c r="F408" t="s">
        <v>20</v>
      </c>
      <c r="G408">
        <v>4</v>
      </c>
      <c r="H408">
        <v>16.32</v>
      </c>
      <c r="I408">
        <v>65.28</v>
      </c>
    </row>
    <row r="409" spans="1:9" x14ac:dyDescent="0.3">
      <c r="A409" t="s">
        <v>30</v>
      </c>
      <c r="B409" t="s">
        <v>68</v>
      </c>
      <c r="C409" t="s">
        <v>11</v>
      </c>
      <c r="D409" t="s">
        <v>304</v>
      </c>
      <c r="E409" s="1">
        <v>42777</v>
      </c>
      <c r="F409" t="s">
        <v>27</v>
      </c>
      <c r="G409">
        <v>3</v>
      </c>
      <c r="H409">
        <v>53.35</v>
      </c>
      <c r="I409">
        <v>160.05000000000001</v>
      </c>
    </row>
    <row r="410" spans="1:9" x14ac:dyDescent="0.3">
      <c r="A410" t="s">
        <v>25</v>
      </c>
      <c r="B410" t="s">
        <v>17</v>
      </c>
      <c r="C410" t="s">
        <v>18</v>
      </c>
      <c r="D410" t="s">
        <v>146</v>
      </c>
      <c r="E410" s="1">
        <v>42778</v>
      </c>
      <c r="F410" t="s">
        <v>13</v>
      </c>
      <c r="G410">
        <v>9</v>
      </c>
      <c r="H410">
        <v>12.42</v>
      </c>
      <c r="I410">
        <v>111.78</v>
      </c>
    </row>
    <row r="411" spans="1:9" x14ac:dyDescent="0.3">
      <c r="A411" t="s">
        <v>9</v>
      </c>
      <c r="B411" t="s">
        <v>21</v>
      </c>
      <c r="C411" t="s">
        <v>11</v>
      </c>
      <c r="D411" t="s">
        <v>128</v>
      </c>
      <c r="E411" s="1">
        <v>42779</v>
      </c>
      <c r="F411" t="s">
        <v>20</v>
      </c>
      <c r="G411">
        <v>10</v>
      </c>
      <c r="H411">
        <v>16.32</v>
      </c>
      <c r="I411">
        <v>163.19999999999999</v>
      </c>
    </row>
    <row r="412" spans="1:9" x14ac:dyDescent="0.3">
      <c r="A412" t="s">
        <v>30</v>
      </c>
      <c r="B412" t="s">
        <v>10</v>
      </c>
      <c r="C412" t="s">
        <v>11</v>
      </c>
      <c r="D412" t="s">
        <v>305</v>
      </c>
      <c r="E412" s="1">
        <v>42780</v>
      </c>
      <c r="F412" t="s">
        <v>13</v>
      </c>
      <c r="G412">
        <v>3</v>
      </c>
      <c r="H412">
        <v>12.42</v>
      </c>
      <c r="I412">
        <v>37.26</v>
      </c>
    </row>
    <row r="413" spans="1:9" x14ac:dyDescent="0.3">
      <c r="A413" t="s">
        <v>9</v>
      </c>
      <c r="B413" t="s">
        <v>14</v>
      </c>
      <c r="C413" t="s">
        <v>11</v>
      </c>
      <c r="D413" t="s">
        <v>306</v>
      </c>
      <c r="E413" s="1">
        <v>42781</v>
      </c>
      <c r="F413" t="s">
        <v>27</v>
      </c>
      <c r="G413">
        <v>10</v>
      </c>
      <c r="H413">
        <v>53.35</v>
      </c>
      <c r="I413">
        <v>533.5</v>
      </c>
    </row>
    <row r="414" spans="1:9" x14ac:dyDescent="0.3">
      <c r="A414" t="s">
        <v>30</v>
      </c>
      <c r="B414" t="s">
        <v>14</v>
      </c>
      <c r="C414" t="s">
        <v>11</v>
      </c>
      <c r="D414" t="s">
        <v>184</v>
      </c>
      <c r="E414" s="1">
        <v>42782</v>
      </c>
      <c r="F414" t="s">
        <v>27</v>
      </c>
      <c r="G414">
        <v>7</v>
      </c>
      <c r="H414">
        <v>53.35</v>
      </c>
      <c r="I414">
        <v>373.45</v>
      </c>
    </row>
    <row r="415" spans="1:9" x14ac:dyDescent="0.3">
      <c r="A415" t="s">
        <v>46</v>
      </c>
      <c r="B415" t="s">
        <v>21</v>
      </c>
      <c r="C415" t="s">
        <v>11</v>
      </c>
      <c r="D415" t="s">
        <v>236</v>
      </c>
      <c r="E415" s="1">
        <v>42783</v>
      </c>
      <c r="F415" t="s">
        <v>24</v>
      </c>
      <c r="G415">
        <v>6</v>
      </c>
      <c r="H415">
        <v>17.829999999999998</v>
      </c>
      <c r="I415">
        <v>106.97999999999999</v>
      </c>
    </row>
    <row r="416" spans="1:9" x14ac:dyDescent="0.3">
      <c r="A416" t="s">
        <v>30</v>
      </c>
      <c r="B416" t="s">
        <v>14</v>
      </c>
      <c r="C416" t="s">
        <v>11</v>
      </c>
      <c r="D416" t="s">
        <v>307</v>
      </c>
      <c r="E416" s="1">
        <v>42784</v>
      </c>
      <c r="F416" t="s">
        <v>13</v>
      </c>
      <c r="G416">
        <v>1</v>
      </c>
      <c r="H416">
        <v>12.42</v>
      </c>
      <c r="I416">
        <v>12.42</v>
      </c>
    </row>
    <row r="417" spans="1:9" x14ac:dyDescent="0.3">
      <c r="A417" t="s">
        <v>30</v>
      </c>
      <c r="B417" t="s">
        <v>10</v>
      </c>
      <c r="C417" t="s">
        <v>11</v>
      </c>
      <c r="D417" t="s">
        <v>308</v>
      </c>
      <c r="E417" s="1">
        <v>42785</v>
      </c>
      <c r="F417" t="s">
        <v>13</v>
      </c>
      <c r="G417">
        <v>10</v>
      </c>
      <c r="H417">
        <v>12.42</v>
      </c>
      <c r="I417">
        <v>124.2</v>
      </c>
    </row>
    <row r="418" spans="1:9" x14ac:dyDescent="0.3">
      <c r="A418" t="s">
        <v>30</v>
      </c>
      <c r="B418" t="s">
        <v>10</v>
      </c>
      <c r="C418" t="s">
        <v>11</v>
      </c>
      <c r="D418" t="s">
        <v>100</v>
      </c>
      <c r="E418" s="1">
        <v>42786</v>
      </c>
      <c r="F418" t="s">
        <v>24</v>
      </c>
      <c r="G418">
        <v>6</v>
      </c>
      <c r="H418">
        <v>17.829999999999998</v>
      </c>
      <c r="I418">
        <v>106.97999999999999</v>
      </c>
    </row>
    <row r="419" spans="1:9" x14ac:dyDescent="0.3">
      <c r="A419" t="s">
        <v>16</v>
      </c>
      <c r="B419" t="s">
        <v>34</v>
      </c>
      <c r="C419" t="s">
        <v>18</v>
      </c>
      <c r="D419" t="s">
        <v>309</v>
      </c>
      <c r="E419" s="1">
        <v>42787</v>
      </c>
      <c r="F419" t="s">
        <v>20</v>
      </c>
      <c r="G419">
        <v>6</v>
      </c>
      <c r="H419">
        <v>16.32</v>
      </c>
      <c r="I419">
        <v>97.92</v>
      </c>
    </row>
    <row r="420" spans="1:9" x14ac:dyDescent="0.3">
      <c r="A420" t="s">
        <v>46</v>
      </c>
      <c r="B420" t="s">
        <v>10</v>
      </c>
      <c r="C420" t="s">
        <v>11</v>
      </c>
      <c r="D420" t="s">
        <v>310</v>
      </c>
      <c r="E420" s="1">
        <v>42788</v>
      </c>
      <c r="F420" t="s">
        <v>13</v>
      </c>
      <c r="G420">
        <v>5</v>
      </c>
      <c r="H420">
        <v>12.42</v>
      </c>
      <c r="I420">
        <v>62.1</v>
      </c>
    </row>
    <row r="421" spans="1:9" x14ac:dyDescent="0.3">
      <c r="A421" t="s">
        <v>9</v>
      </c>
      <c r="B421" t="s">
        <v>10</v>
      </c>
      <c r="C421" t="s">
        <v>11</v>
      </c>
      <c r="D421" t="s">
        <v>311</v>
      </c>
      <c r="E421" s="1">
        <v>42789</v>
      </c>
      <c r="F421" t="s">
        <v>27</v>
      </c>
      <c r="G421">
        <v>7</v>
      </c>
      <c r="H421">
        <v>53.35</v>
      </c>
      <c r="I421">
        <v>373.45</v>
      </c>
    </row>
    <row r="422" spans="1:9" x14ac:dyDescent="0.3">
      <c r="A422" t="s">
        <v>30</v>
      </c>
      <c r="B422" t="s">
        <v>21</v>
      </c>
      <c r="C422" t="s">
        <v>11</v>
      </c>
      <c r="D422" t="s">
        <v>234</v>
      </c>
      <c r="E422" s="1">
        <v>42790</v>
      </c>
      <c r="F422" t="s">
        <v>24</v>
      </c>
      <c r="G422">
        <v>6</v>
      </c>
      <c r="H422">
        <v>17.829999999999998</v>
      </c>
      <c r="I422">
        <v>106.97999999999999</v>
      </c>
    </row>
    <row r="423" spans="1:9" x14ac:dyDescent="0.3">
      <c r="A423" t="s">
        <v>16</v>
      </c>
      <c r="B423" t="s">
        <v>17</v>
      </c>
      <c r="C423" t="s">
        <v>18</v>
      </c>
      <c r="D423" t="s">
        <v>41</v>
      </c>
      <c r="E423" s="1">
        <v>42791</v>
      </c>
      <c r="F423" t="s">
        <v>20</v>
      </c>
      <c r="G423">
        <v>6</v>
      </c>
      <c r="H423">
        <v>16.32</v>
      </c>
      <c r="I423">
        <v>97.92</v>
      </c>
    </row>
    <row r="424" spans="1:9" x14ac:dyDescent="0.3">
      <c r="A424" t="s">
        <v>9</v>
      </c>
      <c r="B424" t="s">
        <v>10</v>
      </c>
      <c r="C424" t="s">
        <v>11</v>
      </c>
      <c r="D424" t="s">
        <v>312</v>
      </c>
      <c r="E424" s="1">
        <v>42792</v>
      </c>
      <c r="F424" t="s">
        <v>13</v>
      </c>
      <c r="G424">
        <v>10</v>
      </c>
      <c r="H424">
        <v>12.42</v>
      </c>
      <c r="I424">
        <v>124.2</v>
      </c>
    </row>
    <row r="425" spans="1:9" x14ac:dyDescent="0.3">
      <c r="A425" t="s">
        <v>9</v>
      </c>
      <c r="B425" t="s">
        <v>14</v>
      </c>
      <c r="C425" t="s">
        <v>11</v>
      </c>
      <c r="D425" t="s">
        <v>60</v>
      </c>
      <c r="E425" s="1">
        <v>42793</v>
      </c>
      <c r="F425" t="s">
        <v>13</v>
      </c>
      <c r="G425">
        <v>9</v>
      </c>
      <c r="H425">
        <v>12.42</v>
      </c>
      <c r="I425">
        <v>111.78</v>
      </c>
    </row>
    <row r="426" spans="1:9" x14ac:dyDescent="0.3">
      <c r="A426" t="s">
        <v>16</v>
      </c>
      <c r="B426" t="s">
        <v>52</v>
      </c>
      <c r="C426" t="s">
        <v>18</v>
      </c>
      <c r="D426" t="s">
        <v>313</v>
      </c>
      <c r="E426" s="1">
        <v>42794</v>
      </c>
      <c r="F426" t="s">
        <v>24</v>
      </c>
      <c r="G426">
        <v>9</v>
      </c>
      <c r="H426">
        <v>17.829999999999998</v>
      </c>
      <c r="I426">
        <v>160.46999999999997</v>
      </c>
    </row>
    <row r="427" spans="1:9" x14ac:dyDescent="0.3">
      <c r="A427" t="s">
        <v>30</v>
      </c>
      <c r="B427" t="s">
        <v>21</v>
      </c>
      <c r="C427" t="s">
        <v>11</v>
      </c>
      <c r="D427" t="s">
        <v>160</v>
      </c>
      <c r="E427" s="1">
        <v>42795</v>
      </c>
      <c r="F427" t="s">
        <v>20</v>
      </c>
      <c r="G427">
        <v>9</v>
      </c>
      <c r="H427">
        <v>16.32</v>
      </c>
      <c r="I427">
        <v>146.88</v>
      </c>
    </row>
    <row r="428" spans="1:9" x14ac:dyDescent="0.3">
      <c r="A428" t="s">
        <v>25</v>
      </c>
      <c r="B428" t="s">
        <v>34</v>
      </c>
      <c r="C428" t="s">
        <v>18</v>
      </c>
      <c r="D428" t="s">
        <v>116</v>
      </c>
      <c r="E428" s="1">
        <v>42796</v>
      </c>
      <c r="F428" t="s">
        <v>13</v>
      </c>
      <c r="G428">
        <v>9</v>
      </c>
      <c r="H428">
        <v>12.42</v>
      </c>
      <c r="I428">
        <v>111.78</v>
      </c>
    </row>
    <row r="429" spans="1:9" x14ac:dyDescent="0.3">
      <c r="A429" t="s">
        <v>25</v>
      </c>
      <c r="B429" t="s">
        <v>34</v>
      </c>
      <c r="C429" t="s">
        <v>18</v>
      </c>
      <c r="D429" t="s">
        <v>314</v>
      </c>
      <c r="E429" s="1">
        <v>42797</v>
      </c>
      <c r="F429" t="s">
        <v>20</v>
      </c>
      <c r="G429">
        <v>6</v>
      </c>
      <c r="H429">
        <v>16.32</v>
      </c>
      <c r="I429">
        <v>97.92</v>
      </c>
    </row>
    <row r="430" spans="1:9" x14ac:dyDescent="0.3">
      <c r="A430" t="s">
        <v>25</v>
      </c>
      <c r="B430" t="s">
        <v>17</v>
      </c>
      <c r="C430" t="s">
        <v>18</v>
      </c>
      <c r="D430" t="s">
        <v>150</v>
      </c>
      <c r="E430" s="1">
        <v>42798</v>
      </c>
      <c r="F430" t="s">
        <v>13</v>
      </c>
      <c r="G430">
        <v>10</v>
      </c>
      <c r="H430">
        <v>12.42</v>
      </c>
      <c r="I430">
        <v>124.2</v>
      </c>
    </row>
    <row r="431" spans="1:9" x14ac:dyDescent="0.3">
      <c r="A431" t="s">
        <v>25</v>
      </c>
      <c r="B431" t="s">
        <v>52</v>
      </c>
      <c r="C431" t="s">
        <v>18</v>
      </c>
      <c r="D431" t="s">
        <v>202</v>
      </c>
      <c r="E431" s="1">
        <v>42799</v>
      </c>
      <c r="F431" t="s">
        <v>13</v>
      </c>
      <c r="G431">
        <v>2</v>
      </c>
      <c r="H431">
        <v>12.42</v>
      </c>
      <c r="I431">
        <v>24.84</v>
      </c>
    </row>
    <row r="432" spans="1:9" x14ac:dyDescent="0.3">
      <c r="A432" t="s">
        <v>9</v>
      </c>
      <c r="B432" t="s">
        <v>21</v>
      </c>
      <c r="C432" t="s">
        <v>11</v>
      </c>
      <c r="D432" t="s">
        <v>191</v>
      </c>
      <c r="E432" s="1">
        <v>42800</v>
      </c>
      <c r="F432" t="s">
        <v>24</v>
      </c>
      <c r="G432">
        <v>4</v>
      </c>
      <c r="H432">
        <v>17.829999999999998</v>
      </c>
      <c r="I432">
        <v>71.319999999999993</v>
      </c>
    </row>
    <row r="433" spans="1:9" x14ac:dyDescent="0.3">
      <c r="A433" t="s">
        <v>46</v>
      </c>
      <c r="B433" t="s">
        <v>14</v>
      </c>
      <c r="C433" t="s">
        <v>11</v>
      </c>
      <c r="D433" t="s">
        <v>250</v>
      </c>
      <c r="E433" s="1">
        <v>42801</v>
      </c>
      <c r="F433" t="s">
        <v>24</v>
      </c>
      <c r="G433">
        <v>4</v>
      </c>
      <c r="H433">
        <v>17.829999999999998</v>
      </c>
      <c r="I433">
        <v>71.319999999999993</v>
      </c>
    </row>
    <row r="434" spans="1:9" x14ac:dyDescent="0.3">
      <c r="A434" t="s">
        <v>9</v>
      </c>
      <c r="B434" t="s">
        <v>68</v>
      </c>
      <c r="C434" t="s">
        <v>11</v>
      </c>
      <c r="D434" t="s">
        <v>315</v>
      </c>
      <c r="E434" s="1">
        <v>42802</v>
      </c>
      <c r="F434" t="s">
        <v>13</v>
      </c>
      <c r="G434">
        <v>4</v>
      </c>
      <c r="H434">
        <v>12.42</v>
      </c>
      <c r="I434">
        <v>49.68</v>
      </c>
    </row>
    <row r="435" spans="1:9" x14ac:dyDescent="0.3">
      <c r="A435" t="s">
        <v>25</v>
      </c>
      <c r="B435" t="s">
        <v>34</v>
      </c>
      <c r="C435" t="s">
        <v>18</v>
      </c>
      <c r="D435" t="s">
        <v>81</v>
      </c>
      <c r="E435" s="1">
        <v>42803</v>
      </c>
      <c r="F435" t="s">
        <v>20</v>
      </c>
      <c r="G435">
        <v>5</v>
      </c>
      <c r="H435">
        <v>16.32</v>
      </c>
      <c r="I435">
        <v>81.599999999999994</v>
      </c>
    </row>
    <row r="436" spans="1:9" x14ac:dyDescent="0.3">
      <c r="A436" t="s">
        <v>46</v>
      </c>
      <c r="B436" t="s">
        <v>14</v>
      </c>
      <c r="C436" t="s">
        <v>11</v>
      </c>
      <c r="D436" t="s">
        <v>316</v>
      </c>
      <c r="E436" s="1">
        <v>42804</v>
      </c>
      <c r="F436" t="s">
        <v>27</v>
      </c>
      <c r="G436">
        <v>7</v>
      </c>
      <c r="H436">
        <v>53.35</v>
      </c>
      <c r="I436">
        <v>373.45</v>
      </c>
    </row>
    <row r="437" spans="1:9" x14ac:dyDescent="0.3">
      <c r="A437" t="s">
        <v>25</v>
      </c>
      <c r="B437" t="s">
        <v>34</v>
      </c>
      <c r="C437" t="s">
        <v>18</v>
      </c>
      <c r="D437" t="s">
        <v>317</v>
      </c>
      <c r="E437" s="1">
        <v>42805</v>
      </c>
      <c r="F437" t="s">
        <v>20</v>
      </c>
      <c r="G437">
        <v>7</v>
      </c>
      <c r="H437">
        <v>16.32</v>
      </c>
      <c r="I437">
        <v>114.24000000000001</v>
      </c>
    </row>
    <row r="438" spans="1:9" x14ac:dyDescent="0.3">
      <c r="A438" t="s">
        <v>25</v>
      </c>
      <c r="B438" t="s">
        <v>17</v>
      </c>
      <c r="C438" t="s">
        <v>18</v>
      </c>
      <c r="D438" t="s">
        <v>19</v>
      </c>
      <c r="E438" s="1">
        <v>42806</v>
      </c>
      <c r="F438" t="s">
        <v>13</v>
      </c>
      <c r="G438">
        <v>1</v>
      </c>
      <c r="H438">
        <v>12.42</v>
      </c>
      <c r="I438">
        <v>12.42</v>
      </c>
    </row>
    <row r="439" spans="1:9" x14ac:dyDescent="0.3">
      <c r="A439" t="s">
        <v>25</v>
      </c>
      <c r="B439" t="s">
        <v>17</v>
      </c>
      <c r="C439" t="s">
        <v>18</v>
      </c>
      <c r="D439" t="s">
        <v>125</v>
      </c>
      <c r="E439" s="1">
        <v>42807</v>
      </c>
      <c r="F439" t="s">
        <v>24</v>
      </c>
      <c r="G439">
        <v>8</v>
      </c>
      <c r="H439">
        <v>17.829999999999998</v>
      </c>
      <c r="I439">
        <v>142.63999999999999</v>
      </c>
    </row>
    <row r="440" spans="1:9" x14ac:dyDescent="0.3">
      <c r="A440" t="s">
        <v>30</v>
      </c>
      <c r="B440" t="s">
        <v>68</v>
      </c>
      <c r="C440" t="s">
        <v>11</v>
      </c>
      <c r="D440" t="s">
        <v>318</v>
      </c>
      <c r="E440" s="1">
        <v>42808</v>
      </c>
      <c r="F440" t="s">
        <v>20</v>
      </c>
      <c r="G440">
        <v>1</v>
      </c>
      <c r="H440">
        <v>16.32</v>
      </c>
      <c r="I440">
        <v>16.32</v>
      </c>
    </row>
    <row r="441" spans="1:9" x14ac:dyDescent="0.3">
      <c r="A441" t="s">
        <v>9</v>
      </c>
      <c r="B441" t="s">
        <v>10</v>
      </c>
      <c r="C441" t="s">
        <v>11</v>
      </c>
      <c r="D441" t="s">
        <v>172</v>
      </c>
      <c r="E441" s="1">
        <v>42809</v>
      </c>
      <c r="F441" t="s">
        <v>27</v>
      </c>
      <c r="G441">
        <v>9</v>
      </c>
      <c r="H441">
        <v>53.35</v>
      </c>
      <c r="I441">
        <v>480.15000000000003</v>
      </c>
    </row>
    <row r="442" spans="1:9" x14ac:dyDescent="0.3">
      <c r="A442" t="s">
        <v>9</v>
      </c>
      <c r="B442" t="s">
        <v>68</v>
      </c>
      <c r="C442" t="s">
        <v>11</v>
      </c>
      <c r="D442" t="s">
        <v>240</v>
      </c>
      <c r="E442" s="1">
        <v>42810</v>
      </c>
      <c r="F442" t="s">
        <v>24</v>
      </c>
      <c r="G442">
        <v>7</v>
      </c>
      <c r="H442">
        <v>17.829999999999998</v>
      </c>
      <c r="I442">
        <v>124.80999999999999</v>
      </c>
    </row>
    <row r="443" spans="1:9" x14ac:dyDescent="0.3">
      <c r="A443" t="s">
        <v>30</v>
      </c>
      <c r="B443" t="s">
        <v>10</v>
      </c>
      <c r="C443" t="s">
        <v>11</v>
      </c>
      <c r="D443" t="s">
        <v>165</v>
      </c>
      <c r="E443" s="1">
        <v>42811</v>
      </c>
      <c r="F443" t="s">
        <v>13</v>
      </c>
      <c r="G443">
        <v>10</v>
      </c>
      <c r="H443">
        <v>12.42</v>
      </c>
      <c r="I443">
        <v>124.2</v>
      </c>
    </row>
    <row r="444" spans="1:9" x14ac:dyDescent="0.3">
      <c r="A444" t="s">
        <v>16</v>
      </c>
      <c r="B444" t="s">
        <v>34</v>
      </c>
      <c r="C444" t="s">
        <v>18</v>
      </c>
      <c r="D444" t="s">
        <v>314</v>
      </c>
      <c r="E444" s="1">
        <v>42812</v>
      </c>
      <c r="F444" t="s">
        <v>20</v>
      </c>
      <c r="G444">
        <v>1</v>
      </c>
      <c r="H444">
        <v>16.32</v>
      </c>
      <c r="I444">
        <v>16.32</v>
      </c>
    </row>
    <row r="445" spans="1:9" x14ac:dyDescent="0.3">
      <c r="A445" t="s">
        <v>25</v>
      </c>
      <c r="B445" t="s">
        <v>52</v>
      </c>
      <c r="C445" t="s">
        <v>18</v>
      </c>
      <c r="D445" t="s">
        <v>319</v>
      </c>
      <c r="E445" s="1">
        <v>42813</v>
      </c>
      <c r="F445" t="s">
        <v>13</v>
      </c>
      <c r="G445">
        <v>8</v>
      </c>
      <c r="H445">
        <v>12.42</v>
      </c>
      <c r="I445">
        <v>99.36</v>
      </c>
    </row>
    <row r="446" spans="1:9" x14ac:dyDescent="0.3">
      <c r="A446" t="s">
        <v>9</v>
      </c>
      <c r="B446" t="s">
        <v>21</v>
      </c>
      <c r="C446" t="s">
        <v>11</v>
      </c>
      <c r="D446" t="s">
        <v>320</v>
      </c>
      <c r="E446" s="1">
        <v>42814</v>
      </c>
      <c r="F446" t="s">
        <v>24</v>
      </c>
      <c r="G446">
        <v>9</v>
      </c>
      <c r="H446">
        <v>17.829999999999998</v>
      </c>
      <c r="I446">
        <v>160.46999999999997</v>
      </c>
    </row>
    <row r="447" spans="1:9" x14ac:dyDescent="0.3">
      <c r="A447" t="s">
        <v>9</v>
      </c>
      <c r="B447" t="s">
        <v>10</v>
      </c>
      <c r="C447" t="s">
        <v>11</v>
      </c>
      <c r="D447" t="s">
        <v>119</v>
      </c>
      <c r="E447" s="1">
        <v>42815</v>
      </c>
      <c r="F447" t="s">
        <v>13</v>
      </c>
      <c r="G447">
        <v>6</v>
      </c>
      <c r="H447">
        <v>12.42</v>
      </c>
      <c r="I447">
        <v>74.52</v>
      </c>
    </row>
    <row r="448" spans="1:9" x14ac:dyDescent="0.3">
      <c r="A448" t="s">
        <v>9</v>
      </c>
      <c r="B448" t="s">
        <v>14</v>
      </c>
      <c r="C448" t="s">
        <v>11</v>
      </c>
      <c r="D448" t="s">
        <v>321</v>
      </c>
      <c r="E448" s="1">
        <v>42816</v>
      </c>
      <c r="F448" t="s">
        <v>13</v>
      </c>
      <c r="G448">
        <v>6</v>
      </c>
      <c r="H448">
        <v>12.42</v>
      </c>
      <c r="I448">
        <v>74.52</v>
      </c>
    </row>
    <row r="449" spans="1:9" x14ac:dyDescent="0.3">
      <c r="A449" t="s">
        <v>30</v>
      </c>
      <c r="B449" t="s">
        <v>21</v>
      </c>
      <c r="C449" t="s">
        <v>11</v>
      </c>
      <c r="D449" t="s">
        <v>58</v>
      </c>
      <c r="E449" s="1">
        <v>42817</v>
      </c>
      <c r="F449" t="s">
        <v>13</v>
      </c>
      <c r="G449">
        <v>6</v>
      </c>
      <c r="H449">
        <v>12.42</v>
      </c>
      <c r="I449">
        <v>74.52</v>
      </c>
    </row>
    <row r="450" spans="1:9" x14ac:dyDescent="0.3">
      <c r="A450" t="s">
        <v>9</v>
      </c>
      <c r="B450" t="s">
        <v>14</v>
      </c>
      <c r="C450" t="s">
        <v>11</v>
      </c>
      <c r="D450" t="s">
        <v>322</v>
      </c>
      <c r="E450" s="1">
        <v>42818</v>
      </c>
      <c r="F450" t="s">
        <v>27</v>
      </c>
      <c r="G450">
        <v>3</v>
      </c>
      <c r="H450">
        <v>53.35</v>
      </c>
      <c r="I450">
        <v>160.05000000000001</v>
      </c>
    </row>
    <row r="451" spans="1:9" x14ac:dyDescent="0.3">
      <c r="A451" t="s">
        <v>9</v>
      </c>
      <c r="B451" t="s">
        <v>10</v>
      </c>
      <c r="C451" t="s">
        <v>11</v>
      </c>
      <c r="D451" t="s">
        <v>323</v>
      </c>
      <c r="E451" s="1">
        <v>42819</v>
      </c>
      <c r="F451" t="s">
        <v>24</v>
      </c>
      <c r="G451">
        <v>6</v>
      </c>
      <c r="H451">
        <v>17.829999999999998</v>
      </c>
      <c r="I451">
        <v>106.97999999999999</v>
      </c>
    </row>
    <row r="452" spans="1:9" x14ac:dyDescent="0.3">
      <c r="A452" t="s">
        <v>30</v>
      </c>
      <c r="B452" t="s">
        <v>10</v>
      </c>
      <c r="C452" t="s">
        <v>11</v>
      </c>
      <c r="D452" t="s">
        <v>88</v>
      </c>
      <c r="E452" s="1">
        <v>42820</v>
      </c>
      <c r="F452" t="s">
        <v>24</v>
      </c>
      <c r="G452">
        <v>8</v>
      </c>
      <c r="H452">
        <v>17.829999999999998</v>
      </c>
      <c r="I452">
        <v>142.63999999999999</v>
      </c>
    </row>
    <row r="453" spans="1:9" x14ac:dyDescent="0.3">
      <c r="A453" t="s">
        <v>25</v>
      </c>
      <c r="B453" t="s">
        <v>17</v>
      </c>
      <c r="C453" t="s">
        <v>18</v>
      </c>
      <c r="D453" t="s">
        <v>324</v>
      </c>
      <c r="E453" s="1">
        <v>42821</v>
      </c>
      <c r="F453" t="s">
        <v>13</v>
      </c>
      <c r="G453">
        <v>2</v>
      </c>
      <c r="H453">
        <v>12.42</v>
      </c>
      <c r="I453">
        <v>24.84</v>
      </c>
    </row>
    <row r="454" spans="1:9" x14ac:dyDescent="0.3">
      <c r="A454" t="s">
        <v>46</v>
      </c>
      <c r="B454" t="s">
        <v>68</v>
      </c>
      <c r="C454" t="s">
        <v>11</v>
      </c>
      <c r="D454" t="s">
        <v>325</v>
      </c>
      <c r="E454" s="1">
        <v>42822</v>
      </c>
      <c r="F454" t="s">
        <v>20</v>
      </c>
      <c r="G454">
        <v>6</v>
      </c>
      <c r="H454">
        <v>16.32</v>
      </c>
      <c r="I454">
        <v>97.92</v>
      </c>
    </row>
    <row r="455" spans="1:9" x14ac:dyDescent="0.3">
      <c r="A455" t="s">
        <v>9</v>
      </c>
      <c r="B455" t="s">
        <v>14</v>
      </c>
      <c r="C455" t="s">
        <v>11</v>
      </c>
      <c r="D455" t="s">
        <v>224</v>
      </c>
      <c r="E455" s="1">
        <v>42823</v>
      </c>
      <c r="F455" t="s">
        <v>24</v>
      </c>
      <c r="G455">
        <v>9</v>
      </c>
      <c r="H455">
        <v>17.829999999999998</v>
      </c>
      <c r="I455">
        <v>160.46999999999997</v>
      </c>
    </row>
    <row r="456" spans="1:9" x14ac:dyDescent="0.3">
      <c r="A456" t="s">
        <v>25</v>
      </c>
      <c r="B456" t="s">
        <v>17</v>
      </c>
      <c r="C456" t="s">
        <v>18</v>
      </c>
      <c r="D456" t="s">
        <v>326</v>
      </c>
      <c r="E456" s="1">
        <v>42824</v>
      </c>
      <c r="F456" t="s">
        <v>13</v>
      </c>
      <c r="G456">
        <v>3</v>
      </c>
      <c r="H456">
        <v>12.42</v>
      </c>
      <c r="I456">
        <v>37.26</v>
      </c>
    </row>
    <row r="457" spans="1:9" x14ac:dyDescent="0.3">
      <c r="A457" t="s">
        <v>9</v>
      </c>
      <c r="B457" t="s">
        <v>21</v>
      </c>
      <c r="C457" t="s">
        <v>11</v>
      </c>
      <c r="D457" t="s">
        <v>156</v>
      </c>
      <c r="E457" s="1">
        <v>42825</v>
      </c>
      <c r="F457" t="s">
        <v>13</v>
      </c>
      <c r="G457">
        <v>10</v>
      </c>
      <c r="H457">
        <v>12.42</v>
      </c>
      <c r="I457">
        <v>124.2</v>
      </c>
    </row>
    <row r="458" spans="1:9" x14ac:dyDescent="0.3">
      <c r="A458" t="s">
        <v>9</v>
      </c>
      <c r="B458" t="s">
        <v>21</v>
      </c>
      <c r="C458" t="s">
        <v>11</v>
      </c>
      <c r="D458" t="s">
        <v>327</v>
      </c>
      <c r="E458" s="1">
        <v>42826</v>
      </c>
      <c r="F458" t="s">
        <v>24</v>
      </c>
      <c r="G458">
        <v>7</v>
      </c>
      <c r="H458">
        <v>17.829999999999998</v>
      </c>
      <c r="I458">
        <v>124.80999999999999</v>
      </c>
    </row>
    <row r="459" spans="1:9" x14ac:dyDescent="0.3">
      <c r="A459" t="s">
        <v>25</v>
      </c>
      <c r="B459" t="s">
        <v>34</v>
      </c>
      <c r="C459" t="s">
        <v>18</v>
      </c>
      <c r="D459" t="s">
        <v>328</v>
      </c>
      <c r="E459" s="1">
        <v>42827</v>
      </c>
      <c r="F459" t="s">
        <v>13</v>
      </c>
      <c r="G459">
        <v>7</v>
      </c>
      <c r="H459">
        <v>12.42</v>
      </c>
      <c r="I459">
        <v>86.94</v>
      </c>
    </row>
    <row r="460" spans="1:9" x14ac:dyDescent="0.3">
      <c r="A460" t="s">
        <v>30</v>
      </c>
      <c r="B460" t="s">
        <v>14</v>
      </c>
      <c r="C460" t="s">
        <v>11</v>
      </c>
      <c r="D460" t="s">
        <v>168</v>
      </c>
      <c r="E460" s="1">
        <v>42828</v>
      </c>
      <c r="F460" t="s">
        <v>13</v>
      </c>
      <c r="G460">
        <v>4</v>
      </c>
      <c r="H460">
        <v>12.42</v>
      </c>
      <c r="I460">
        <v>49.68</v>
      </c>
    </row>
    <row r="461" spans="1:9" x14ac:dyDescent="0.3">
      <c r="A461" t="s">
        <v>30</v>
      </c>
      <c r="B461" t="s">
        <v>68</v>
      </c>
      <c r="C461" t="s">
        <v>11</v>
      </c>
      <c r="D461" t="s">
        <v>329</v>
      </c>
      <c r="E461" s="1">
        <v>42829</v>
      </c>
      <c r="F461" t="s">
        <v>27</v>
      </c>
      <c r="G461">
        <v>5</v>
      </c>
      <c r="H461">
        <v>53.35</v>
      </c>
      <c r="I461">
        <v>266.75</v>
      </c>
    </row>
    <row r="462" spans="1:9" x14ac:dyDescent="0.3">
      <c r="A462" t="s">
        <v>9</v>
      </c>
      <c r="B462" t="s">
        <v>14</v>
      </c>
      <c r="C462" t="s">
        <v>11</v>
      </c>
      <c r="D462" t="s">
        <v>184</v>
      </c>
      <c r="E462" s="1">
        <v>42830</v>
      </c>
      <c r="F462" t="s">
        <v>27</v>
      </c>
      <c r="G462">
        <v>2</v>
      </c>
      <c r="H462">
        <v>53.35</v>
      </c>
      <c r="I462">
        <v>106.7</v>
      </c>
    </row>
    <row r="463" spans="1:9" x14ac:dyDescent="0.3">
      <c r="A463" t="s">
        <v>30</v>
      </c>
      <c r="B463" t="s">
        <v>10</v>
      </c>
      <c r="C463" t="s">
        <v>11</v>
      </c>
      <c r="D463" t="s">
        <v>36</v>
      </c>
      <c r="E463" s="1">
        <v>42831</v>
      </c>
      <c r="F463" t="s">
        <v>24</v>
      </c>
      <c r="G463">
        <v>7</v>
      </c>
      <c r="H463">
        <v>17.829999999999998</v>
      </c>
      <c r="I463">
        <v>124.80999999999999</v>
      </c>
    </row>
    <row r="464" spans="1:9" x14ac:dyDescent="0.3">
      <c r="A464" t="s">
        <v>16</v>
      </c>
      <c r="B464" t="s">
        <v>34</v>
      </c>
      <c r="C464" t="s">
        <v>18</v>
      </c>
      <c r="D464" t="s">
        <v>97</v>
      </c>
      <c r="E464" s="1">
        <v>42832</v>
      </c>
      <c r="F464" t="s">
        <v>27</v>
      </c>
      <c r="G464">
        <v>5</v>
      </c>
      <c r="H464">
        <v>53.35</v>
      </c>
      <c r="I464">
        <v>266.75</v>
      </c>
    </row>
    <row r="465" spans="1:9" x14ac:dyDescent="0.3">
      <c r="A465" t="s">
        <v>16</v>
      </c>
      <c r="B465" t="s">
        <v>17</v>
      </c>
      <c r="C465" t="s">
        <v>18</v>
      </c>
      <c r="D465" t="s">
        <v>239</v>
      </c>
      <c r="E465" s="1">
        <v>42833</v>
      </c>
      <c r="F465" t="s">
        <v>20</v>
      </c>
      <c r="G465">
        <v>3</v>
      </c>
      <c r="H465">
        <v>16.32</v>
      </c>
      <c r="I465">
        <v>48.96</v>
      </c>
    </row>
    <row r="466" spans="1:9" x14ac:dyDescent="0.3">
      <c r="A466" t="s">
        <v>25</v>
      </c>
      <c r="B466" t="s">
        <v>34</v>
      </c>
      <c r="C466" t="s">
        <v>18</v>
      </c>
      <c r="D466" t="s">
        <v>81</v>
      </c>
      <c r="E466" s="1">
        <v>42834</v>
      </c>
      <c r="F466" t="s">
        <v>13</v>
      </c>
      <c r="G466">
        <v>6</v>
      </c>
      <c r="H466">
        <v>12.42</v>
      </c>
      <c r="I466">
        <v>74.52</v>
      </c>
    </row>
    <row r="467" spans="1:9" x14ac:dyDescent="0.3">
      <c r="A467" t="s">
        <v>9</v>
      </c>
      <c r="B467" t="s">
        <v>14</v>
      </c>
      <c r="C467" t="s">
        <v>11</v>
      </c>
      <c r="D467" t="s">
        <v>281</v>
      </c>
      <c r="E467" s="1">
        <v>42835</v>
      </c>
      <c r="F467" t="s">
        <v>20</v>
      </c>
      <c r="G467">
        <v>9</v>
      </c>
      <c r="H467">
        <v>16.32</v>
      </c>
      <c r="I467">
        <v>146.88</v>
      </c>
    </row>
    <row r="468" spans="1:9" x14ac:dyDescent="0.3">
      <c r="A468" t="s">
        <v>46</v>
      </c>
      <c r="B468" t="s">
        <v>21</v>
      </c>
      <c r="C468" t="s">
        <v>11</v>
      </c>
      <c r="D468" t="s">
        <v>320</v>
      </c>
      <c r="E468" s="1">
        <v>42836</v>
      </c>
      <c r="F468" t="s">
        <v>27</v>
      </c>
      <c r="G468">
        <v>6</v>
      </c>
      <c r="H468">
        <v>53.35</v>
      </c>
      <c r="I468">
        <v>320.10000000000002</v>
      </c>
    </row>
    <row r="469" spans="1:9" x14ac:dyDescent="0.3">
      <c r="A469" t="s">
        <v>9</v>
      </c>
      <c r="B469" t="s">
        <v>14</v>
      </c>
      <c r="C469" t="s">
        <v>11</v>
      </c>
      <c r="D469" t="s">
        <v>205</v>
      </c>
      <c r="E469" s="1">
        <v>42837</v>
      </c>
      <c r="F469" t="s">
        <v>20</v>
      </c>
      <c r="G469">
        <v>7</v>
      </c>
      <c r="H469">
        <v>16.32</v>
      </c>
      <c r="I469">
        <v>114.24000000000001</v>
      </c>
    </row>
    <row r="470" spans="1:9" x14ac:dyDescent="0.3">
      <c r="A470" t="s">
        <v>25</v>
      </c>
      <c r="B470" t="s">
        <v>17</v>
      </c>
      <c r="C470" t="s">
        <v>18</v>
      </c>
      <c r="D470" t="s">
        <v>253</v>
      </c>
      <c r="E470" s="1">
        <v>42838</v>
      </c>
      <c r="F470" t="s">
        <v>20</v>
      </c>
      <c r="G470">
        <v>1</v>
      </c>
      <c r="H470">
        <v>16.32</v>
      </c>
      <c r="I470">
        <v>16.32</v>
      </c>
    </row>
    <row r="471" spans="1:9" x14ac:dyDescent="0.3">
      <c r="A471" t="s">
        <v>16</v>
      </c>
      <c r="B471" t="s">
        <v>122</v>
      </c>
      <c r="C471" t="s">
        <v>18</v>
      </c>
      <c r="D471" t="s">
        <v>330</v>
      </c>
      <c r="E471" s="1">
        <v>42839</v>
      </c>
      <c r="F471" t="s">
        <v>13</v>
      </c>
      <c r="G471">
        <v>1</v>
      </c>
      <c r="H471">
        <v>12.42</v>
      </c>
      <c r="I471">
        <v>12.42</v>
      </c>
    </row>
    <row r="472" spans="1:9" x14ac:dyDescent="0.3">
      <c r="A472" t="s">
        <v>25</v>
      </c>
      <c r="B472" t="s">
        <v>52</v>
      </c>
      <c r="C472" t="s">
        <v>18</v>
      </c>
      <c r="D472" t="s">
        <v>331</v>
      </c>
      <c r="E472" s="1">
        <v>42840</v>
      </c>
      <c r="F472" t="s">
        <v>20</v>
      </c>
      <c r="G472">
        <v>4</v>
      </c>
      <c r="H472">
        <v>16.32</v>
      </c>
      <c r="I472">
        <v>65.28</v>
      </c>
    </row>
    <row r="473" spans="1:9" x14ac:dyDescent="0.3">
      <c r="A473" t="s">
        <v>16</v>
      </c>
      <c r="B473" t="s">
        <v>17</v>
      </c>
      <c r="C473" t="s">
        <v>18</v>
      </c>
      <c r="D473" t="s">
        <v>332</v>
      </c>
      <c r="E473" s="1">
        <v>42841</v>
      </c>
      <c r="F473" t="s">
        <v>13</v>
      </c>
      <c r="G473">
        <v>9</v>
      </c>
      <c r="H473">
        <v>12.42</v>
      </c>
      <c r="I473">
        <v>111.78</v>
      </c>
    </row>
    <row r="474" spans="1:9" x14ac:dyDescent="0.3">
      <c r="A474" t="s">
        <v>9</v>
      </c>
      <c r="B474" t="s">
        <v>10</v>
      </c>
      <c r="C474" t="s">
        <v>11</v>
      </c>
      <c r="D474" t="s">
        <v>65</v>
      </c>
      <c r="E474" s="1">
        <v>42842</v>
      </c>
      <c r="F474" t="s">
        <v>13</v>
      </c>
      <c r="G474">
        <v>6</v>
      </c>
      <c r="H474">
        <v>12.42</v>
      </c>
      <c r="I474">
        <v>74.52</v>
      </c>
    </row>
    <row r="475" spans="1:9" x14ac:dyDescent="0.3">
      <c r="A475" t="s">
        <v>9</v>
      </c>
      <c r="B475" t="s">
        <v>14</v>
      </c>
      <c r="C475" t="s">
        <v>11</v>
      </c>
      <c r="D475" t="s">
        <v>333</v>
      </c>
      <c r="E475" s="1">
        <v>42843</v>
      </c>
      <c r="F475" t="s">
        <v>20</v>
      </c>
      <c r="G475">
        <v>5</v>
      </c>
      <c r="H475">
        <v>16.32</v>
      </c>
      <c r="I475">
        <v>81.599999999999994</v>
      </c>
    </row>
    <row r="476" spans="1:9" x14ac:dyDescent="0.3">
      <c r="A476" t="s">
        <v>30</v>
      </c>
      <c r="B476" t="s">
        <v>10</v>
      </c>
      <c r="C476" t="s">
        <v>11</v>
      </c>
      <c r="D476" t="s">
        <v>72</v>
      </c>
      <c r="E476" s="1">
        <v>42844</v>
      </c>
      <c r="F476" t="s">
        <v>24</v>
      </c>
      <c r="G476">
        <v>5</v>
      </c>
      <c r="H476">
        <v>17.829999999999998</v>
      </c>
      <c r="I476">
        <v>89.149999999999991</v>
      </c>
    </row>
    <row r="477" spans="1:9" x14ac:dyDescent="0.3">
      <c r="A477" t="s">
        <v>25</v>
      </c>
      <c r="B477" t="s">
        <v>34</v>
      </c>
      <c r="C477" t="s">
        <v>18</v>
      </c>
      <c r="D477" t="s">
        <v>85</v>
      </c>
      <c r="E477" s="1">
        <v>42845</v>
      </c>
      <c r="F477" t="s">
        <v>27</v>
      </c>
      <c r="G477">
        <v>8</v>
      </c>
      <c r="H477">
        <v>53.35</v>
      </c>
      <c r="I477">
        <v>426.8</v>
      </c>
    </row>
    <row r="478" spans="1:9" x14ac:dyDescent="0.3">
      <c r="A478" t="s">
        <v>16</v>
      </c>
      <c r="B478" t="s">
        <v>34</v>
      </c>
      <c r="C478" t="s">
        <v>18</v>
      </c>
      <c r="D478" t="s">
        <v>334</v>
      </c>
      <c r="E478" s="1">
        <v>42846</v>
      </c>
      <c r="F478" t="s">
        <v>24</v>
      </c>
      <c r="G478">
        <v>2</v>
      </c>
      <c r="H478">
        <v>17.829999999999998</v>
      </c>
      <c r="I478">
        <v>35.659999999999997</v>
      </c>
    </row>
    <row r="479" spans="1:9" x14ac:dyDescent="0.3">
      <c r="A479" t="s">
        <v>16</v>
      </c>
      <c r="B479" t="s">
        <v>34</v>
      </c>
      <c r="C479" t="s">
        <v>18</v>
      </c>
      <c r="D479" t="s">
        <v>270</v>
      </c>
      <c r="E479" s="1">
        <v>42847</v>
      </c>
      <c r="F479" t="s">
        <v>20</v>
      </c>
      <c r="G479">
        <v>8</v>
      </c>
      <c r="H479">
        <v>16.32</v>
      </c>
      <c r="I479">
        <v>130.56</v>
      </c>
    </row>
    <row r="480" spans="1:9" x14ac:dyDescent="0.3">
      <c r="A480" t="s">
        <v>9</v>
      </c>
      <c r="B480" t="s">
        <v>14</v>
      </c>
      <c r="C480" t="s">
        <v>11</v>
      </c>
      <c r="D480" t="s">
        <v>256</v>
      </c>
      <c r="E480" s="1">
        <v>42848</v>
      </c>
      <c r="F480" t="s">
        <v>24</v>
      </c>
      <c r="G480">
        <v>5</v>
      </c>
      <c r="H480">
        <v>17.829999999999998</v>
      </c>
      <c r="I480">
        <v>89.149999999999991</v>
      </c>
    </row>
    <row r="481" spans="1:9" x14ac:dyDescent="0.3">
      <c r="A481" t="s">
        <v>9</v>
      </c>
      <c r="B481" t="s">
        <v>68</v>
      </c>
      <c r="C481" t="s">
        <v>11</v>
      </c>
      <c r="D481" t="s">
        <v>240</v>
      </c>
      <c r="E481" s="1">
        <v>42849</v>
      </c>
      <c r="F481" t="s">
        <v>13</v>
      </c>
      <c r="G481">
        <v>3</v>
      </c>
      <c r="H481">
        <v>12.42</v>
      </c>
      <c r="I481">
        <v>37.26</v>
      </c>
    </row>
    <row r="482" spans="1:9" x14ac:dyDescent="0.3">
      <c r="A482" t="s">
        <v>9</v>
      </c>
      <c r="B482" t="s">
        <v>21</v>
      </c>
      <c r="C482" t="s">
        <v>11</v>
      </c>
      <c r="D482" t="s">
        <v>300</v>
      </c>
      <c r="E482" s="1">
        <v>42850</v>
      </c>
      <c r="F482" t="s">
        <v>13</v>
      </c>
      <c r="G482">
        <v>2</v>
      </c>
      <c r="H482">
        <v>12.42</v>
      </c>
      <c r="I482">
        <v>24.84</v>
      </c>
    </row>
    <row r="483" spans="1:9" x14ac:dyDescent="0.3">
      <c r="A483" t="s">
        <v>9</v>
      </c>
      <c r="B483" t="s">
        <v>21</v>
      </c>
      <c r="C483" t="s">
        <v>11</v>
      </c>
      <c r="D483" t="s">
        <v>268</v>
      </c>
      <c r="E483" s="1">
        <v>42851</v>
      </c>
      <c r="F483" t="s">
        <v>27</v>
      </c>
      <c r="G483">
        <v>9</v>
      </c>
      <c r="H483">
        <v>53.35</v>
      </c>
      <c r="I483">
        <v>480.15000000000003</v>
      </c>
    </row>
    <row r="484" spans="1:9" x14ac:dyDescent="0.3">
      <c r="A484" t="s">
        <v>30</v>
      </c>
      <c r="B484" t="s">
        <v>10</v>
      </c>
      <c r="C484" t="s">
        <v>11</v>
      </c>
      <c r="D484" t="s">
        <v>335</v>
      </c>
      <c r="E484" s="1">
        <v>42852</v>
      </c>
      <c r="F484" t="s">
        <v>13</v>
      </c>
      <c r="G484">
        <v>8</v>
      </c>
      <c r="H484">
        <v>12.42</v>
      </c>
      <c r="I484">
        <v>99.36</v>
      </c>
    </row>
    <row r="485" spans="1:9" x14ac:dyDescent="0.3">
      <c r="A485" t="s">
        <v>9</v>
      </c>
      <c r="B485" t="s">
        <v>68</v>
      </c>
      <c r="C485" t="s">
        <v>11</v>
      </c>
      <c r="D485" t="s">
        <v>336</v>
      </c>
      <c r="E485" s="1">
        <v>42853</v>
      </c>
      <c r="F485" t="s">
        <v>24</v>
      </c>
      <c r="G485">
        <v>6</v>
      </c>
      <c r="H485">
        <v>17.829999999999998</v>
      </c>
      <c r="I485">
        <v>106.97999999999999</v>
      </c>
    </row>
    <row r="486" spans="1:9" x14ac:dyDescent="0.3">
      <c r="A486" t="s">
        <v>9</v>
      </c>
      <c r="B486" t="s">
        <v>10</v>
      </c>
      <c r="C486" t="s">
        <v>11</v>
      </c>
      <c r="D486" t="s">
        <v>172</v>
      </c>
      <c r="E486" s="1">
        <v>42854</v>
      </c>
      <c r="F486" t="s">
        <v>20</v>
      </c>
      <c r="G486">
        <v>2</v>
      </c>
      <c r="H486">
        <v>16.32</v>
      </c>
      <c r="I486">
        <v>32.64</v>
      </c>
    </row>
    <row r="487" spans="1:9" x14ac:dyDescent="0.3">
      <c r="A487" t="s">
        <v>30</v>
      </c>
      <c r="B487" t="s">
        <v>10</v>
      </c>
      <c r="C487" t="s">
        <v>11</v>
      </c>
      <c r="D487" t="s">
        <v>305</v>
      </c>
      <c r="E487" s="1">
        <v>42855</v>
      </c>
      <c r="F487" t="s">
        <v>13</v>
      </c>
      <c r="G487">
        <v>10</v>
      </c>
      <c r="H487">
        <v>12.42</v>
      </c>
      <c r="I487">
        <v>124.2</v>
      </c>
    </row>
    <row r="488" spans="1:9" x14ac:dyDescent="0.3">
      <c r="A488" t="s">
        <v>25</v>
      </c>
      <c r="B488" t="s">
        <v>52</v>
      </c>
      <c r="C488" t="s">
        <v>18</v>
      </c>
      <c r="D488" t="s">
        <v>337</v>
      </c>
      <c r="E488" s="1">
        <v>42856</v>
      </c>
      <c r="F488" t="s">
        <v>13</v>
      </c>
      <c r="G488">
        <v>3</v>
      </c>
      <c r="H488">
        <v>12.42</v>
      </c>
      <c r="I488">
        <v>37.26</v>
      </c>
    </row>
    <row r="489" spans="1:9" x14ac:dyDescent="0.3">
      <c r="A489" t="s">
        <v>25</v>
      </c>
      <c r="B489" t="s">
        <v>17</v>
      </c>
      <c r="C489" t="s">
        <v>18</v>
      </c>
      <c r="D489" t="s">
        <v>338</v>
      </c>
      <c r="E489" s="1">
        <v>42857</v>
      </c>
      <c r="F489" t="s">
        <v>13</v>
      </c>
      <c r="G489">
        <v>9</v>
      </c>
      <c r="H489">
        <v>12.42</v>
      </c>
      <c r="I489">
        <v>111.78</v>
      </c>
    </row>
    <row r="490" spans="1:9" x14ac:dyDescent="0.3">
      <c r="A490" t="s">
        <v>46</v>
      </c>
      <c r="B490" t="s">
        <v>21</v>
      </c>
      <c r="C490" t="s">
        <v>11</v>
      </c>
      <c r="D490" t="s">
        <v>160</v>
      </c>
      <c r="E490" s="1">
        <v>42858</v>
      </c>
      <c r="F490" t="s">
        <v>20</v>
      </c>
      <c r="G490">
        <v>6</v>
      </c>
      <c r="H490">
        <v>16.32</v>
      </c>
      <c r="I490">
        <v>97.92</v>
      </c>
    </row>
    <row r="491" spans="1:9" x14ac:dyDescent="0.3">
      <c r="A491" t="s">
        <v>9</v>
      </c>
      <c r="B491" t="s">
        <v>10</v>
      </c>
      <c r="C491" t="s">
        <v>11</v>
      </c>
      <c r="D491" t="s">
        <v>339</v>
      </c>
      <c r="E491" s="1">
        <v>42859</v>
      </c>
      <c r="F491" t="s">
        <v>27</v>
      </c>
      <c r="G491">
        <v>7</v>
      </c>
      <c r="H491">
        <v>53.35</v>
      </c>
      <c r="I491">
        <v>373.45</v>
      </c>
    </row>
    <row r="492" spans="1:9" x14ac:dyDescent="0.3">
      <c r="A492" t="s">
        <v>25</v>
      </c>
      <c r="B492" t="s">
        <v>17</v>
      </c>
      <c r="C492" t="s">
        <v>18</v>
      </c>
      <c r="D492" t="s">
        <v>340</v>
      </c>
      <c r="E492" s="1">
        <v>42860</v>
      </c>
      <c r="F492" t="s">
        <v>13</v>
      </c>
      <c r="G492">
        <v>9</v>
      </c>
      <c r="H492">
        <v>12.42</v>
      </c>
      <c r="I492">
        <v>111.78</v>
      </c>
    </row>
    <row r="493" spans="1:9" x14ac:dyDescent="0.3">
      <c r="A493" t="s">
        <v>25</v>
      </c>
      <c r="B493" t="s">
        <v>34</v>
      </c>
      <c r="C493" t="s">
        <v>18</v>
      </c>
      <c r="D493" t="s">
        <v>278</v>
      </c>
      <c r="E493" s="1">
        <v>42861</v>
      </c>
      <c r="F493" t="s">
        <v>27</v>
      </c>
      <c r="G493">
        <v>5</v>
      </c>
      <c r="H493">
        <v>53.35</v>
      </c>
      <c r="I493">
        <v>266.75</v>
      </c>
    </row>
    <row r="494" spans="1:9" x14ac:dyDescent="0.3">
      <c r="A494" t="s">
        <v>16</v>
      </c>
      <c r="B494" t="s">
        <v>17</v>
      </c>
      <c r="C494" t="s">
        <v>18</v>
      </c>
      <c r="D494" t="s">
        <v>37</v>
      </c>
      <c r="E494" s="1">
        <v>42862</v>
      </c>
      <c r="F494" t="s">
        <v>27</v>
      </c>
      <c r="G494">
        <v>9</v>
      </c>
      <c r="H494">
        <v>53.35</v>
      </c>
      <c r="I494">
        <v>480.15000000000003</v>
      </c>
    </row>
    <row r="495" spans="1:9" x14ac:dyDescent="0.3">
      <c r="A495" t="s">
        <v>9</v>
      </c>
      <c r="B495" t="s">
        <v>10</v>
      </c>
      <c r="C495" t="s">
        <v>11</v>
      </c>
      <c r="D495" t="s">
        <v>305</v>
      </c>
      <c r="E495" s="1">
        <v>42863</v>
      </c>
      <c r="F495" t="s">
        <v>27</v>
      </c>
      <c r="G495">
        <v>3</v>
      </c>
      <c r="H495">
        <v>53.35</v>
      </c>
      <c r="I495">
        <v>160.05000000000001</v>
      </c>
    </row>
    <row r="496" spans="1:9" x14ac:dyDescent="0.3">
      <c r="A496" t="s">
        <v>46</v>
      </c>
      <c r="B496" t="s">
        <v>14</v>
      </c>
      <c r="C496" t="s">
        <v>11</v>
      </c>
      <c r="D496" t="s">
        <v>245</v>
      </c>
      <c r="E496" s="1">
        <v>42864</v>
      </c>
      <c r="F496" t="s">
        <v>13</v>
      </c>
      <c r="G496">
        <v>5</v>
      </c>
      <c r="H496">
        <v>12.42</v>
      </c>
      <c r="I496">
        <v>62.1</v>
      </c>
    </row>
    <row r="497" spans="1:9" x14ac:dyDescent="0.3">
      <c r="A497" t="s">
        <v>16</v>
      </c>
      <c r="B497" t="s">
        <v>17</v>
      </c>
      <c r="C497" t="s">
        <v>18</v>
      </c>
      <c r="D497" t="s">
        <v>341</v>
      </c>
      <c r="E497" s="1">
        <v>42865</v>
      </c>
      <c r="F497" t="s">
        <v>13</v>
      </c>
      <c r="G497">
        <v>3</v>
      </c>
      <c r="H497">
        <v>12.42</v>
      </c>
      <c r="I497">
        <v>37.26</v>
      </c>
    </row>
    <row r="498" spans="1:9" x14ac:dyDescent="0.3">
      <c r="A498" t="s">
        <v>46</v>
      </c>
      <c r="B498" t="s">
        <v>10</v>
      </c>
      <c r="C498" t="s">
        <v>11</v>
      </c>
      <c r="D498" t="s">
        <v>342</v>
      </c>
      <c r="E498" s="1">
        <v>42866</v>
      </c>
      <c r="F498" t="s">
        <v>24</v>
      </c>
      <c r="G498">
        <v>4</v>
      </c>
      <c r="H498">
        <v>17.829999999999998</v>
      </c>
      <c r="I498">
        <v>71.319999999999993</v>
      </c>
    </row>
    <row r="499" spans="1:9" x14ac:dyDescent="0.3">
      <c r="A499" t="s">
        <v>25</v>
      </c>
      <c r="B499" t="s">
        <v>34</v>
      </c>
      <c r="C499" t="s">
        <v>18</v>
      </c>
      <c r="D499" t="s">
        <v>166</v>
      </c>
      <c r="E499" s="1">
        <v>42867</v>
      </c>
      <c r="F499" t="s">
        <v>13</v>
      </c>
      <c r="G499">
        <v>7</v>
      </c>
      <c r="H499">
        <v>12.42</v>
      </c>
      <c r="I499">
        <v>86.94</v>
      </c>
    </row>
    <row r="500" spans="1:9" x14ac:dyDescent="0.3">
      <c r="A500" t="s">
        <v>9</v>
      </c>
      <c r="B500" t="s">
        <v>14</v>
      </c>
      <c r="C500" t="s">
        <v>11</v>
      </c>
      <c r="D500" t="s">
        <v>321</v>
      </c>
      <c r="E500" s="1">
        <v>42868</v>
      </c>
      <c r="F500" t="s">
        <v>24</v>
      </c>
      <c r="G500">
        <v>6</v>
      </c>
      <c r="H500">
        <v>17.829999999999998</v>
      </c>
      <c r="I500">
        <v>106.97999999999999</v>
      </c>
    </row>
    <row r="501" spans="1:9" x14ac:dyDescent="0.3">
      <c r="A501" t="s">
        <v>9</v>
      </c>
      <c r="B501" t="s">
        <v>14</v>
      </c>
      <c r="C501" t="s">
        <v>11</v>
      </c>
      <c r="D501" t="s">
        <v>343</v>
      </c>
      <c r="E501" s="1">
        <v>42869</v>
      </c>
      <c r="F501" t="s">
        <v>24</v>
      </c>
      <c r="G501">
        <v>6</v>
      </c>
      <c r="H501">
        <v>17.829999999999998</v>
      </c>
      <c r="I501">
        <v>106.97999999999999</v>
      </c>
    </row>
    <row r="502" spans="1:9" x14ac:dyDescent="0.3">
      <c r="A502" t="s">
        <v>25</v>
      </c>
      <c r="B502" t="s">
        <v>34</v>
      </c>
      <c r="C502" t="s">
        <v>18</v>
      </c>
      <c r="D502" t="s">
        <v>164</v>
      </c>
      <c r="E502" s="1">
        <v>42870</v>
      </c>
      <c r="F502" t="s">
        <v>13</v>
      </c>
      <c r="G502">
        <v>7</v>
      </c>
      <c r="H502">
        <v>12.42</v>
      </c>
      <c r="I502">
        <v>86.94</v>
      </c>
    </row>
    <row r="503" spans="1:9" x14ac:dyDescent="0.3">
      <c r="A503" t="s">
        <v>25</v>
      </c>
      <c r="B503" t="s">
        <v>52</v>
      </c>
      <c r="C503" t="s">
        <v>18</v>
      </c>
      <c r="D503" t="s">
        <v>115</v>
      </c>
      <c r="E503" s="1">
        <v>42871</v>
      </c>
      <c r="F503" t="s">
        <v>20</v>
      </c>
      <c r="G503">
        <v>6</v>
      </c>
      <c r="H503">
        <v>16.32</v>
      </c>
      <c r="I503">
        <v>97.92</v>
      </c>
    </row>
    <row r="504" spans="1:9" x14ac:dyDescent="0.3">
      <c r="A504" t="s">
        <v>25</v>
      </c>
      <c r="B504" t="s">
        <v>52</v>
      </c>
      <c r="C504" t="s">
        <v>18</v>
      </c>
      <c r="D504" t="s">
        <v>337</v>
      </c>
      <c r="E504" s="1">
        <v>42872</v>
      </c>
      <c r="F504" t="s">
        <v>13</v>
      </c>
      <c r="G504">
        <v>5</v>
      </c>
      <c r="H504">
        <v>12.42</v>
      </c>
      <c r="I504">
        <v>62.1</v>
      </c>
    </row>
    <row r="505" spans="1:9" x14ac:dyDescent="0.3">
      <c r="A505" t="s">
        <v>30</v>
      </c>
      <c r="B505" t="s">
        <v>14</v>
      </c>
      <c r="C505" t="s">
        <v>11</v>
      </c>
      <c r="D505" t="s">
        <v>184</v>
      </c>
      <c r="E505" s="1">
        <v>42873</v>
      </c>
      <c r="F505" t="s">
        <v>13</v>
      </c>
      <c r="G505">
        <v>5</v>
      </c>
      <c r="H505">
        <v>12.42</v>
      </c>
      <c r="I505">
        <v>62.1</v>
      </c>
    </row>
    <row r="506" spans="1:9" x14ac:dyDescent="0.3">
      <c r="A506" t="s">
        <v>9</v>
      </c>
      <c r="B506" t="s">
        <v>14</v>
      </c>
      <c r="C506" t="s">
        <v>11</v>
      </c>
      <c r="D506" t="s">
        <v>344</v>
      </c>
      <c r="E506" s="1">
        <v>42874</v>
      </c>
      <c r="F506" t="s">
        <v>20</v>
      </c>
      <c r="G506">
        <v>9</v>
      </c>
      <c r="H506">
        <v>16.32</v>
      </c>
      <c r="I506">
        <v>146.88</v>
      </c>
    </row>
    <row r="507" spans="1:9" x14ac:dyDescent="0.3">
      <c r="A507" t="s">
        <v>9</v>
      </c>
      <c r="B507" t="s">
        <v>14</v>
      </c>
      <c r="C507" t="s">
        <v>11</v>
      </c>
      <c r="D507" t="s">
        <v>345</v>
      </c>
      <c r="E507" s="1">
        <v>42875</v>
      </c>
      <c r="F507" t="s">
        <v>27</v>
      </c>
      <c r="G507">
        <v>1</v>
      </c>
      <c r="H507">
        <v>53.35</v>
      </c>
      <c r="I507">
        <v>53.35</v>
      </c>
    </row>
    <row r="508" spans="1:9" x14ac:dyDescent="0.3">
      <c r="A508" t="s">
        <v>30</v>
      </c>
      <c r="B508" t="s">
        <v>14</v>
      </c>
      <c r="C508" t="s">
        <v>11</v>
      </c>
      <c r="D508" t="s">
        <v>346</v>
      </c>
      <c r="E508" s="1">
        <v>42876</v>
      </c>
      <c r="F508" t="s">
        <v>13</v>
      </c>
      <c r="G508">
        <v>6</v>
      </c>
      <c r="H508">
        <v>12.42</v>
      </c>
      <c r="I508">
        <v>74.52</v>
      </c>
    </row>
    <row r="509" spans="1:9" x14ac:dyDescent="0.3">
      <c r="A509" t="s">
        <v>25</v>
      </c>
      <c r="B509" t="s">
        <v>17</v>
      </c>
      <c r="C509" t="s">
        <v>18</v>
      </c>
      <c r="D509" t="s">
        <v>29</v>
      </c>
      <c r="E509" s="1">
        <v>42877</v>
      </c>
      <c r="F509" t="s">
        <v>20</v>
      </c>
      <c r="G509">
        <v>6</v>
      </c>
      <c r="H509">
        <v>16.32</v>
      </c>
      <c r="I509">
        <v>97.92</v>
      </c>
    </row>
    <row r="510" spans="1:9" x14ac:dyDescent="0.3">
      <c r="A510" t="s">
        <v>25</v>
      </c>
      <c r="B510" t="s">
        <v>17</v>
      </c>
      <c r="C510" t="s">
        <v>18</v>
      </c>
      <c r="D510" t="s">
        <v>347</v>
      </c>
      <c r="E510" s="1">
        <v>42878</v>
      </c>
      <c r="F510" t="s">
        <v>24</v>
      </c>
      <c r="G510">
        <v>2</v>
      </c>
      <c r="H510">
        <v>17.829999999999998</v>
      </c>
      <c r="I510">
        <v>35.659999999999997</v>
      </c>
    </row>
    <row r="511" spans="1:9" x14ac:dyDescent="0.3">
      <c r="A511" t="s">
        <v>46</v>
      </c>
      <c r="B511" t="s">
        <v>21</v>
      </c>
      <c r="C511" t="s">
        <v>11</v>
      </c>
      <c r="D511" t="s">
        <v>348</v>
      </c>
      <c r="E511" s="1">
        <v>42879</v>
      </c>
      <c r="F511" t="s">
        <v>13</v>
      </c>
      <c r="G511">
        <v>3</v>
      </c>
      <c r="H511">
        <v>12.42</v>
      </c>
      <c r="I511">
        <v>37.26</v>
      </c>
    </row>
    <row r="512" spans="1:9" x14ac:dyDescent="0.3">
      <c r="A512" t="s">
        <v>16</v>
      </c>
      <c r="B512" t="s">
        <v>17</v>
      </c>
      <c r="C512" t="s">
        <v>18</v>
      </c>
      <c r="D512" t="s">
        <v>174</v>
      </c>
      <c r="E512" s="1">
        <v>42880</v>
      </c>
      <c r="F512" t="s">
        <v>27</v>
      </c>
      <c r="G512">
        <v>8</v>
      </c>
      <c r="H512">
        <v>53.35</v>
      </c>
      <c r="I512">
        <v>426.8</v>
      </c>
    </row>
    <row r="513" spans="1:9" x14ac:dyDescent="0.3">
      <c r="A513" t="s">
        <v>9</v>
      </c>
      <c r="B513" t="s">
        <v>21</v>
      </c>
      <c r="C513" t="s">
        <v>11</v>
      </c>
      <c r="D513" t="s">
        <v>349</v>
      </c>
      <c r="E513" s="1">
        <v>42881</v>
      </c>
      <c r="F513" t="s">
        <v>13</v>
      </c>
      <c r="G513">
        <v>10</v>
      </c>
      <c r="H513">
        <v>12.42</v>
      </c>
      <c r="I513">
        <v>124.2</v>
      </c>
    </row>
    <row r="514" spans="1:9" x14ac:dyDescent="0.3">
      <c r="A514" t="s">
        <v>46</v>
      </c>
      <c r="B514" t="s">
        <v>10</v>
      </c>
      <c r="C514" t="s">
        <v>11</v>
      </c>
      <c r="D514" t="s">
        <v>350</v>
      </c>
      <c r="E514" s="1">
        <v>42882</v>
      </c>
      <c r="F514" t="s">
        <v>24</v>
      </c>
      <c r="G514">
        <v>10</v>
      </c>
      <c r="H514">
        <v>17.829999999999998</v>
      </c>
      <c r="I514">
        <v>178.29999999999998</v>
      </c>
    </row>
    <row r="515" spans="1:9" x14ac:dyDescent="0.3">
      <c r="A515" t="s">
        <v>25</v>
      </c>
      <c r="B515" t="s">
        <v>52</v>
      </c>
      <c r="C515" t="s">
        <v>18</v>
      </c>
      <c r="D515" t="s">
        <v>151</v>
      </c>
      <c r="E515" s="1">
        <v>42883</v>
      </c>
      <c r="F515" t="s">
        <v>20</v>
      </c>
      <c r="G515">
        <v>6</v>
      </c>
      <c r="H515">
        <v>16.32</v>
      </c>
      <c r="I515">
        <v>97.92</v>
      </c>
    </row>
    <row r="516" spans="1:9" x14ac:dyDescent="0.3">
      <c r="A516" t="s">
        <v>46</v>
      </c>
      <c r="B516" t="s">
        <v>10</v>
      </c>
      <c r="C516" t="s">
        <v>11</v>
      </c>
      <c r="D516" t="s">
        <v>121</v>
      </c>
      <c r="E516" s="1">
        <v>42884</v>
      </c>
      <c r="F516" t="s">
        <v>27</v>
      </c>
      <c r="G516">
        <v>6</v>
      </c>
      <c r="H516">
        <v>53.35</v>
      </c>
      <c r="I516">
        <v>320.10000000000002</v>
      </c>
    </row>
    <row r="517" spans="1:9" x14ac:dyDescent="0.3">
      <c r="A517" t="s">
        <v>46</v>
      </c>
      <c r="B517" t="s">
        <v>10</v>
      </c>
      <c r="C517" t="s">
        <v>11</v>
      </c>
      <c r="D517" t="s">
        <v>186</v>
      </c>
      <c r="E517" s="1">
        <v>42885</v>
      </c>
      <c r="F517" t="s">
        <v>20</v>
      </c>
      <c r="G517">
        <v>1</v>
      </c>
      <c r="H517">
        <v>16.32</v>
      </c>
      <c r="I517">
        <v>16.32</v>
      </c>
    </row>
    <row r="518" spans="1:9" x14ac:dyDescent="0.3">
      <c r="A518" t="s">
        <v>25</v>
      </c>
      <c r="B518" t="s">
        <v>17</v>
      </c>
      <c r="C518" t="s">
        <v>18</v>
      </c>
      <c r="D518" t="s">
        <v>351</v>
      </c>
      <c r="E518" s="1">
        <v>42886</v>
      </c>
      <c r="F518" t="s">
        <v>27</v>
      </c>
      <c r="G518">
        <v>10</v>
      </c>
      <c r="H518">
        <v>53.35</v>
      </c>
      <c r="I518">
        <v>533.5</v>
      </c>
    </row>
    <row r="519" spans="1:9" x14ac:dyDescent="0.3">
      <c r="A519" t="s">
        <v>16</v>
      </c>
      <c r="B519" t="s">
        <v>34</v>
      </c>
      <c r="C519" t="s">
        <v>18</v>
      </c>
      <c r="D519" t="s">
        <v>352</v>
      </c>
      <c r="E519" s="1">
        <v>42887</v>
      </c>
      <c r="F519" t="s">
        <v>20</v>
      </c>
      <c r="G519">
        <v>3</v>
      </c>
      <c r="H519">
        <v>16.32</v>
      </c>
      <c r="I519">
        <v>48.96</v>
      </c>
    </row>
    <row r="520" spans="1:9" x14ac:dyDescent="0.3">
      <c r="A520" t="s">
        <v>9</v>
      </c>
      <c r="B520" t="s">
        <v>10</v>
      </c>
      <c r="C520" t="s">
        <v>11</v>
      </c>
      <c r="D520" t="s">
        <v>170</v>
      </c>
      <c r="E520" s="1">
        <v>42888</v>
      </c>
      <c r="F520" t="s">
        <v>20</v>
      </c>
      <c r="G520">
        <v>7</v>
      </c>
      <c r="H520">
        <v>16.32</v>
      </c>
      <c r="I520">
        <v>114.24000000000001</v>
      </c>
    </row>
    <row r="521" spans="1:9" x14ac:dyDescent="0.3">
      <c r="A521" t="s">
        <v>30</v>
      </c>
      <c r="B521" t="s">
        <v>14</v>
      </c>
      <c r="C521" t="s">
        <v>11</v>
      </c>
      <c r="D521" t="s">
        <v>353</v>
      </c>
      <c r="E521" s="1">
        <v>42889</v>
      </c>
      <c r="F521" t="s">
        <v>24</v>
      </c>
      <c r="G521">
        <v>9</v>
      </c>
      <c r="H521">
        <v>17.829999999999998</v>
      </c>
      <c r="I521">
        <v>160.46999999999997</v>
      </c>
    </row>
    <row r="522" spans="1:9" x14ac:dyDescent="0.3">
      <c r="A522" t="s">
        <v>46</v>
      </c>
      <c r="B522" t="s">
        <v>21</v>
      </c>
      <c r="C522" t="s">
        <v>11</v>
      </c>
      <c r="D522" t="s">
        <v>148</v>
      </c>
      <c r="E522" s="1">
        <v>42890</v>
      </c>
      <c r="F522" t="s">
        <v>20</v>
      </c>
      <c r="G522">
        <v>5</v>
      </c>
      <c r="H522">
        <v>16.32</v>
      </c>
      <c r="I522">
        <v>81.599999999999994</v>
      </c>
    </row>
    <row r="523" spans="1:9" x14ac:dyDescent="0.3">
      <c r="A523" t="s">
        <v>16</v>
      </c>
      <c r="B523" t="s">
        <v>34</v>
      </c>
      <c r="C523" t="s">
        <v>18</v>
      </c>
      <c r="D523" t="s">
        <v>314</v>
      </c>
      <c r="E523" s="1">
        <v>42891</v>
      </c>
      <c r="F523" t="s">
        <v>13</v>
      </c>
      <c r="G523">
        <v>7</v>
      </c>
      <c r="H523">
        <v>12.42</v>
      </c>
      <c r="I523">
        <v>86.94</v>
      </c>
    </row>
    <row r="524" spans="1:9" x14ac:dyDescent="0.3">
      <c r="A524" t="s">
        <v>9</v>
      </c>
      <c r="B524" t="s">
        <v>10</v>
      </c>
      <c r="C524" t="s">
        <v>11</v>
      </c>
      <c r="D524" t="s">
        <v>165</v>
      </c>
      <c r="E524" s="1">
        <v>42892</v>
      </c>
      <c r="F524" t="s">
        <v>20</v>
      </c>
      <c r="G524">
        <v>6</v>
      </c>
      <c r="H524">
        <v>16.32</v>
      </c>
      <c r="I524">
        <v>97.92</v>
      </c>
    </row>
    <row r="525" spans="1:9" x14ac:dyDescent="0.3">
      <c r="A525" t="s">
        <v>9</v>
      </c>
      <c r="B525" t="s">
        <v>10</v>
      </c>
      <c r="C525" t="s">
        <v>11</v>
      </c>
      <c r="D525" t="s">
        <v>149</v>
      </c>
      <c r="E525" s="1">
        <v>42893</v>
      </c>
      <c r="F525" t="s">
        <v>24</v>
      </c>
      <c r="G525">
        <v>4</v>
      </c>
      <c r="H525">
        <v>17.829999999999998</v>
      </c>
      <c r="I525">
        <v>71.319999999999993</v>
      </c>
    </row>
    <row r="526" spans="1:9" x14ac:dyDescent="0.3">
      <c r="A526" t="s">
        <v>25</v>
      </c>
      <c r="B526" t="s">
        <v>52</v>
      </c>
      <c r="C526" t="s">
        <v>18</v>
      </c>
      <c r="D526" t="s">
        <v>272</v>
      </c>
      <c r="E526" s="1">
        <v>42894</v>
      </c>
      <c r="F526" t="s">
        <v>13</v>
      </c>
      <c r="G526">
        <v>2</v>
      </c>
      <c r="H526">
        <v>12.42</v>
      </c>
      <c r="I526">
        <v>24.84</v>
      </c>
    </row>
    <row r="527" spans="1:9" x14ac:dyDescent="0.3">
      <c r="A527" t="s">
        <v>16</v>
      </c>
      <c r="B527" t="s">
        <v>17</v>
      </c>
      <c r="C527" t="s">
        <v>18</v>
      </c>
      <c r="D527" t="s">
        <v>211</v>
      </c>
      <c r="E527" s="1">
        <v>42895</v>
      </c>
      <c r="F527" t="s">
        <v>20</v>
      </c>
      <c r="G527">
        <v>7</v>
      </c>
      <c r="H527">
        <v>16.32</v>
      </c>
      <c r="I527">
        <v>114.24000000000001</v>
      </c>
    </row>
    <row r="528" spans="1:9" x14ac:dyDescent="0.3">
      <c r="A528" t="s">
        <v>9</v>
      </c>
      <c r="B528" t="s">
        <v>10</v>
      </c>
      <c r="C528" t="s">
        <v>11</v>
      </c>
      <c r="D528" t="s">
        <v>354</v>
      </c>
      <c r="E528" s="1">
        <v>42896</v>
      </c>
      <c r="F528" t="s">
        <v>13</v>
      </c>
      <c r="G528">
        <v>6</v>
      </c>
      <c r="H528">
        <v>12.42</v>
      </c>
      <c r="I528">
        <v>74.52</v>
      </c>
    </row>
    <row r="529" spans="1:9" x14ac:dyDescent="0.3">
      <c r="A529" t="s">
        <v>30</v>
      </c>
      <c r="B529" t="s">
        <v>10</v>
      </c>
      <c r="C529" t="s">
        <v>11</v>
      </c>
      <c r="D529" t="s">
        <v>355</v>
      </c>
      <c r="E529" s="1">
        <v>42897</v>
      </c>
      <c r="F529" t="s">
        <v>27</v>
      </c>
      <c r="G529">
        <v>9</v>
      </c>
      <c r="H529">
        <v>53.35</v>
      </c>
      <c r="I529">
        <v>480.15000000000003</v>
      </c>
    </row>
    <row r="530" spans="1:9" x14ac:dyDescent="0.3">
      <c r="A530" t="s">
        <v>30</v>
      </c>
      <c r="B530" t="s">
        <v>14</v>
      </c>
      <c r="C530" t="s">
        <v>11</v>
      </c>
      <c r="D530" t="s">
        <v>356</v>
      </c>
      <c r="E530" s="1">
        <v>42898</v>
      </c>
      <c r="F530" t="s">
        <v>20</v>
      </c>
      <c r="G530">
        <v>3</v>
      </c>
      <c r="H530">
        <v>16.32</v>
      </c>
      <c r="I530">
        <v>48.96</v>
      </c>
    </row>
    <row r="531" spans="1:9" x14ac:dyDescent="0.3">
      <c r="A531" t="s">
        <v>16</v>
      </c>
      <c r="B531" t="s">
        <v>17</v>
      </c>
      <c r="C531" t="s">
        <v>18</v>
      </c>
      <c r="D531" t="s">
        <v>324</v>
      </c>
      <c r="E531" s="1">
        <v>42899</v>
      </c>
      <c r="F531" t="s">
        <v>24</v>
      </c>
      <c r="G531">
        <v>4</v>
      </c>
      <c r="H531">
        <v>17.829999999999998</v>
      </c>
      <c r="I531">
        <v>71.319999999999993</v>
      </c>
    </row>
    <row r="532" spans="1:9" x14ac:dyDescent="0.3">
      <c r="A532" t="s">
        <v>30</v>
      </c>
      <c r="B532" t="s">
        <v>68</v>
      </c>
      <c r="C532" t="s">
        <v>11</v>
      </c>
      <c r="D532" t="s">
        <v>318</v>
      </c>
      <c r="E532" s="1">
        <v>42900</v>
      </c>
      <c r="F532" t="s">
        <v>20</v>
      </c>
      <c r="G532">
        <v>1</v>
      </c>
      <c r="H532">
        <v>16.32</v>
      </c>
      <c r="I532">
        <v>16.32</v>
      </c>
    </row>
    <row r="533" spans="1:9" x14ac:dyDescent="0.3">
      <c r="A533" t="s">
        <v>16</v>
      </c>
      <c r="B533" t="s">
        <v>17</v>
      </c>
      <c r="C533" t="s">
        <v>18</v>
      </c>
      <c r="D533" t="s">
        <v>174</v>
      </c>
      <c r="E533" s="1">
        <v>42901</v>
      </c>
      <c r="F533" t="s">
        <v>24</v>
      </c>
      <c r="G533">
        <v>10</v>
      </c>
      <c r="H533">
        <v>17.829999999999998</v>
      </c>
      <c r="I533">
        <v>178.29999999999998</v>
      </c>
    </row>
    <row r="534" spans="1:9" x14ac:dyDescent="0.3">
      <c r="A534" t="s">
        <v>46</v>
      </c>
      <c r="B534" t="s">
        <v>14</v>
      </c>
      <c r="C534" t="s">
        <v>11</v>
      </c>
      <c r="D534" t="s">
        <v>357</v>
      </c>
      <c r="E534" s="1">
        <v>42902</v>
      </c>
      <c r="F534" t="s">
        <v>24</v>
      </c>
      <c r="G534">
        <v>1</v>
      </c>
      <c r="H534">
        <v>17.829999999999998</v>
      </c>
      <c r="I534">
        <v>17.829999999999998</v>
      </c>
    </row>
    <row r="535" spans="1:9" x14ac:dyDescent="0.3">
      <c r="A535" t="s">
        <v>30</v>
      </c>
      <c r="B535" t="s">
        <v>21</v>
      </c>
      <c r="C535" t="s">
        <v>11</v>
      </c>
      <c r="D535" t="s">
        <v>358</v>
      </c>
      <c r="E535" s="1">
        <v>42903</v>
      </c>
      <c r="F535" t="s">
        <v>24</v>
      </c>
      <c r="G535">
        <v>7</v>
      </c>
      <c r="H535">
        <v>17.829999999999998</v>
      </c>
      <c r="I535">
        <v>124.80999999999999</v>
      </c>
    </row>
    <row r="536" spans="1:9" x14ac:dyDescent="0.3">
      <c r="A536" t="s">
        <v>46</v>
      </c>
      <c r="B536" t="s">
        <v>21</v>
      </c>
      <c r="C536" t="s">
        <v>11</v>
      </c>
      <c r="D536" t="s">
        <v>359</v>
      </c>
      <c r="E536" s="1">
        <v>42904</v>
      </c>
      <c r="F536" t="s">
        <v>13</v>
      </c>
      <c r="G536">
        <v>4</v>
      </c>
      <c r="H536">
        <v>12.42</v>
      </c>
      <c r="I536">
        <v>49.68</v>
      </c>
    </row>
    <row r="537" spans="1:9" x14ac:dyDescent="0.3">
      <c r="A537" t="s">
        <v>30</v>
      </c>
      <c r="B537" t="s">
        <v>14</v>
      </c>
      <c r="C537" t="s">
        <v>11</v>
      </c>
      <c r="D537" t="s">
        <v>15</v>
      </c>
      <c r="E537" s="1">
        <v>42905</v>
      </c>
      <c r="F537" t="s">
        <v>13</v>
      </c>
      <c r="G537">
        <v>5</v>
      </c>
      <c r="H537">
        <v>12.42</v>
      </c>
      <c r="I537">
        <v>62.1</v>
      </c>
    </row>
    <row r="538" spans="1:9" x14ac:dyDescent="0.3">
      <c r="A538" t="s">
        <v>16</v>
      </c>
      <c r="B538" t="s">
        <v>52</v>
      </c>
      <c r="C538" t="s">
        <v>18</v>
      </c>
      <c r="D538" t="s">
        <v>360</v>
      </c>
      <c r="E538" s="1">
        <v>42906</v>
      </c>
      <c r="F538" t="s">
        <v>13</v>
      </c>
      <c r="G538">
        <v>3</v>
      </c>
      <c r="H538">
        <v>12.42</v>
      </c>
      <c r="I538">
        <v>37.26</v>
      </c>
    </row>
    <row r="539" spans="1:9" x14ac:dyDescent="0.3">
      <c r="A539" t="s">
        <v>16</v>
      </c>
      <c r="B539" t="s">
        <v>34</v>
      </c>
      <c r="C539" t="s">
        <v>18</v>
      </c>
      <c r="D539" t="s">
        <v>270</v>
      </c>
      <c r="E539" s="1">
        <v>42907</v>
      </c>
      <c r="F539" t="s">
        <v>13</v>
      </c>
      <c r="G539">
        <v>7</v>
      </c>
      <c r="H539">
        <v>12.42</v>
      </c>
      <c r="I539">
        <v>86.94</v>
      </c>
    </row>
    <row r="540" spans="1:9" x14ac:dyDescent="0.3">
      <c r="A540" t="s">
        <v>46</v>
      </c>
      <c r="B540" t="s">
        <v>10</v>
      </c>
      <c r="C540" t="s">
        <v>11</v>
      </c>
      <c r="D540" t="s">
        <v>42</v>
      </c>
      <c r="E540" s="1">
        <v>42908</v>
      </c>
      <c r="F540" t="s">
        <v>27</v>
      </c>
      <c r="G540">
        <v>8</v>
      </c>
      <c r="H540">
        <v>53.35</v>
      </c>
      <c r="I540">
        <v>426.8</v>
      </c>
    </row>
    <row r="541" spans="1:9" x14ac:dyDescent="0.3">
      <c r="A541" t="s">
        <v>9</v>
      </c>
      <c r="B541" t="s">
        <v>68</v>
      </c>
      <c r="C541" t="s">
        <v>11</v>
      </c>
      <c r="D541" t="s">
        <v>361</v>
      </c>
      <c r="E541" s="1">
        <v>42909</v>
      </c>
      <c r="F541" t="s">
        <v>27</v>
      </c>
      <c r="G541">
        <v>10</v>
      </c>
      <c r="H541">
        <v>53.35</v>
      </c>
      <c r="I541">
        <v>533.5</v>
      </c>
    </row>
    <row r="542" spans="1:9" x14ac:dyDescent="0.3">
      <c r="A542" t="s">
        <v>30</v>
      </c>
      <c r="B542" t="s">
        <v>14</v>
      </c>
      <c r="C542" t="s">
        <v>11</v>
      </c>
      <c r="D542" t="s">
        <v>245</v>
      </c>
      <c r="E542" s="1">
        <v>42910</v>
      </c>
      <c r="F542" t="s">
        <v>13</v>
      </c>
      <c r="G542">
        <v>9</v>
      </c>
      <c r="H542">
        <v>12.42</v>
      </c>
      <c r="I542">
        <v>111.78</v>
      </c>
    </row>
    <row r="543" spans="1:9" x14ac:dyDescent="0.3">
      <c r="A543" t="s">
        <v>30</v>
      </c>
      <c r="B543" t="s">
        <v>21</v>
      </c>
      <c r="C543" t="s">
        <v>11</v>
      </c>
      <c r="D543" t="s">
        <v>362</v>
      </c>
      <c r="E543" s="1">
        <v>42911</v>
      </c>
      <c r="F543" t="s">
        <v>24</v>
      </c>
      <c r="G543">
        <v>8</v>
      </c>
      <c r="H543">
        <v>17.829999999999998</v>
      </c>
      <c r="I543">
        <v>142.63999999999999</v>
      </c>
    </row>
    <row r="544" spans="1:9" x14ac:dyDescent="0.3">
      <c r="A544" t="s">
        <v>46</v>
      </c>
      <c r="B544" t="s">
        <v>14</v>
      </c>
      <c r="C544" t="s">
        <v>11</v>
      </c>
      <c r="D544" t="s">
        <v>181</v>
      </c>
      <c r="E544" s="1">
        <v>42912</v>
      </c>
      <c r="F544" t="s">
        <v>13</v>
      </c>
      <c r="G544">
        <v>2</v>
      </c>
      <c r="H544">
        <v>12.42</v>
      </c>
      <c r="I544">
        <v>24.84</v>
      </c>
    </row>
    <row r="545" spans="1:9" x14ac:dyDescent="0.3">
      <c r="A545" t="s">
        <v>30</v>
      </c>
      <c r="B545" t="s">
        <v>21</v>
      </c>
      <c r="C545" t="s">
        <v>11</v>
      </c>
      <c r="D545" t="s">
        <v>327</v>
      </c>
      <c r="E545" s="1">
        <v>42913</v>
      </c>
      <c r="F545" t="s">
        <v>13</v>
      </c>
      <c r="G545">
        <v>9</v>
      </c>
      <c r="H545">
        <v>12.42</v>
      </c>
      <c r="I545">
        <v>111.78</v>
      </c>
    </row>
    <row r="546" spans="1:9" x14ac:dyDescent="0.3">
      <c r="A546" t="s">
        <v>30</v>
      </c>
      <c r="B546" t="s">
        <v>10</v>
      </c>
      <c r="C546" t="s">
        <v>11</v>
      </c>
      <c r="D546" t="s">
        <v>124</v>
      </c>
      <c r="E546" s="1">
        <v>42914</v>
      </c>
      <c r="F546" t="s">
        <v>20</v>
      </c>
      <c r="G546">
        <v>8</v>
      </c>
      <c r="H546">
        <v>16.32</v>
      </c>
      <c r="I546">
        <v>130.56</v>
      </c>
    </row>
    <row r="547" spans="1:9" x14ac:dyDescent="0.3">
      <c r="A547" t="s">
        <v>30</v>
      </c>
      <c r="B547" t="s">
        <v>21</v>
      </c>
      <c r="C547" t="s">
        <v>11</v>
      </c>
      <c r="D547" t="s">
        <v>45</v>
      </c>
      <c r="E547" s="1">
        <v>42915</v>
      </c>
      <c r="F547" t="s">
        <v>27</v>
      </c>
      <c r="G547">
        <v>1</v>
      </c>
      <c r="H547">
        <v>53.35</v>
      </c>
      <c r="I547">
        <v>53.35</v>
      </c>
    </row>
    <row r="548" spans="1:9" x14ac:dyDescent="0.3">
      <c r="A548" t="s">
        <v>9</v>
      </c>
      <c r="B548" t="s">
        <v>14</v>
      </c>
      <c r="C548" t="s">
        <v>11</v>
      </c>
      <c r="D548" t="s">
        <v>346</v>
      </c>
      <c r="E548" s="1">
        <v>42916</v>
      </c>
      <c r="F548" t="s">
        <v>24</v>
      </c>
      <c r="G548">
        <v>10</v>
      </c>
      <c r="H548">
        <v>17.829999999999998</v>
      </c>
      <c r="I548">
        <v>178.29999999999998</v>
      </c>
    </row>
    <row r="549" spans="1:9" x14ac:dyDescent="0.3">
      <c r="A549" t="s">
        <v>30</v>
      </c>
      <c r="B549" t="s">
        <v>10</v>
      </c>
      <c r="C549" t="s">
        <v>11</v>
      </c>
      <c r="D549" t="s">
        <v>310</v>
      </c>
      <c r="E549" s="1">
        <v>42917</v>
      </c>
      <c r="F549" t="s">
        <v>24</v>
      </c>
      <c r="G549">
        <v>8</v>
      </c>
      <c r="H549">
        <v>17.829999999999998</v>
      </c>
      <c r="I549">
        <v>142.63999999999999</v>
      </c>
    </row>
    <row r="550" spans="1:9" x14ac:dyDescent="0.3">
      <c r="A550" t="s">
        <v>16</v>
      </c>
      <c r="B550" t="s">
        <v>34</v>
      </c>
      <c r="C550" t="s">
        <v>18</v>
      </c>
      <c r="D550" t="s">
        <v>267</v>
      </c>
      <c r="E550" s="1">
        <v>42918</v>
      </c>
      <c r="F550" t="s">
        <v>24</v>
      </c>
      <c r="G550">
        <v>5</v>
      </c>
      <c r="H550">
        <v>17.829999999999998</v>
      </c>
      <c r="I550">
        <v>89.149999999999991</v>
      </c>
    </row>
    <row r="551" spans="1:9" x14ac:dyDescent="0.3">
      <c r="A551" t="s">
        <v>9</v>
      </c>
      <c r="B551" t="s">
        <v>10</v>
      </c>
      <c r="C551" t="s">
        <v>11</v>
      </c>
      <c r="D551" t="s">
        <v>363</v>
      </c>
      <c r="E551" s="1">
        <v>42919</v>
      </c>
      <c r="F551" t="s">
        <v>13</v>
      </c>
      <c r="G551">
        <v>5</v>
      </c>
      <c r="H551">
        <v>12.42</v>
      </c>
      <c r="I551">
        <v>62.1</v>
      </c>
    </row>
    <row r="552" spans="1:9" x14ac:dyDescent="0.3">
      <c r="A552" t="s">
        <v>25</v>
      </c>
      <c r="B552" t="s">
        <v>34</v>
      </c>
      <c r="C552" t="s">
        <v>18</v>
      </c>
      <c r="D552" t="s">
        <v>278</v>
      </c>
      <c r="E552" s="1">
        <v>42920</v>
      </c>
      <c r="F552" t="s">
        <v>20</v>
      </c>
      <c r="G552">
        <v>3</v>
      </c>
      <c r="H552">
        <v>16.32</v>
      </c>
      <c r="I552">
        <v>48.96</v>
      </c>
    </row>
    <row r="553" spans="1:9" x14ac:dyDescent="0.3">
      <c r="A553" t="s">
        <v>46</v>
      </c>
      <c r="B553" t="s">
        <v>14</v>
      </c>
      <c r="C553" t="s">
        <v>11</v>
      </c>
      <c r="D553" t="s">
        <v>89</v>
      </c>
      <c r="E553" s="1">
        <v>42921</v>
      </c>
      <c r="F553" t="s">
        <v>13</v>
      </c>
      <c r="G553">
        <v>8</v>
      </c>
      <c r="H553">
        <v>12.42</v>
      </c>
      <c r="I553">
        <v>99.36</v>
      </c>
    </row>
    <row r="554" spans="1:9" x14ac:dyDescent="0.3">
      <c r="A554" t="s">
        <v>16</v>
      </c>
      <c r="B554" t="s">
        <v>52</v>
      </c>
      <c r="C554" t="s">
        <v>18</v>
      </c>
      <c r="D554" t="s">
        <v>114</v>
      </c>
      <c r="E554" s="1">
        <v>42922</v>
      </c>
      <c r="F554" t="s">
        <v>24</v>
      </c>
      <c r="G554">
        <v>6</v>
      </c>
      <c r="H554">
        <v>17.829999999999998</v>
      </c>
      <c r="I554">
        <v>106.97999999999999</v>
      </c>
    </row>
    <row r="555" spans="1:9" x14ac:dyDescent="0.3">
      <c r="A555" t="s">
        <v>46</v>
      </c>
      <c r="B555" t="s">
        <v>14</v>
      </c>
      <c r="C555" t="s">
        <v>11</v>
      </c>
      <c r="D555" t="s">
        <v>364</v>
      </c>
      <c r="E555" s="1">
        <v>42923</v>
      </c>
      <c r="F555" t="s">
        <v>13</v>
      </c>
      <c r="G555">
        <v>1</v>
      </c>
      <c r="H555">
        <v>12.42</v>
      </c>
      <c r="I555">
        <v>12.42</v>
      </c>
    </row>
    <row r="556" spans="1:9" x14ac:dyDescent="0.3">
      <c r="A556" t="s">
        <v>46</v>
      </c>
      <c r="B556" t="s">
        <v>14</v>
      </c>
      <c r="C556" t="s">
        <v>11</v>
      </c>
      <c r="D556" t="s">
        <v>78</v>
      </c>
      <c r="E556" s="1">
        <v>42924</v>
      </c>
      <c r="F556" t="s">
        <v>24</v>
      </c>
      <c r="G556">
        <v>9</v>
      </c>
      <c r="H556">
        <v>17.829999999999998</v>
      </c>
      <c r="I556">
        <v>160.46999999999997</v>
      </c>
    </row>
    <row r="557" spans="1:9" x14ac:dyDescent="0.3">
      <c r="A557" t="s">
        <v>25</v>
      </c>
      <c r="B557" t="s">
        <v>52</v>
      </c>
      <c r="C557" t="s">
        <v>18</v>
      </c>
      <c r="D557" t="s">
        <v>365</v>
      </c>
      <c r="E557" s="1">
        <v>42925</v>
      </c>
      <c r="F557" t="s">
        <v>20</v>
      </c>
      <c r="G557">
        <v>10</v>
      </c>
      <c r="H557">
        <v>16.32</v>
      </c>
      <c r="I557">
        <v>163.19999999999999</v>
      </c>
    </row>
    <row r="558" spans="1:9" x14ac:dyDescent="0.3">
      <c r="A558" t="s">
        <v>25</v>
      </c>
      <c r="B558" t="s">
        <v>17</v>
      </c>
      <c r="C558" t="s">
        <v>18</v>
      </c>
      <c r="D558" t="s">
        <v>366</v>
      </c>
      <c r="E558" s="1">
        <v>42926</v>
      </c>
      <c r="F558" t="s">
        <v>24</v>
      </c>
      <c r="G558">
        <v>9</v>
      </c>
      <c r="H558">
        <v>17.829999999999998</v>
      </c>
      <c r="I558">
        <v>160.46999999999997</v>
      </c>
    </row>
    <row r="559" spans="1:9" x14ac:dyDescent="0.3">
      <c r="A559" t="s">
        <v>9</v>
      </c>
      <c r="B559" t="s">
        <v>10</v>
      </c>
      <c r="C559" t="s">
        <v>11</v>
      </c>
      <c r="D559" t="s">
        <v>350</v>
      </c>
      <c r="E559" s="1">
        <v>42927</v>
      </c>
      <c r="F559" t="s">
        <v>24</v>
      </c>
      <c r="G559">
        <v>1</v>
      </c>
      <c r="H559">
        <v>17.829999999999998</v>
      </c>
      <c r="I559">
        <v>17.829999999999998</v>
      </c>
    </row>
    <row r="560" spans="1:9" x14ac:dyDescent="0.3">
      <c r="A560" t="s">
        <v>9</v>
      </c>
      <c r="B560" t="s">
        <v>10</v>
      </c>
      <c r="C560" t="s">
        <v>11</v>
      </c>
      <c r="D560" t="s">
        <v>323</v>
      </c>
      <c r="E560" s="1">
        <v>42928</v>
      </c>
      <c r="F560" t="s">
        <v>13</v>
      </c>
      <c r="G560">
        <v>6</v>
      </c>
      <c r="H560">
        <v>12.42</v>
      </c>
      <c r="I560">
        <v>74.52</v>
      </c>
    </row>
    <row r="561" spans="1:9" x14ac:dyDescent="0.3">
      <c r="A561" t="s">
        <v>9</v>
      </c>
      <c r="B561" t="s">
        <v>14</v>
      </c>
      <c r="C561" t="s">
        <v>11</v>
      </c>
      <c r="D561" t="s">
        <v>155</v>
      </c>
      <c r="E561" s="1">
        <v>42929</v>
      </c>
      <c r="F561" t="s">
        <v>20</v>
      </c>
      <c r="G561">
        <v>8</v>
      </c>
      <c r="H561">
        <v>16.32</v>
      </c>
      <c r="I561">
        <v>130.56</v>
      </c>
    </row>
    <row r="562" spans="1:9" x14ac:dyDescent="0.3">
      <c r="A562" t="s">
        <v>25</v>
      </c>
      <c r="B562" t="s">
        <v>52</v>
      </c>
      <c r="C562" t="s">
        <v>18</v>
      </c>
      <c r="D562" t="s">
        <v>232</v>
      </c>
      <c r="E562" s="1">
        <v>42930</v>
      </c>
      <c r="F562" t="s">
        <v>24</v>
      </c>
      <c r="G562">
        <v>1</v>
      </c>
      <c r="H562">
        <v>17.829999999999998</v>
      </c>
      <c r="I562">
        <v>17.829999999999998</v>
      </c>
    </row>
    <row r="563" spans="1:9" x14ac:dyDescent="0.3">
      <c r="A563" t="s">
        <v>25</v>
      </c>
      <c r="B563" t="s">
        <v>17</v>
      </c>
      <c r="C563" t="s">
        <v>18</v>
      </c>
      <c r="D563" t="s">
        <v>158</v>
      </c>
      <c r="E563" s="1">
        <v>42931</v>
      </c>
      <c r="F563" t="s">
        <v>13</v>
      </c>
      <c r="G563">
        <v>7</v>
      </c>
      <c r="H563">
        <v>12.42</v>
      </c>
      <c r="I563">
        <v>86.94</v>
      </c>
    </row>
    <row r="564" spans="1:9" x14ac:dyDescent="0.3">
      <c r="A564" t="s">
        <v>9</v>
      </c>
      <c r="B564" t="s">
        <v>10</v>
      </c>
      <c r="C564" t="s">
        <v>11</v>
      </c>
      <c r="D564" t="s">
        <v>367</v>
      </c>
      <c r="E564" s="1">
        <v>42932</v>
      </c>
      <c r="F564" t="s">
        <v>27</v>
      </c>
      <c r="G564">
        <v>6</v>
      </c>
      <c r="H564">
        <v>53.35</v>
      </c>
      <c r="I564">
        <v>320.10000000000002</v>
      </c>
    </row>
    <row r="565" spans="1:9" x14ac:dyDescent="0.3">
      <c r="A565" t="s">
        <v>46</v>
      </c>
      <c r="B565" t="s">
        <v>10</v>
      </c>
      <c r="C565" t="s">
        <v>11</v>
      </c>
      <c r="D565" t="s">
        <v>354</v>
      </c>
      <c r="E565" s="1">
        <v>42933</v>
      </c>
      <c r="F565" t="s">
        <v>13</v>
      </c>
      <c r="G565">
        <v>4</v>
      </c>
      <c r="H565">
        <v>12.42</v>
      </c>
      <c r="I565">
        <v>49.68</v>
      </c>
    </row>
    <row r="566" spans="1:9" x14ac:dyDescent="0.3">
      <c r="A566" t="s">
        <v>9</v>
      </c>
      <c r="B566" t="s">
        <v>10</v>
      </c>
      <c r="C566" t="s">
        <v>11</v>
      </c>
      <c r="D566" t="s">
        <v>228</v>
      </c>
      <c r="E566" s="1">
        <v>42934</v>
      </c>
      <c r="F566" t="s">
        <v>24</v>
      </c>
      <c r="G566">
        <v>2</v>
      </c>
      <c r="H566">
        <v>17.829999999999998</v>
      </c>
      <c r="I566">
        <v>35.659999999999997</v>
      </c>
    </row>
    <row r="567" spans="1:9" x14ac:dyDescent="0.3">
      <c r="A567" t="s">
        <v>30</v>
      </c>
      <c r="B567" t="s">
        <v>21</v>
      </c>
      <c r="C567" t="s">
        <v>11</v>
      </c>
      <c r="D567" t="s">
        <v>231</v>
      </c>
      <c r="E567" s="1">
        <v>42935</v>
      </c>
      <c r="F567" t="s">
        <v>13</v>
      </c>
      <c r="G567">
        <v>9</v>
      </c>
      <c r="H567">
        <v>12.42</v>
      </c>
      <c r="I567">
        <v>111.78</v>
      </c>
    </row>
    <row r="568" spans="1:9" x14ac:dyDescent="0.3">
      <c r="A568" t="s">
        <v>25</v>
      </c>
      <c r="B568" t="s">
        <v>52</v>
      </c>
      <c r="C568" t="s">
        <v>18</v>
      </c>
      <c r="D568" t="s">
        <v>138</v>
      </c>
      <c r="E568" s="1">
        <v>42936</v>
      </c>
      <c r="F568" t="s">
        <v>24</v>
      </c>
      <c r="G568">
        <v>5</v>
      </c>
      <c r="H568">
        <v>17.829999999999998</v>
      </c>
      <c r="I568">
        <v>89.149999999999991</v>
      </c>
    </row>
    <row r="569" spans="1:9" x14ac:dyDescent="0.3">
      <c r="A569" t="s">
        <v>9</v>
      </c>
      <c r="B569" t="s">
        <v>21</v>
      </c>
      <c r="C569" t="s">
        <v>11</v>
      </c>
      <c r="D569" t="s">
        <v>368</v>
      </c>
      <c r="E569" s="1">
        <v>42937</v>
      </c>
      <c r="F569" t="s">
        <v>13</v>
      </c>
      <c r="G569">
        <v>5</v>
      </c>
      <c r="H569">
        <v>12.42</v>
      </c>
      <c r="I569">
        <v>62.1</v>
      </c>
    </row>
    <row r="570" spans="1:9" x14ac:dyDescent="0.3">
      <c r="A570" t="s">
        <v>9</v>
      </c>
      <c r="B570" t="s">
        <v>14</v>
      </c>
      <c r="C570" t="s">
        <v>11</v>
      </c>
      <c r="D570" t="s">
        <v>83</v>
      </c>
      <c r="E570" s="1">
        <v>42938</v>
      </c>
      <c r="F570" t="s">
        <v>20</v>
      </c>
      <c r="G570">
        <v>10</v>
      </c>
      <c r="H570">
        <v>16.32</v>
      </c>
      <c r="I570">
        <v>163.19999999999999</v>
      </c>
    </row>
    <row r="571" spans="1:9" x14ac:dyDescent="0.3">
      <c r="A571" t="s">
        <v>9</v>
      </c>
      <c r="B571" t="s">
        <v>21</v>
      </c>
      <c r="C571" t="s">
        <v>11</v>
      </c>
      <c r="D571" t="s">
        <v>191</v>
      </c>
      <c r="E571" s="1">
        <v>42939</v>
      </c>
      <c r="F571" t="s">
        <v>13</v>
      </c>
      <c r="G571">
        <v>3</v>
      </c>
      <c r="H571">
        <v>12.42</v>
      </c>
      <c r="I571">
        <v>37.26</v>
      </c>
    </row>
    <row r="572" spans="1:9" x14ac:dyDescent="0.3">
      <c r="A572" t="s">
        <v>46</v>
      </c>
      <c r="B572" t="s">
        <v>14</v>
      </c>
      <c r="C572" t="s">
        <v>11</v>
      </c>
      <c r="D572" t="s">
        <v>181</v>
      </c>
      <c r="E572" s="1">
        <v>42940</v>
      </c>
      <c r="F572" t="s">
        <v>24</v>
      </c>
      <c r="G572">
        <v>3</v>
      </c>
      <c r="H572">
        <v>17.829999999999998</v>
      </c>
      <c r="I572">
        <v>53.489999999999995</v>
      </c>
    </row>
    <row r="573" spans="1:9" x14ac:dyDescent="0.3">
      <c r="A573" t="s">
        <v>16</v>
      </c>
      <c r="B573" t="s">
        <v>34</v>
      </c>
      <c r="C573" t="s">
        <v>18</v>
      </c>
      <c r="D573" t="s">
        <v>317</v>
      </c>
      <c r="E573" s="1">
        <v>42941</v>
      </c>
      <c r="F573" t="s">
        <v>13</v>
      </c>
      <c r="G573">
        <v>1</v>
      </c>
      <c r="H573">
        <v>12.42</v>
      </c>
      <c r="I573">
        <v>12.42</v>
      </c>
    </row>
    <row r="574" spans="1:9" x14ac:dyDescent="0.3">
      <c r="A574" t="s">
        <v>25</v>
      </c>
      <c r="B574" t="s">
        <v>17</v>
      </c>
      <c r="C574" t="s">
        <v>18</v>
      </c>
      <c r="D574" t="s">
        <v>369</v>
      </c>
      <c r="E574" s="1">
        <v>42942</v>
      </c>
      <c r="F574" t="s">
        <v>13</v>
      </c>
      <c r="G574">
        <v>9</v>
      </c>
      <c r="H574">
        <v>12.42</v>
      </c>
      <c r="I574">
        <v>111.78</v>
      </c>
    </row>
    <row r="575" spans="1:9" x14ac:dyDescent="0.3">
      <c r="A575" t="s">
        <v>30</v>
      </c>
      <c r="B575" t="s">
        <v>10</v>
      </c>
      <c r="C575" t="s">
        <v>11</v>
      </c>
      <c r="D575" t="s">
        <v>370</v>
      </c>
      <c r="E575" s="1">
        <v>42943</v>
      </c>
      <c r="F575" t="s">
        <v>13</v>
      </c>
      <c r="G575">
        <v>3</v>
      </c>
      <c r="H575">
        <v>12.42</v>
      </c>
      <c r="I575">
        <v>37.26</v>
      </c>
    </row>
    <row r="576" spans="1:9" x14ac:dyDescent="0.3">
      <c r="A576" t="s">
        <v>9</v>
      </c>
      <c r="B576" t="s">
        <v>14</v>
      </c>
      <c r="C576" t="s">
        <v>11</v>
      </c>
      <c r="D576" t="s">
        <v>297</v>
      </c>
      <c r="E576" s="1">
        <v>42944</v>
      </c>
      <c r="F576" t="s">
        <v>13</v>
      </c>
      <c r="G576">
        <v>1</v>
      </c>
      <c r="H576">
        <v>12.42</v>
      </c>
      <c r="I576">
        <v>12.42</v>
      </c>
    </row>
    <row r="577" spans="1:9" x14ac:dyDescent="0.3">
      <c r="A577" t="s">
        <v>25</v>
      </c>
      <c r="B577" t="s">
        <v>34</v>
      </c>
      <c r="C577" t="s">
        <v>18</v>
      </c>
      <c r="D577" t="s">
        <v>371</v>
      </c>
      <c r="E577" s="1">
        <v>42945</v>
      </c>
      <c r="F577" t="s">
        <v>27</v>
      </c>
      <c r="G577">
        <v>10</v>
      </c>
      <c r="H577">
        <v>53.35</v>
      </c>
      <c r="I577">
        <v>533.5</v>
      </c>
    </row>
    <row r="578" spans="1:9" x14ac:dyDescent="0.3">
      <c r="A578" t="s">
        <v>16</v>
      </c>
      <c r="B578" t="s">
        <v>34</v>
      </c>
      <c r="C578" t="s">
        <v>18</v>
      </c>
      <c r="D578" t="s">
        <v>372</v>
      </c>
      <c r="E578" s="1">
        <v>42946</v>
      </c>
      <c r="F578" t="s">
        <v>24</v>
      </c>
      <c r="G578">
        <v>8</v>
      </c>
      <c r="H578">
        <v>17.829999999999998</v>
      </c>
      <c r="I578">
        <v>142.63999999999999</v>
      </c>
    </row>
    <row r="579" spans="1:9" x14ac:dyDescent="0.3">
      <c r="A579" t="s">
        <v>30</v>
      </c>
      <c r="B579" t="s">
        <v>10</v>
      </c>
      <c r="C579" t="s">
        <v>11</v>
      </c>
      <c r="D579" t="s">
        <v>44</v>
      </c>
      <c r="E579" s="1">
        <v>42947</v>
      </c>
      <c r="F579" t="s">
        <v>13</v>
      </c>
      <c r="G579">
        <v>6</v>
      </c>
      <c r="H579">
        <v>12.42</v>
      </c>
      <c r="I579">
        <v>74.52</v>
      </c>
    </row>
    <row r="580" spans="1:9" x14ac:dyDescent="0.3">
      <c r="A580" t="s">
        <v>25</v>
      </c>
      <c r="B580" t="s">
        <v>34</v>
      </c>
      <c r="C580" t="s">
        <v>18</v>
      </c>
      <c r="D580" t="s">
        <v>371</v>
      </c>
      <c r="E580" s="1">
        <v>42948</v>
      </c>
      <c r="F580" t="s">
        <v>13</v>
      </c>
      <c r="G580">
        <v>2</v>
      </c>
      <c r="H580">
        <v>12.42</v>
      </c>
      <c r="I580">
        <v>24.84</v>
      </c>
    </row>
    <row r="581" spans="1:9" x14ac:dyDescent="0.3">
      <c r="A581" t="s">
        <v>9</v>
      </c>
      <c r="B581" t="s">
        <v>14</v>
      </c>
      <c r="C581" t="s">
        <v>11</v>
      </c>
      <c r="D581" t="s">
        <v>373</v>
      </c>
      <c r="E581" s="1">
        <v>42949</v>
      </c>
      <c r="F581" t="s">
        <v>27</v>
      </c>
      <c r="G581">
        <v>1</v>
      </c>
      <c r="H581">
        <v>53.35</v>
      </c>
      <c r="I581">
        <v>53.35</v>
      </c>
    </row>
    <row r="582" spans="1:9" x14ac:dyDescent="0.3">
      <c r="A582" t="s">
        <v>9</v>
      </c>
      <c r="B582" t="s">
        <v>10</v>
      </c>
      <c r="C582" t="s">
        <v>11</v>
      </c>
      <c r="D582" t="s">
        <v>374</v>
      </c>
      <c r="E582" s="1">
        <v>42950</v>
      </c>
      <c r="F582" t="s">
        <v>20</v>
      </c>
      <c r="G582">
        <v>3</v>
      </c>
      <c r="H582">
        <v>16.32</v>
      </c>
      <c r="I582">
        <v>48.96</v>
      </c>
    </row>
    <row r="583" spans="1:9" x14ac:dyDescent="0.3">
      <c r="A583" t="s">
        <v>30</v>
      </c>
      <c r="B583" t="s">
        <v>10</v>
      </c>
      <c r="C583" t="s">
        <v>11</v>
      </c>
      <c r="D583" t="s">
        <v>183</v>
      </c>
      <c r="E583" s="1">
        <v>42951</v>
      </c>
      <c r="F583" t="s">
        <v>13</v>
      </c>
      <c r="G583">
        <v>5</v>
      </c>
      <c r="H583">
        <v>12.42</v>
      </c>
      <c r="I583">
        <v>62.1</v>
      </c>
    </row>
    <row r="584" spans="1:9" x14ac:dyDescent="0.3">
      <c r="A584" t="s">
        <v>9</v>
      </c>
      <c r="B584" t="s">
        <v>14</v>
      </c>
      <c r="C584" t="s">
        <v>11</v>
      </c>
      <c r="D584" t="s">
        <v>95</v>
      </c>
      <c r="E584" s="1">
        <v>42952</v>
      </c>
      <c r="F584" t="s">
        <v>24</v>
      </c>
      <c r="G584">
        <v>4</v>
      </c>
      <c r="H584">
        <v>17.829999999999998</v>
      </c>
      <c r="I584">
        <v>71.319999999999993</v>
      </c>
    </row>
    <row r="585" spans="1:9" x14ac:dyDescent="0.3">
      <c r="A585" t="s">
        <v>46</v>
      </c>
      <c r="B585" t="s">
        <v>14</v>
      </c>
      <c r="C585" t="s">
        <v>11</v>
      </c>
      <c r="D585" t="s">
        <v>375</v>
      </c>
      <c r="E585" s="1">
        <v>42953</v>
      </c>
      <c r="F585" t="s">
        <v>13</v>
      </c>
      <c r="G585">
        <v>7</v>
      </c>
      <c r="H585">
        <v>12.42</v>
      </c>
      <c r="I585">
        <v>86.94</v>
      </c>
    </row>
    <row r="586" spans="1:9" x14ac:dyDescent="0.3">
      <c r="A586" t="s">
        <v>9</v>
      </c>
      <c r="B586" t="s">
        <v>21</v>
      </c>
      <c r="C586" t="s">
        <v>11</v>
      </c>
      <c r="D586" t="s">
        <v>376</v>
      </c>
      <c r="E586" s="1">
        <v>42954</v>
      </c>
      <c r="F586" t="s">
        <v>13</v>
      </c>
      <c r="G586">
        <v>3</v>
      </c>
      <c r="H586">
        <v>12.42</v>
      </c>
      <c r="I586">
        <v>37.26</v>
      </c>
    </row>
    <row r="587" spans="1:9" x14ac:dyDescent="0.3">
      <c r="A587" t="s">
        <v>25</v>
      </c>
      <c r="B587" t="s">
        <v>17</v>
      </c>
      <c r="C587" t="s">
        <v>18</v>
      </c>
      <c r="D587" t="s">
        <v>377</v>
      </c>
      <c r="E587" s="1">
        <v>42955</v>
      </c>
      <c r="F587" t="s">
        <v>20</v>
      </c>
      <c r="G587">
        <v>8</v>
      </c>
      <c r="H587">
        <v>16.32</v>
      </c>
      <c r="I587">
        <v>130.56</v>
      </c>
    </row>
    <row r="588" spans="1:9" x14ac:dyDescent="0.3">
      <c r="A588" t="s">
        <v>9</v>
      </c>
      <c r="B588" t="s">
        <v>21</v>
      </c>
      <c r="C588" t="s">
        <v>11</v>
      </c>
      <c r="D588" t="s">
        <v>378</v>
      </c>
      <c r="E588" s="1">
        <v>42956</v>
      </c>
      <c r="F588" t="s">
        <v>27</v>
      </c>
      <c r="G588">
        <v>5</v>
      </c>
      <c r="H588">
        <v>53.35</v>
      </c>
      <c r="I588">
        <v>266.75</v>
      </c>
    </row>
    <row r="589" spans="1:9" x14ac:dyDescent="0.3">
      <c r="A589" t="s">
        <v>46</v>
      </c>
      <c r="B589" t="s">
        <v>14</v>
      </c>
      <c r="C589" t="s">
        <v>11</v>
      </c>
      <c r="D589" t="s">
        <v>47</v>
      </c>
      <c r="E589" s="1">
        <v>42957</v>
      </c>
      <c r="F589" t="s">
        <v>24</v>
      </c>
      <c r="G589">
        <v>3</v>
      </c>
      <c r="H589">
        <v>17.829999999999998</v>
      </c>
      <c r="I589">
        <v>53.489999999999995</v>
      </c>
    </row>
    <row r="590" spans="1:9" x14ac:dyDescent="0.3">
      <c r="A590" t="s">
        <v>9</v>
      </c>
      <c r="B590" t="s">
        <v>14</v>
      </c>
      <c r="C590" t="s">
        <v>11</v>
      </c>
      <c r="D590" t="s">
        <v>379</v>
      </c>
      <c r="E590" s="1">
        <v>42958</v>
      </c>
      <c r="F590" t="s">
        <v>24</v>
      </c>
      <c r="G590">
        <v>10</v>
      </c>
      <c r="H590">
        <v>17.829999999999998</v>
      </c>
      <c r="I590">
        <v>178.29999999999998</v>
      </c>
    </row>
    <row r="591" spans="1:9" x14ac:dyDescent="0.3">
      <c r="A591" t="s">
        <v>16</v>
      </c>
      <c r="B591" t="s">
        <v>52</v>
      </c>
      <c r="C591" t="s">
        <v>18</v>
      </c>
      <c r="D591" t="s">
        <v>360</v>
      </c>
      <c r="E591" s="1">
        <v>42959</v>
      </c>
      <c r="F591" t="s">
        <v>13</v>
      </c>
      <c r="G591">
        <v>9</v>
      </c>
      <c r="H591">
        <v>12.42</v>
      </c>
      <c r="I591">
        <v>111.78</v>
      </c>
    </row>
    <row r="592" spans="1:9" x14ac:dyDescent="0.3">
      <c r="A592" t="s">
        <v>9</v>
      </c>
      <c r="B592" t="s">
        <v>14</v>
      </c>
      <c r="C592" t="s">
        <v>11</v>
      </c>
      <c r="D592" t="s">
        <v>364</v>
      </c>
      <c r="E592" s="1">
        <v>42960</v>
      </c>
      <c r="F592" t="s">
        <v>13</v>
      </c>
      <c r="G592">
        <v>7</v>
      </c>
      <c r="H592">
        <v>12.42</v>
      </c>
      <c r="I592">
        <v>86.94</v>
      </c>
    </row>
    <row r="593" spans="1:9" x14ac:dyDescent="0.3">
      <c r="A593" t="s">
        <v>9</v>
      </c>
      <c r="B593" t="s">
        <v>10</v>
      </c>
      <c r="C593" t="s">
        <v>11</v>
      </c>
      <c r="D593" t="s">
        <v>33</v>
      </c>
      <c r="E593" s="1">
        <v>42961</v>
      </c>
      <c r="F593" t="s">
        <v>20</v>
      </c>
      <c r="G593">
        <v>1</v>
      </c>
      <c r="H593">
        <v>16.32</v>
      </c>
      <c r="I593">
        <v>16.32</v>
      </c>
    </row>
    <row r="594" spans="1:9" x14ac:dyDescent="0.3">
      <c r="A594" t="s">
        <v>30</v>
      </c>
      <c r="B594" t="s">
        <v>21</v>
      </c>
      <c r="C594" t="s">
        <v>11</v>
      </c>
      <c r="D594" t="s">
        <v>210</v>
      </c>
      <c r="E594" s="1">
        <v>42962</v>
      </c>
      <c r="F594" t="s">
        <v>20</v>
      </c>
      <c r="G594">
        <v>1</v>
      </c>
      <c r="H594">
        <v>16.32</v>
      </c>
      <c r="I594">
        <v>16.32</v>
      </c>
    </row>
    <row r="595" spans="1:9" x14ac:dyDescent="0.3">
      <c r="A595" t="s">
        <v>9</v>
      </c>
      <c r="B595" t="s">
        <v>10</v>
      </c>
      <c r="C595" t="s">
        <v>11</v>
      </c>
      <c r="D595" t="s">
        <v>207</v>
      </c>
      <c r="E595" s="1">
        <v>42963</v>
      </c>
      <c r="F595" t="s">
        <v>27</v>
      </c>
      <c r="G595">
        <v>3</v>
      </c>
      <c r="H595">
        <v>53.35</v>
      </c>
      <c r="I595">
        <v>160.05000000000001</v>
      </c>
    </row>
    <row r="596" spans="1:9" x14ac:dyDescent="0.3">
      <c r="A596" t="s">
        <v>9</v>
      </c>
      <c r="B596" t="s">
        <v>21</v>
      </c>
      <c r="C596" t="s">
        <v>11</v>
      </c>
      <c r="D596" t="s">
        <v>380</v>
      </c>
      <c r="E596" s="1">
        <v>42964</v>
      </c>
      <c r="F596" t="s">
        <v>20</v>
      </c>
      <c r="G596">
        <v>6</v>
      </c>
      <c r="H596">
        <v>16.32</v>
      </c>
      <c r="I596">
        <v>97.92</v>
      </c>
    </row>
    <row r="597" spans="1:9" x14ac:dyDescent="0.3">
      <c r="A597" t="s">
        <v>30</v>
      </c>
      <c r="B597" t="s">
        <v>10</v>
      </c>
      <c r="C597" t="s">
        <v>11</v>
      </c>
      <c r="D597" t="s">
        <v>381</v>
      </c>
      <c r="E597" s="1">
        <v>42965</v>
      </c>
      <c r="F597" t="s">
        <v>13</v>
      </c>
      <c r="G597">
        <v>2</v>
      </c>
      <c r="H597">
        <v>12.42</v>
      </c>
      <c r="I597">
        <v>24.84</v>
      </c>
    </row>
    <row r="598" spans="1:9" x14ac:dyDescent="0.3">
      <c r="A598" t="s">
        <v>9</v>
      </c>
      <c r="B598" t="s">
        <v>10</v>
      </c>
      <c r="C598" t="s">
        <v>11</v>
      </c>
      <c r="D598" t="s">
        <v>382</v>
      </c>
      <c r="E598" s="1">
        <v>42966</v>
      </c>
      <c r="F598" t="s">
        <v>24</v>
      </c>
      <c r="G598">
        <v>8</v>
      </c>
      <c r="H598">
        <v>17.829999999999998</v>
      </c>
      <c r="I598">
        <v>142.63999999999999</v>
      </c>
    </row>
    <row r="599" spans="1:9" x14ac:dyDescent="0.3">
      <c r="A599" t="s">
        <v>30</v>
      </c>
      <c r="B599" t="s">
        <v>21</v>
      </c>
      <c r="C599" t="s">
        <v>11</v>
      </c>
      <c r="D599" t="s">
        <v>383</v>
      </c>
      <c r="E599" s="1">
        <v>42967</v>
      </c>
      <c r="F599" t="s">
        <v>27</v>
      </c>
      <c r="G599">
        <v>5</v>
      </c>
      <c r="H599">
        <v>53.35</v>
      </c>
      <c r="I599">
        <v>266.75</v>
      </c>
    </row>
    <row r="600" spans="1:9" x14ac:dyDescent="0.3">
      <c r="A600" t="s">
        <v>25</v>
      </c>
      <c r="B600" t="s">
        <v>17</v>
      </c>
      <c r="C600" t="s">
        <v>18</v>
      </c>
      <c r="D600" t="s">
        <v>37</v>
      </c>
      <c r="E600" s="1">
        <v>42968</v>
      </c>
      <c r="F600" t="s">
        <v>13</v>
      </c>
      <c r="G600">
        <v>7</v>
      </c>
      <c r="H600">
        <v>12.42</v>
      </c>
      <c r="I600">
        <v>86.94</v>
      </c>
    </row>
    <row r="601" spans="1:9" x14ac:dyDescent="0.3">
      <c r="A601" t="s">
        <v>30</v>
      </c>
      <c r="B601" t="s">
        <v>10</v>
      </c>
      <c r="C601" t="s">
        <v>11</v>
      </c>
      <c r="D601" t="s">
        <v>229</v>
      </c>
      <c r="E601" s="1">
        <v>42969</v>
      </c>
      <c r="F601" t="s">
        <v>13</v>
      </c>
      <c r="G601">
        <v>3</v>
      </c>
      <c r="H601">
        <v>12.42</v>
      </c>
      <c r="I601">
        <v>37.26</v>
      </c>
    </row>
    <row r="602" spans="1:9" x14ac:dyDescent="0.3">
      <c r="A602" t="s">
        <v>9</v>
      </c>
      <c r="B602" t="s">
        <v>68</v>
      </c>
      <c r="C602" t="s">
        <v>11</v>
      </c>
      <c r="D602" t="s">
        <v>384</v>
      </c>
      <c r="E602" s="1">
        <v>42970</v>
      </c>
      <c r="F602" t="s">
        <v>20</v>
      </c>
      <c r="G602">
        <v>7</v>
      </c>
      <c r="H602">
        <v>16.32</v>
      </c>
      <c r="I602">
        <v>114.24000000000001</v>
      </c>
    </row>
    <row r="603" spans="1:9" x14ac:dyDescent="0.3">
      <c r="A603" t="s">
        <v>9</v>
      </c>
      <c r="B603" t="s">
        <v>10</v>
      </c>
      <c r="C603" t="s">
        <v>11</v>
      </c>
      <c r="D603" t="s">
        <v>136</v>
      </c>
      <c r="E603" s="1">
        <v>42971</v>
      </c>
      <c r="F603" t="s">
        <v>27</v>
      </c>
      <c r="G603">
        <v>4</v>
      </c>
      <c r="H603">
        <v>53.35</v>
      </c>
      <c r="I603">
        <v>213.4</v>
      </c>
    </row>
    <row r="604" spans="1:9" x14ac:dyDescent="0.3">
      <c r="A604" t="s">
        <v>16</v>
      </c>
      <c r="B604" t="s">
        <v>17</v>
      </c>
      <c r="C604" t="s">
        <v>18</v>
      </c>
      <c r="D604" t="s">
        <v>253</v>
      </c>
      <c r="E604" s="1">
        <v>42972</v>
      </c>
      <c r="F604" t="s">
        <v>24</v>
      </c>
      <c r="G604">
        <v>4</v>
      </c>
      <c r="H604">
        <v>17.829999999999998</v>
      </c>
      <c r="I604">
        <v>71.319999999999993</v>
      </c>
    </row>
    <row r="605" spans="1:9" x14ac:dyDescent="0.3">
      <c r="A605" t="s">
        <v>9</v>
      </c>
      <c r="B605" t="s">
        <v>68</v>
      </c>
      <c r="C605" t="s">
        <v>11</v>
      </c>
      <c r="D605" t="s">
        <v>385</v>
      </c>
      <c r="E605" s="1">
        <v>42973</v>
      </c>
      <c r="F605" t="s">
        <v>13</v>
      </c>
      <c r="G605">
        <v>5</v>
      </c>
      <c r="H605">
        <v>12.42</v>
      </c>
      <c r="I605">
        <v>62.1</v>
      </c>
    </row>
    <row r="606" spans="1:9" x14ac:dyDescent="0.3">
      <c r="A606" t="s">
        <v>46</v>
      </c>
      <c r="B606" t="s">
        <v>14</v>
      </c>
      <c r="C606" t="s">
        <v>11</v>
      </c>
      <c r="D606" t="s">
        <v>357</v>
      </c>
      <c r="E606" s="1">
        <v>42974</v>
      </c>
      <c r="F606" t="s">
        <v>24</v>
      </c>
      <c r="G606">
        <v>10</v>
      </c>
      <c r="H606">
        <v>17.829999999999998</v>
      </c>
      <c r="I606">
        <v>178.29999999999998</v>
      </c>
    </row>
    <row r="607" spans="1:9" x14ac:dyDescent="0.3">
      <c r="A607" t="s">
        <v>9</v>
      </c>
      <c r="B607" t="s">
        <v>10</v>
      </c>
      <c r="C607" t="s">
        <v>11</v>
      </c>
      <c r="D607" t="s">
        <v>165</v>
      </c>
      <c r="E607" s="1">
        <v>42975</v>
      </c>
      <c r="F607" t="s">
        <v>24</v>
      </c>
      <c r="G607">
        <v>9</v>
      </c>
      <c r="H607">
        <v>17.829999999999998</v>
      </c>
      <c r="I607">
        <v>160.46999999999997</v>
      </c>
    </row>
    <row r="608" spans="1:9" x14ac:dyDescent="0.3">
      <c r="A608" t="s">
        <v>9</v>
      </c>
      <c r="B608" t="s">
        <v>10</v>
      </c>
      <c r="C608" t="s">
        <v>11</v>
      </c>
      <c r="D608" t="s">
        <v>310</v>
      </c>
      <c r="E608" s="1">
        <v>42976</v>
      </c>
      <c r="F608" t="s">
        <v>20</v>
      </c>
      <c r="G608">
        <v>3</v>
      </c>
      <c r="H608">
        <v>16.32</v>
      </c>
      <c r="I608">
        <v>48.96</v>
      </c>
    </row>
    <row r="609" spans="1:9" x14ac:dyDescent="0.3">
      <c r="A609" t="s">
        <v>46</v>
      </c>
      <c r="B609" t="s">
        <v>68</v>
      </c>
      <c r="C609" t="s">
        <v>11</v>
      </c>
      <c r="D609" t="s">
        <v>386</v>
      </c>
      <c r="E609" s="1">
        <v>42977</v>
      </c>
      <c r="F609" t="s">
        <v>24</v>
      </c>
      <c r="G609">
        <v>4</v>
      </c>
      <c r="H609">
        <v>17.829999999999998</v>
      </c>
      <c r="I609">
        <v>71.319999999999993</v>
      </c>
    </row>
    <row r="610" spans="1:9" x14ac:dyDescent="0.3">
      <c r="A610" t="s">
        <v>9</v>
      </c>
      <c r="B610" t="s">
        <v>14</v>
      </c>
      <c r="C610" t="s">
        <v>11</v>
      </c>
      <c r="D610" t="s">
        <v>293</v>
      </c>
      <c r="E610" s="1">
        <v>42978</v>
      </c>
      <c r="F610" t="s">
        <v>13</v>
      </c>
      <c r="G610">
        <v>10</v>
      </c>
      <c r="H610">
        <v>12.42</v>
      </c>
      <c r="I610">
        <v>124.2</v>
      </c>
    </row>
    <row r="611" spans="1:9" x14ac:dyDescent="0.3">
      <c r="A611" t="s">
        <v>30</v>
      </c>
      <c r="B611" t="s">
        <v>10</v>
      </c>
      <c r="C611" t="s">
        <v>11</v>
      </c>
      <c r="D611" t="s">
        <v>208</v>
      </c>
      <c r="E611" s="1">
        <v>42979</v>
      </c>
      <c r="F611" t="s">
        <v>20</v>
      </c>
      <c r="G611">
        <v>8</v>
      </c>
      <c r="H611">
        <v>16.32</v>
      </c>
      <c r="I611">
        <v>130.56</v>
      </c>
    </row>
    <row r="612" spans="1:9" x14ac:dyDescent="0.3">
      <c r="A612" t="s">
        <v>30</v>
      </c>
      <c r="B612" t="s">
        <v>68</v>
      </c>
      <c r="C612" t="s">
        <v>11</v>
      </c>
      <c r="D612" t="s">
        <v>69</v>
      </c>
      <c r="E612" s="1">
        <v>42980</v>
      </c>
      <c r="F612" t="s">
        <v>13</v>
      </c>
      <c r="G612">
        <v>2</v>
      </c>
      <c r="H612">
        <v>12.42</v>
      </c>
      <c r="I612">
        <v>24.84</v>
      </c>
    </row>
    <row r="613" spans="1:9" x14ac:dyDescent="0.3">
      <c r="A613" t="s">
        <v>46</v>
      </c>
      <c r="B613" t="s">
        <v>10</v>
      </c>
      <c r="C613" t="s">
        <v>11</v>
      </c>
      <c r="D613" t="s">
        <v>387</v>
      </c>
      <c r="E613" s="1">
        <v>42981</v>
      </c>
      <c r="F613" t="s">
        <v>20</v>
      </c>
      <c r="G613">
        <v>2</v>
      </c>
      <c r="H613">
        <v>16.32</v>
      </c>
      <c r="I613">
        <v>32.64</v>
      </c>
    </row>
    <row r="614" spans="1:9" x14ac:dyDescent="0.3">
      <c r="A614" t="s">
        <v>25</v>
      </c>
      <c r="B614" t="s">
        <v>52</v>
      </c>
      <c r="C614" t="s">
        <v>18</v>
      </c>
      <c r="D614" t="s">
        <v>127</v>
      </c>
      <c r="E614" s="1">
        <v>42982</v>
      </c>
      <c r="F614" t="s">
        <v>27</v>
      </c>
      <c r="G614">
        <v>10</v>
      </c>
      <c r="H614">
        <v>53.35</v>
      </c>
      <c r="I614">
        <v>533.5</v>
      </c>
    </row>
    <row r="615" spans="1:9" x14ac:dyDescent="0.3">
      <c r="A615" t="s">
        <v>25</v>
      </c>
      <c r="B615" t="s">
        <v>17</v>
      </c>
      <c r="C615" t="s">
        <v>18</v>
      </c>
      <c r="D615" t="s">
        <v>40</v>
      </c>
      <c r="E615" s="1">
        <v>42983</v>
      </c>
      <c r="F615" t="s">
        <v>20</v>
      </c>
      <c r="G615">
        <v>8</v>
      </c>
      <c r="H615">
        <v>16.32</v>
      </c>
      <c r="I615">
        <v>130.56</v>
      </c>
    </row>
    <row r="616" spans="1:9" x14ac:dyDescent="0.3">
      <c r="A616" t="s">
        <v>25</v>
      </c>
      <c r="B616" t="s">
        <v>52</v>
      </c>
      <c r="C616" t="s">
        <v>18</v>
      </c>
      <c r="D616" t="s">
        <v>56</v>
      </c>
      <c r="E616" s="1">
        <v>42984</v>
      </c>
      <c r="F616" t="s">
        <v>13</v>
      </c>
      <c r="G616">
        <v>8</v>
      </c>
      <c r="H616">
        <v>12.42</v>
      </c>
      <c r="I616">
        <v>99.36</v>
      </c>
    </row>
    <row r="617" spans="1:9" x14ac:dyDescent="0.3">
      <c r="A617" t="s">
        <v>46</v>
      </c>
      <c r="B617" t="s">
        <v>68</v>
      </c>
      <c r="C617" t="s">
        <v>11</v>
      </c>
      <c r="D617" t="s">
        <v>287</v>
      </c>
      <c r="E617" s="1">
        <v>42985</v>
      </c>
      <c r="F617" t="s">
        <v>13</v>
      </c>
      <c r="G617">
        <v>5</v>
      </c>
      <c r="H617">
        <v>12.42</v>
      </c>
      <c r="I617">
        <v>62.1</v>
      </c>
    </row>
    <row r="618" spans="1:9" x14ac:dyDescent="0.3">
      <c r="A618" t="s">
        <v>25</v>
      </c>
      <c r="B618" t="s">
        <v>17</v>
      </c>
      <c r="C618" t="s">
        <v>18</v>
      </c>
      <c r="D618" t="s">
        <v>388</v>
      </c>
      <c r="E618" s="1">
        <v>42986</v>
      </c>
      <c r="F618" t="s">
        <v>27</v>
      </c>
      <c r="G618">
        <v>4</v>
      </c>
      <c r="H618">
        <v>53.35</v>
      </c>
      <c r="I618">
        <v>213.4</v>
      </c>
    </row>
    <row r="619" spans="1:9" x14ac:dyDescent="0.3">
      <c r="A619" t="s">
        <v>30</v>
      </c>
      <c r="B619" t="s">
        <v>14</v>
      </c>
      <c r="C619" t="s">
        <v>11</v>
      </c>
      <c r="D619" t="s">
        <v>389</v>
      </c>
      <c r="E619" s="1">
        <v>42987</v>
      </c>
      <c r="F619" t="s">
        <v>24</v>
      </c>
      <c r="G619">
        <v>8</v>
      </c>
      <c r="H619">
        <v>17.829999999999998</v>
      </c>
      <c r="I619">
        <v>142.63999999999999</v>
      </c>
    </row>
    <row r="620" spans="1:9" x14ac:dyDescent="0.3">
      <c r="A620" t="s">
        <v>46</v>
      </c>
      <c r="B620" t="s">
        <v>21</v>
      </c>
      <c r="C620" t="s">
        <v>11</v>
      </c>
      <c r="D620" t="s">
        <v>275</v>
      </c>
      <c r="E620" s="1">
        <v>42988</v>
      </c>
      <c r="F620" t="s">
        <v>20</v>
      </c>
      <c r="G620">
        <v>7</v>
      </c>
      <c r="H620">
        <v>16.32</v>
      </c>
      <c r="I620">
        <v>114.24000000000001</v>
      </c>
    </row>
    <row r="621" spans="1:9" x14ac:dyDescent="0.3">
      <c r="A621" t="s">
        <v>16</v>
      </c>
      <c r="B621" t="s">
        <v>52</v>
      </c>
      <c r="C621" t="s">
        <v>18</v>
      </c>
      <c r="D621" t="s">
        <v>277</v>
      </c>
      <c r="E621" s="1">
        <v>42989</v>
      </c>
      <c r="F621" t="s">
        <v>13</v>
      </c>
      <c r="G621">
        <v>4</v>
      </c>
      <c r="H621">
        <v>12.42</v>
      </c>
      <c r="I621">
        <v>49.68</v>
      </c>
    </row>
    <row r="622" spans="1:9" x14ac:dyDescent="0.3">
      <c r="A622" t="s">
        <v>30</v>
      </c>
      <c r="B622" t="s">
        <v>14</v>
      </c>
      <c r="C622" t="s">
        <v>11</v>
      </c>
      <c r="D622" t="s">
        <v>390</v>
      </c>
      <c r="E622" s="1">
        <v>42990</v>
      </c>
      <c r="F622" t="s">
        <v>13</v>
      </c>
      <c r="G622">
        <v>1</v>
      </c>
      <c r="H622">
        <v>12.42</v>
      </c>
      <c r="I622">
        <v>12.42</v>
      </c>
    </row>
    <row r="623" spans="1:9" x14ac:dyDescent="0.3">
      <c r="A623" t="s">
        <v>25</v>
      </c>
      <c r="B623" t="s">
        <v>34</v>
      </c>
      <c r="C623" t="s">
        <v>18</v>
      </c>
      <c r="D623" t="s">
        <v>391</v>
      </c>
      <c r="E623" s="1">
        <v>42991</v>
      </c>
      <c r="F623" t="s">
        <v>13</v>
      </c>
      <c r="G623">
        <v>2</v>
      </c>
      <c r="H623">
        <v>12.42</v>
      </c>
      <c r="I623">
        <v>24.84</v>
      </c>
    </row>
    <row r="624" spans="1:9" x14ac:dyDescent="0.3">
      <c r="A624" t="s">
        <v>9</v>
      </c>
      <c r="B624" t="s">
        <v>14</v>
      </c>
      <c r="C624" t="s">
        <v>11</v>
      </c>
      <c r="D624" t="s">
        <v>175</v>
      </c>
      <c r="E624" s="1">
        <v>42992</v>
      </c>
      <c r="F624" t="s">
        <v>13</v>
      </c>
      <c r="G624">
        <v>2</v>
      </c>
      <c r="H624">
        <v>12.42</v>
      </c>
      <c r="I624">
        <v>24.84</v>
      </c>
    </row>
    <row r="625" spans="1:9" x14ac:dyDescent="0.3">
      <c r="A625" t="s">
        <v>9</v>
      </c>
      <c r="B625" t="s">
        <v>21</v>
      </c>
      <c r="C625" t="s">
        <v>11</v>
      </c>
      <c r="D625" t="s">
        <v>154</v>
      </c>
      <c r="E625" s="1">
        <v>42993</v>
      </c>
      <c r="F625" t="s">
        <v>13</v>
      </c>
      <c r="G625">
        <v>5</v>
      </c>
      <c r="H625">
        <v>12.42</v>
      </c>
      <c r="I625">
        <v>62.1</v>
      </c>
    </row>
    <row r="626" spans="1:9" x14ac:dyDescent="0.3">
      <c r="A626" t="s">
        <v>9</v>
      </c>
      <c r="B626" t="s">
        <v>21</v>
      </c>
      <c r="C626" t="s">
        <v>11</v>
      </c>
      <c r="D626" t="s">
        <v>392</v>
      </c>
      <c r="E626" s="1">
        <v>42994</v>
      </c>
      <c r="F626" t="s">
        <v>13</v>
      </c>
      <c r="G626">
        <v>6</v>
      </c>
      <c r="H626">
        <v>12.42</v>
      </c>
      <c r="I626">
        <v>74.52</v>
      </c>
    </row>
    <row r="627" spans="1:9" x14ac:dyDescent="0.3">
      <c r="A627" t="s">
        <v>16</v>
      </c>
      <c r="B627" t="s">
        <v>34</v>
      </c>
      <c r="C627" t="s">
        <v>18</v>
      </c>
      <c r="D627" t="s">
        <v>166</v>
      </c>
      <c r="E627" s="1">
        <v>42995</v>
      </c>
      <c r="F627" t="s">
        <v>13</v>
      </c>
      <c r="G627">
        <v>7</v>
      </c>
      <c r="H627">
        <v>12.42</v>
      </c>
      <c r="I627">
        <v>86.94</v>
      </c>
    </row>
    <row r="628" spans="1:9" x14ac:dyDescent="0.3">
      <c r="A628" t="s">
        <v>46</v>
      </c>
      <c r="B628" t="s">
        <v>10</v>
      </c>
      <c r="C628" t="s">
        <v>11</v>
      </c>
      <c r="D628" t="s">
        <v>393</v>
      </c>
      <c r="E628" s="1">
        <v>42996</v>
      </c>
      <c r="F628" t="s">
        <v>24</v>
      </c>
      <c r="G628">
        <v>1</v>
      </c>
      <c r="H628">
        <v>17.829999999999998</v>
      </c>
      <c r="I628">
        <v>17.829999999999998</v>
      </c>
    </row>
    <row r="629" spans="1:9" x14ac:dyDescent="0.3">
      <c r="A629" t="s">
        <v>9</v>
      </c>
      <c r="B629" t="s">
        <v>68</v>
      </c>
      <c r="C629" t="s">
        <v>11</v>
      </c>
      <c r="D629" t="s">
        <v>287</v>
      </c>
      <c r="E629" s="1">
        <v>42997</v>
      </c>
      <c r="F629" t="s">
        <v>13</v>
      </c>
      <c r="G629">
        <v>9</v>
      </c>
      <c r="H629">
        <v>12.42</v>
      </c>
      <c r="I629">
        <v>111.78</v>
      </c>
    </row>
    <row r="630" spans="1:9" x14ac:dyDescent="0.3">
      <c r="A630" t="s">
        <v>16</v>
      </c>
      <c r="B630" t="s">
        <v>17</v>
      </c>
      <c r="C630" t="s">
        <v>18</v>
      </c>
      <c r="D630" t="s">
        <v>158</v>
      </c>
      <c r="E630" s="1">
        <v>42998</v>
      </c>
      <c r="F630" t="s">
        <v>27</v>
      </c>
      <c r="G630">
        <v>9</v>
      </c>
      <c r="H630">
        <v>53.35</v>
      </c>
      <c r="I630">
        <v>480.15000000000003</v>
      </c>
    </row>
    <row r="631" spans="1:9" x14ac:dyDescent="0.3">
      <c r="A631" t="s">
        <v>30</v>
      </c>
      <c r="B631" t="s">
        <v>14</v>
      </c>
      <c r="C631" t="s">
        <v>11</v>
      </c>
      <c r="D631" t="s">
        <v>224</v>
      </c>
      <c r="E631" s="1">
        <v>42999</v>
      </c>
      <c r="F631" t="s">
        <v>27</v>
      </c>
      <c r="G631">
        <v>7</v>
      </c>
      <c r="H631">
        <v>53.35</v>
      </c>
      <c r="I631">
        <v>373.45</v>
      </c>
    </row>
    <row r="632" spans="1:9" x14ac:dyDescent="0.3">
      <c r="A632" t="s">
        <v>16</v>
      </c>
      <c r="B632" t="s">
        <v>34</v>
      </c>
      <c r="C632" t="s">
        <v>18</v>
      </c>
      <c r="D632" t="s">
        <v>164</v>
      </c>
      <c r="E632" s="1">
        <v>43000</v>
      </c>
      <c r="F632" t="s">
        <v>20</v>
      </c>
      <c r="G632">
        <v>5</v>
      </c>
      <c r="H632">
        <v>16.32</v>
      </c>
      <c r="I632">
        <v>81.599999999999994</v>
      </c>
    </row>
    <row r="633" spans="1:9" x14ac:dyDescent="0.3">
      <c r="A633" t="s">
        <v>9</v>
      </c>
      <c r="B633" t="s">
        <v>68</v>
      </c>
      <c r="C633" t="s">
        <v>11</v>
      </c>
      <c r="D633" t="s">
        <v>79</v>
      </c>
      <c r="E633" s="1">
        <v>43001</v>
      </c>
      <c r="F633" t="s">
        <v>27</v>
      </c>
      <c r="G633">
        <v>1</v>
      </c>
      <c r="H633">
        <v>53.35</v>
      </c>
      <c r="I633">
        <v>53.35</v>
      </c>
    </row>
    <row r="634" spans="1:9" x14ac:dyDescent="0.3">
      <c r="A634" t="s">
        <v>9</v>
      </c>
      <c r="B634" t="s">
        <v>10</v>
      </c>
      <c r="C634" t="s">
        <v>11</v>
      </c>
      <c r="D634" t="s">
        <v>101</v>
      </c>
      <c r="E634" s="1">
        <v>43002</v>
      </c>
      <c r="F634" t="s">
        <v>13</v>
      </c>
      <c r="G634">
        <v>5</v>
      </c>
      <c r="H634">
        <v>12.42</v>
      </c>
      <c r="I634">
        <v>62.1</v>
      </c>
    </row>
    <row r="635" spans="1:9" x14ac:dyDescent="0.3">
      <c r="A635" t="s">
        <v>30</v>
      </c>
      <c r="B635" t="s">
        <v>68</v>
      </c>
      <c r="C635" t="s">
        <v>11</v>
      </c>
      <c r="D635" t="s">
        <v>163</v>
      </c>
      <c r="E635" s="1">
        <v>43003</v>
      </c>
      <c r="F635" t="s">
        <v>13</v>
      </c>
      <c r="G635">
        <v>2</v>
      </c>
      <c r="H635">
        <v>12.42</v>
      </c>
      <c r="I635">
        <v>24.84</v>
      </c>
    </row>
    <row r="636" spans="1:9" x14ac:dyDescent="0.3">
      <c r="A636" t="s">
        <v>25</v>
      </c>
      <c r="B636" t="s">
        <v>17</v>
      </c>
      <c r="C636" t="s">
        <v>18</v>
      </c>
      <c r="D636" t="s">
        <v>394</v>
      </c>
      <c r="E636" s="1">
        <v>43004</v>
      </c>
      <c r="F636" t="s">
        <v>13</v>
      </c>
      <c r="G636">
        <v>10</v>
      </c>
      <c r="H636">
        <v>12.42</v>
      </c>
      <c r="I636">
        <v>124.2</v>
      </c>
    </row>
    <row r="637" spans="1:9" x14ac:dyDescent="0.3">
      <c r="A637" t="s">
        <v>9</v>
      </c>
      <c r="B637" t="s">
        <v>10</v>
      </c>
      <c r="C637" t="s">
        <v>11</v>
      </c>
      <c r="D637" t="s">
        <v>219</v>
      </c>
      <c r="E637" s="1">
        <v>43005</v>
      </c>
      <c r="F637" t="s">
        <v>13</v>
      </c>
      <c r="G637">
        <v>5</v>
      </c>
      <c r="H637">
        <v>12.42</v>
      </c>
      <c r="I637">
        <v>62.1</v>
      </c>
    </row>
    <row r="638" spans="1:9" x14ac:dyDescent="0.3">
      <c r="A638" t="s">
        <v>16</v>
      </c>
      <c r="B638" t="s">
        <v>52</v>
      </c>
      <c r="C638" t="s">
        <v>18</v>
      </c>
      <c r="D638" t="s">
        <v>204</v>
      </c>
      <c r="E638" s="1">
        <v>43006</v>
      </c>
      <c r="F638" t="s">
        <v>20</v>
      </c>
      <c r="G638">
        <v>3</v>
      </c>
      <c r="H638">
        <v>16.32</v>
      </c>
      <c r="I638">
        <v>48.96</v>
      </c>
    </row>
    <row r="639" spans="1:9" x14ac:dyDescent="0.3">
      <c r="A639" t="s">
        <v>16</v>
      </c>
      <c r="B639" t="s">
        <v>52</v>
      </c>
      <c r="C639" t="s">
        <v>18</v>
      </c>
      <c r="D639" t="s">
        <v>319</v>
      </c>
      <c r="E639" s="1">
        <v>43007</v>
      </c>
      <c r="F639" t="s">
        <v>20</v>
      </c>
      <c r="G639">
        <v>8</v>
      </c>
      <c r="H639">
        <v>16.32</v>
      </c>
      <c r="I639">
        <v>130.56</v>
      </c>
    </row>
    <row r="640" spans="1:9" x14ac:dyDescent="0.3">
      <c r="A640" t="s">
        <v>9</v>
      </c>
      <c r="B640" t="s">
        <v>10</v>
      </c>
      <c r="C640" t="s">
        <v>11</v>
      </c>
      <c r="D640" t="s">
        <v>395</v>
      </c>
      <c r="E640" s="1">
        <v>43008</v>
      </c>
      <c r="F640" t="s">
        <v>20</v>
      </c>
      <c r="G640">
        <v>7</v>
      </c>
      <c r="H640">
        <v>16.32</v>
      </c>
      <c r="I640">
        <v>114.24000000000001</v>
      </c>
    </row>
    <row r="641" spans="1:9" x14ac:dyDescent="0.3">
      <c r="A641" t="s">
        <v>16</v>
      </c>
      <c r="B641" t="s">
        <v>17</v>
      </c>
      <c r="C641" t="s">
        <v>18</v>
      </c>
      <c r="D641" t="s">
        <v>366</v>
      </c>
      <c r="E641" s="1">
        <v>43009</v>
      </c>
      <c r="F641" t="s">
        <v>20</v>
      </c>
      <c r="G641">
        <v>5</v>
      </c>
      <c r="H641">
        <v>16.32</v>
      </c>
      <c r="I641">
        <v>81.599999999999994</v>
      </c>
    </row>
    <row r="642" spans="1:9" x14ac:dyDescent="0.3">
      <c r="A642" t="s">
        <v>9</v>
      </c>
      <c r="B642" t="s">
        <v>21</v>
      </c>
      <c r="C642" t="s">
        <v>11</v>
      </c>
      <c r="D642" t="s">
        <v>320</v>
      </c>
      <c r="E642" s="1">
        <v>43010</v>
      </c>
      <c r="F642" t="s">
        <v>24</v>
      </c>
      <c r="G642">
        <v>3</v>
      </c>
      <c r="H642">
        <v>17.829999999999998</v>
      </c>
      <c r="I642">
        <v>53.489999999999995</v>
      </c>
    </row>
    <row r="643" spans="1:9" x14ac:dyDescent="0.3">
      <c r="A643" t="s">
        <v>9</v>
      </c>
      <c r="B643" t="s">
        <v>21</v>
      </c>
      <c r="C643" t="s">
        <v>11</v>
      </c>
      <c r="D643" t="s">
        <v>154</v>
      </c>
      <c r="E643" s="1">
        <v>43011</v>
      </c>
      <c r="F643" t="s">
        <v>27</v>
      </c>
      <c r="G643">
        <v>1</v>
      </c>
      <c r="H643">
        <v>53.35</v>
      </c>
      <c r="I643">
        <v>53.35</v>
      </c>
    </row>
    <row r="644" spans="1:9" x14ac:dyDescent="0.3">
      <c r="A644" t="s">
        <v>16</v>
      </c>
      <c r="B644" t="s">
        <v>34</v>
      </c>
      <c r="C644" t="s">
        <v>18</v>
      </c>
      <c r="D644" t="s">
        <v>254</v>
      </c>
      <c r="E644" s="1">
        <v>43012</v>
      </c>
      <c r="F644" t="s">
        <v>24</v>
      </c>
      <c r="G644">
        <v>8</v>
      </c>
      <c r="H644">
        <v>17.829999999999998</v>
      </c>
      <c r="I644">
        <v>142.63999999999999</v>
      </c>
    </row>
    <row r="645" spans="1:9" x14ac:dyDescent="0.3">
      <c r="A645" t="s">
        <v>16</v>
      </c>
      <c r="B645" t="s">
        <v>34</v>
      </c>
      <c r="C645" t="s">
        <v>18</v>
      </c>
      <c r="D645" t="s">
        <v>396</v>
      </c>
      <c r="E645" s="1">
        <v>43013</v>
      </c>
      <c r="F645" t="s">
        <v>13</v>
      </c>
      <c r="G645">
        <v>2</v>
      </c>
      <c r="H645">
        <v>12.42</v>
      </c>
      <c r="I645">
        <v>24.84</v>
      </c>
    </row>
    <row r="646" spans="1:9" x14ac:dyDescent="0.3">
      <c r="A646" t="s">
        <v>16</v>
      </c>
      <c r="B646" t="s">
        <v>52</v>
      </c>
      <c r="C646" t="s">
        <v>18</v>
      </c>
      <c r="D646" t="s">
        <v>397</v>
      </c>
      <c r="E646" s="1">
        <v>43014</v>
      </c>
      <c r="F646" t="s">
        <v>27</v>
      </c>
      <c r="G646">
        <v>10</v>
      </c>
      <c r="H646">
        <v>53.35</v>
      </c>
      <c r="I646">
        <v>533.5</v>
      </c>
    </row>
    <row r="647" spans="1:9" x14ac:dyDescent="0.3">
      <c r="A647" t="s">
        <v>25</v>
      </c>
      <c r="B647" t="s">
        <v>52</v>
      </c>
      <c r="C647" t="s">
        <v>18</v>
      </c>
      <c r="D647" t="s">
        <v>398</v>
      </c>
      <c r="E647" s="1">
        <v>43015</v>
      </c>
      <c r="F647" t="s">
        <v>24</v>
      </c>
      <c r="G647">
        <v>5</v>
      </c>
      <c r="H647">
        <v>17.829999999999998</v>
      </c>
      <c r="I647">
        <v>89.149999999999991</v>
      </c>
    </row>
    <row r="648" spans="1:9" x14ac:dyDescent="0.3">
      <c r="A648" t="s">
        <v>9</v>
      </c>
      <c r="B648" t="s">
        <v>14</v>
      </c>
      <c r="C648" t="s">
        <v>11</v>
      </c>
      <c r="D648" t="s">
        <v>95</v>
      </c>
      <c r="E648" s="1">
        <v>43016</v>
      </c>
      <c r="F648" t="s">
        <v>20</v>
      </c>
      <c r="G648">
        <v>2</v>
      </c>
      <c r="H648">
        <v>16.32</v>
      </c>
      <c r="I648">
        <v>32.64</v>
      </c>
    </row>
    <row r="649" spans="1:9" x14ac:dyDescent="0.3">
      <c r="A649" t="s">
        <v>9</v>
      </c>
      <c r="B649" t="s">
        <v>10</v>
      </c>
      <c r="C649" t="s">
        <v>11</v>
      </c>
      <c r="D649" t="s">
        <v>311</v>
      </c>
      <c r="E649" s="1">
        <v>43017</v>
      </c>
      <c r="F649" t="s">
        <v>13</v>
      </c>
      <c r="G649">
        <v>5</v>
      </c>
      <c r="H649">
        <v>12.42</v>
      </c>
      <c r="I649">
        <v>62.1</v>
      </c>
    </row>
    <row r="650" spans="1:9" x14ac:dyDescent="0.3">
      <c r="A650" t="s">
        <v>30</v>
      </c>
      <c r="B650" t="s">
        <v>68</v>
      </c>
      <c r="C650" t="s">
        <v>11</v>
      </c>
      <c r="D650" t="s">
        <v>399</v>
      </c>
      <c r="E650" s="1">
        <v>43018</v>
      </c>
      <c r="F650" t="s">
        <v>13</v>
      </c>
      <c r="G650">
        <v>3</v>
      </c>
      <c r="H650">
        <v>12.42</v>
      </c>
      <c r="I650">
        <v>37.26</v>
      </c>
    </row>
    <row r="651" spans="1:9" x14ac:dyDescent="0.3">
      <c r="A651" t="s">
        <v>46</v>
      </c>
      <c r="B651" t="s">
        <v>21</v>
      </c>
      <c r="C651" t="s">
        <v>11</v>
      </c>
      <c r="D651" t="s">
        <v>160</v>
      </c>
      <c r="E651" s="1">
        <v>43019</v>
      </c>
      <c r="F651" t="s">
        <v>24</v>
      </c>
      <c r="G651">
        <v>6</v>
      </c>
      <c r="H651">
        <v>17.829999999999998</v>
      </c>
      <c r="I651">
        <v>106.97999999999999</v>
      </c>
    </row>
    <row r="652" spans="1:9" x14ac:dyDescent="0.3">
      <c r="A652" t="s">
        <v>16</v>
      </c>
      <c r="B652" t="s">
        <v>52</v>
      </c>
      <c r="C652" t="s">
        <v>18</v>
      </c>
      <c r="D652" t="s">
        <v>237</v>
      </c>
      <c r="E652" s="1">
        <v>43020</v>
      </c>
      <c r="F652" t="s">
        <v>13</v>
      </c>
      <c r="G652">
        <v>3</v>
      </c>
      <c r="H652">
        <v>12.42</v>
      </c>
      <c r="I652">
        <v>37.26</v>
      </c>
    </row>
    <row r="653" spans="1:9" x14ac:dyDescent="0.3">
      <c r="A653" t="s">
        <v>30</v>
      </c>
      <c r="B653" t="s">
        <v>68</v>
      </c>
      <c r="C653" t="s">
        <v>11</v>
      </c>
      <c r="D653" t="s">
        <v>400</v>
      </c>
      <c r="E653" s="1">
        <v>43021</v>
      </c>
      <c r="F653" t="s">
        <v>13</v>
      </c>
      <c r="G653">
        <v>5</v>
      </c>
      <c r="H653">
        <v>12.42</v>
      </c>
      <c r="I653">
        <v>62.1</v>
      </c>
    </row>
    <row r="654" spans="1:9" x14ac:dyDescent="0.3">
      <c r="A654" t="s">
        <v>25</v>
      </c>
      <c r="B654" t="s">
        <v>17</v>
      </c>
      <c r="C654" t="s">
        <v>18</v>
      </c>
      <c r="D654" t="s">
        <v>401</v>
      </c>
      <c r="E654" s="1">
        <v>43022</v>
      </c>
      <c r="F654" t="s">
        <v>24</v>
      </c>
      <c r="G654">
        <v>4</v>
      </c>
      <c r="H654">
        <v>17.829999999999998</v>
      </c>
      <c r="I654">
        <v>71.319999999999993</v>
      </c>
    </row>
    <row r="655" spans="1:9" x14ac:dyDescent="0.3">
      <c r="A655" t="s">
        <v>9</v>
      </c>
      <c r="B655" t="s">
        <v>21</v>
      </c>
      <c r="C655" t="s">
        <v>11</v>
      </c>
      <c r="D655" t="s">
        <v>376</v>
      </c>
      <c r="E655" s="1">
        <v>43023</v>
      </c>
      <c r="F655" t="s">
        <v>20</v>
      </c>
      <c r="G655">
        <v>5</v>
      </c>
      <c r="H655">
        <v>16.32</v>
      </c>
      <c r="I655">
        <v>81.599999999999994</v>
      </c>
    </row>
    <row r="656" spans="1:9" x14ac:dyDescent="0.3">
      <c r="A656" t="s">
        <v>9</v>
      </c>
      <c r="B656" t="s">
        <v>10</v>
      </c>
      <c r="C656" t="s">
        <v>11</v>
      </c>
      <c r="D656" t="s">
        <v>402</v>
      </c>
      <c r="E656" s="1">
        <v>43024</v>
      </c>
      <c r="F656" t="s">
        <v>13</v>
      </c>
      <c r="G656">
        <v>2</v>
      </c>
      <c r="H656">
        <v>12.42</v>
      </c>
      <c r="I656">
        <v>24.84</v>
      </c>
    </row>
    <row r="657" spans="1:9" x14ac:dyDescent="0.3">
      <c r="A657" t="s">
        <v>9</v>
      </c>
      <c r="B657" t="s">
        <v>14</v>
      </c>
      <c r="C657" t="s">
        <v>11</v>
      </c>
      <c r="D657" t="s">
        <v>261</v>
      </c>
      <c r="E657" s="1">
        <v>43025</v>
      </c>
      <c r="F657" t="s">
        <v>20</v>
      </c>
      <c r="G657">
        <v>6</v>
      </c>
      <c r="H657">
        <v>16.32</v>
      </c>
      <c r="I657">
        <v>97.92</v>
      </c>
    </row>
    <row r="658" spans="1:9" x14ac:dyDescent="0.3">
      <c r="A658" t="s">
        <v>46</v>
      </c>
      <c r="B658" t="s">
        <v>10</v>
      </c>
      <c r="C658" t="s">
        <v>11</v>
      </c>
      <c r="D658" t="s">
        <v>355</v>
      </c>
      <c r="E658" s="1">
        <v>43026</v>
      </c>
      <c r="F658" t="s">
        <v>24</v>
      </c>
      <c r="G658">
        <v>8</v>
      </c>
      <c r="H658">
        <v>17.829999999999998</v>
      </c>
      <c r="I658">
        <v>142.63999999999999</v>
      </c>
    </row>
    <row r="659" spans="1:9" x14ac:dyDescent="0.3">
      <c r="A659" t="s">
        <v>46</v>
      </c>
      <c r="B659" t="s">
        <v>21</v>
      </c>
      <c r="C659" t="s">
        <v>11</v>
      </c>
      <c r="D659" t="s">
        <v>22</v>
      </c>
      <c r="E659" s="1">
        <v>43027</v>
      </c>
      <c r="F659" t="s">
        <v>13</v>
      </c>
      <c r="G659">
        <v>8</v>
      </c>
      <c r="H659">
        <v>12.42</v>
      </c>
      <c r="I659">
        <v>99.36</v>
      </c>
    </row>
    <row r="660" spans="1:9" x14ac:dyDescent="0.3">
      <c r="A660" t="s">
        <v>25</v>
      </c>
      <c r="B660" t="s">
        <v>52</v>
      </c>
      <c r="C660" t="s">
        <v>18</v>
      </c>
      <c r="D660" t="s">
        <v>127</v>
      </c>
      <c r="E660" s="1">
        <v>43028</v>
      </c>
      <c r="F660" t="s">
        <v>13</v>
      </c>
      <c r="G660">
        <v>10</v>
      </c>
      <c r="H660">
        <v>12.42</v>
      </c>
      <c r="I660">
        <v>124.2</v>
      </c>
    </row>
    <row r="661" spans="1:9" x14ac:dyDescent="0.3">
      <c r="A661" t="s">
        <v>16</v>
      </c>
      <c r="B661" t="s">
        <v>17</v>
      </c>
      <c r="C661" t="s">
        <v>18</v>
      </c>
      <c r="D661" t="s">
        <v>403</v>
      </c>
      <c r="E661" s="1">
        <v>43029</v>
      </c>
      <c r="F661" t="s">
        <v>27</v>
      </c>
      <c r="G661">
        <v>8</v>
      </c>
      <c r="H661">
        <v>53.35</v>
      </c>
      <c r="I661">
        <v>426.8</v>
      </c>
    </row>
    <row r="662" spans="1:9" x14ac:dyDescent="0.3">
      <c r="A662" t="s">
        <v>25</v>
      </c>
      <c r="B662" t="s">
        <v>52</v>
      </c>
      <c r="C662" t="s">
        <v>18</v>
      </c>
      <c r="D662" t="s">
        <v>284</v>
      </c>
      <c r="E662" s="1">
        <v>43030</v>
      </c>
      <c r="F662" t="s">
        <v>27</v>
      </c>
      <c r="G662">
        <v>8</v>
      </c>
      <c r="H662">
        <v>53.35</v>
      </c>
      <c r="I662">
        <v>426.8</v>
      </c>
    </row>
    <row r="663" spans="1:9" x14ac:dyDescent="0.3">
      <c r="A663" t="s">
        <v>9</v>
      </c>
      <c r="B663" t="s">
        <v>21</v>
      </c>
      <c r="C663" t="s">
        <v>11</v>
      </c>
      <c r="D663" t="s">
        <v>378</v>
      </c>
      <c r="E663" s="1">
        <v>43031</v>
      </c>
      <c r="F663" t="s">
        <v>13</v>
      </c>
      <c r="G663">
        <v>5</v>
      </c>
      <c r="H663">
        <v>12.42</v>
      </c>
      <c r="I663">
        <v>62.1</v>
      </c>
    </row>
    <row r="664" spans="1:9" x14ac:dyDescent="0.3">
      <c r="A664" t="s">
        <v>30</v>
      </c>
      <c r="B664" t="s">
        <v>21</v>
      </c>
      <c r="C664" t="s">
        <v>11</v>
      </c>
      <c r="D664" t="s">
        <v>404</v>
      </c>
      <c r="E664" s="1">
        <v>43032</v>
      </c>
      <c r="F664" t="s">
        <v>13</v>
      </c>
      <c r="G664">
        <v>7</v>
      </c>
      <c r="H664">
        <v>12.42</v>
      </c>
      <c r="I664">
        <v>86.94</v>
      </c>
    </row>
    <row r="665" spans="1:9" x14ac:dyDescent="0.3">
      <c r="A665" t="s">
        <v>30</v>
      </c>
      <c r="B665" t="s">
        <v>14</v>
      </c>
      <c r="C665" t="s">
        <v>11</v>
      </c>
      <c r="D665" t="s">
        <v>212</v>
      </c>
      <c r="E665" s="1">
        <v>43033</v>
      </c>
      <c r="F665" t="s">
        <v>27</v>
      </c>
      <c r="G665">
        <v>1</v>
      </c>
      <c r="H665">
        <v>53.35</v>
      </c>
      <c r="I665">
        <v>53.35</v>
      </c>
    </row>
    <row r="666" spans="1:9" x14ac:dyDescent="0.3">
      <c r="A666" t="s">
        <v>9</v>
      </c>
      <c r="B666" t="s">
        <v>14</v>
      </c>
      <c r="C666" t="s">
        <v>11</v>
      </c>
      <c r="D666" t="s">
        <v>405</v>
      </c>
      <c r="E666" s="1">
        <v>43034</v>
      </c>
      <c r="F666" t="s">
        <v>27</v>
      </c>
      <c r="G666">
        <v>2</v>
      </c>
      <c r="H666">
        <v>53.35</v>
      </c>
      <c r="I666">
        <v>106.7</v>
      </c>
    </row>
    <row r="667" spans="1:9" x14ac:dyDescent="0.3">
      <c r="A667" t="s">
        <v>30</v>
      </c>
      <c r="B667" t="s">
        <v>14</v>
      </c>
      <c r="C667" t="s">
        <v>11</v>
      </c>
      <c r="D667" t="s">
        <v>307</v>
      </c>
      <c r="E667" s="1">
        <v>43035</v>
      </c>
      <c r="F667" t="s">
        <v>13</v>
      </c>
      <c r="G667">
        <v>7</v>
      </c>
      <c r="H667">
        <v>12.42</v>
      </c>
      <c r="I667">
        <v>86.94</v>
      </c>
    </row>
    <row r="668" spans="1:9" x14ac:dyDescent="0.3">
      <c r="A668" t="s">
        <v>9</v>
      </c>
      <c r="B668" t="s">
        <v>14</v>
      </c>
      <c r="C668" t="s">
        <v>11</v>
      </c>
      <c r="D668" t="s">
        <v>224</v>
      </c>
      <c r="E668" s="1">
        <v>43036</v>
      </c>
      <c r="F668" t="s">
        <v>13</v>
      </c>
      <c r="G668">
        <v>5</v>
      </c>
      <c r="H668">
        <v>12.42</v>
      </c>
      <c r="I668">
        <v>62.1</v>
      </c>
    </row>
    <row r="669" spans="1:9" x14ac:dyDescent="0.3">
      <c r="A669" t="s">
        <v>9</v>
      </c>
      <c r="B669" t="s">
        <v>14</v>
      </c>
      <c r="C669" t="s">
        <v>11</v>
      </c>
      <c r="D669" t="s">
        <v>215</v>
      </c>
      <c r="E669" s="1">
        <v>43037</v>
      </c>
      <c r="F669" t="s">
        <v>24</v>
      </c>
      <c r="G669">
        <v>1</v>
      </c>
      <c r="H669">
        <v>17.829999999999998</v>
      </c>
      <c r="I669">
        <v>17.829999999999998</v>
      </c>
    </row>
    <row r="670" spans="1:9" x14ac:dyDescent="0.3">
      <c r="A670" t="s">
        <v>9</v>
      </c>
      <c r="B670" t="s">
        <v>10</v>
      </c>
      <c r="C670" t="s">
        <v>11</v>
      </c>
      <c r="D670" t="s">
        <v>354</v>
      </c>
      <c r="E670" s="1">
        <v>43038</v>
      </c>
      <c r="F670" t="s">
        <v>20</v>
      </c>
      <c r="G670">
        <v>2</v>
      </c>
      <c r="H670">
        <v>16.32</v>
      </c>
      <c r="I670">
        <v>32.64</v>
      </c>
    </row>
    <row r="671" spans="1:9" x14ac:dyDescent="0.3">
      <c r="A671" t="s">
        <v>30</v>
      </c>
      <c r="B671" t="s">
        <v>21</v>
      </c>
      <c r="C671" t="s">
        <v>11</v>
      </c>
      <c r="D671" t="s">
        <v>406</v>
      </c>
      <c r="E671" s="1">
        <v>43039</v>
      </c>
      <c r="F671" t="s">
        <v>27</v>
      </c>
      <c r="G671">
        <v>1</v>
      </c>
      <c r="H671">
        <v>53.35</v>
      </c>
      <c r="I671">
        <v>53.35</v>
      </c>
    </row>
    <row r="672" spans="1:9" x14ac:dyDescent="0.3">
      <c r="A672" t="s">
        <v>30</v>
      </c>
      <c r="B672" t="s">
        <v>21</v>
      </c>
      <c r="C672" t="s">
        <v>11</v>
      </c>
      <c r="D672" t="s">
        <v>407</v>
      </c>
      <c r="E672" s="1">
        <v>43040</v>
      </c>
      <c r="F672" t="s">
        <v>13</v>
      </c>
      <c r="G672">
        <v>10</v>
      </c>
      <c r="H672">
        <v>12.42</v>
      </c>
      <c r="I672">
        <v>124.2</v>
      </c>
    </row>
    <row r="673" spans="1:9" x14ac:dyDescent="0.3">
      <c r="A673" t="s">
        <v>9</v>
      </c>
      <c r="B673" t="s">
        <v>21</v>
      </c>
      <c r="C673" t="s">
        <v>11</v>
      </c>
      <c r="D673" t="s">
        <v>154</v>
      </c>
      <c r="E673" s="1">
        <v>43041</v>
      </c>
      <c r="F673" t="s">
        <v>24</v>
      </c>
      <c r="G673">
        <v>3</v>
      </c>
      <c r="H673">
        <v>17.829999999999998</v>
      </c>
      <c r="I673">
        <v>53.489999999999995</v>
      </c>
    </row>
    <row r="674" spans="1:9" x14ac:dyDescent="0.3">
      <c r="A674" t="s">
        <v>9</v>
      </c>
      <c r="B674" t="s">
        <v>10</v>
      </c>
      <c r="C674" t="s">
        <v>11</v>
      </c>
      <c r="D674" t="s">
        <v>408</v>
      </c>
      <c r="E674" s="1">
        <v>43042</v>
      </c>
      <c r="F674" t="s">
        <v>13</v>
      </c>
      <c r="G674">
        <v>2</v>
      </c>
      <c r="H674">
        <v>12.42</v>
      </c>
      <c r="I674">
        <v>24.84</v>
      </c>
    </row>
    <row r="675" spans="1:9" x14ac:dyDescent="0.3">
      <c r="A675" t="s">
        <v>9</v>
      </c>
      <c r="B675" t="s">
        <v>10</v>
      </c>
      <c r="C675" t="s">
        <v>11</v>
      </c>
      <c r="D675" t="s">
        <v>409</v>
      </c>
      <c r="E675" s="1">
        <v>43043</v>
      </c>
      <c r="F675" t="s">
        <v>13</v>
      </c>
      <c r="G675">
        <v>6</v>
      </c>
      <c r="H675">
        <v>12.42</v>
      </c>
      <c r="I675">
        <v>74.52</v>
      </c>
    </row>
    <row r="676" spans="1:9" x14ac:dyDescent="0.3">
      <c r="A676" t="s">
        <v>30</v>
      </c>
      <c r="B676" t="s">
        <v>14</v>
      </c>
      <c r="C676" t="s">
        <v>11</v>
      </c>
      <c r="D676" t="s">
        <v>290</v>
      </c>
      <c r="E676" s="1">
        <v>43044</v>
      </c>
      <c r="F676" t="s">
        <v>24</v>
      </c>
      <c r="G676">
        <v>8</v>
      </c>
      <c r="H676">
        <v>17.829999999999998</v>
      </c>
      <c r="I676">
        <v>142.63999999999999</v>
      </c>
    </row>
    <row r="677" spans="1:9" x14ac:dyDescent="0.3">
      <c r="A677" t="s">
        <v>46</v>
      </c>
      <c r="B677" t="s">
        <v>14</v>
      </c>
      <c r="C677" t="s">
        <v>11</v>
      </c>
      <c r="D677" t="s">
        <v>410</v>
      </c>
      <c r="E677" s="1">
        <v>43045</v>
      </c>
      <c r="F677" t="s">
        <v>13</v>
      </c>
      <c r="G677">
        <v>8</v>
      </c>
      <c r="H677">
        <v>12.42</v>
      </c>
      <c r="I677">
        <v>99.36</v>
      </c>
    </row>
    <row r="678" spans="1:9" x14ac:dyDescent="0.3">
      <c r="A678" t="s">
        <v>9</v>
      </c>
      <c r="B678" t="s">
        <v>14</v>
      </c>
      <c r="C678" t="s">
        <v>11</v>
      </c>
      <c r="D678" t="s">
        <v>411</v>
      </c>
      <c r="E678" s="1">
        <v>43046</v>
      </c>
      <c r="F678" t="s">
        <v>24</v>
      </c>
      <c r="G678">
        <v>5</v>
      </c>
      <c r="H678">
        <v>17.829999999999998</v>
      </c>
      <c r="I678">
        <v>89.149999999999991</v>
      </c>
    </row>
    <row r="679" spans="1:9" x14ac:dyDescent="0.3">
      <c r="A679" t="s">
        <v>9</v>
      </c>
      <c r="B679" t="s">
        <v>14</v>
      </c>
      <c r="C679" t="s">
        <v>11</v>
      </c>
      <c r="D679" t="s">
        <v>256</v>
      </c>
      <c r="E679" s="1">
        <v>43047</v>
      </c>
      <c r="F679" t="s">
        <v>24</v>
      </c>
      <c r="G679">
        <v>6</v>
      </c>
      <c r="H679">
        <v>17.829999999999998</v>
      </c>
      <c r="I679">
        <v>106.97999999999999</v>
      </c>
    </row>
    <row r="680" spans="1:9" x14ac:dyDescent="0.3">
      <c r="A680" t="s">
        <v>25</v>
      </c>
      <c r="B680" t="s">
        <v>52</v>
      </c>
      <c r="C680" t="s">
        <v>18</v>
      </c>
      <c r="D680" t="s">
        <v>237</v>
      </c>
      <c r="E680" s="1">
        <v>43048</v>
      </c>
      <c r="F680" t="s">
        <v>27</v>
      </c>
      <c r="G680">
        <v>6</v>
      </c>
      <c r="H680">
        <v>53.35</v>
      </c>
      <c r="I680">
        <v>320.10000000000002</v>
      </c>
    </row>
    <row r="681" spans="1:9" x14ac:dyDescent="0.3">
      <c r="A681" t="s">
        <v>9</v>
      </c>
      <c r="B681" t="s">
        <v>10</v>
      </c>
      <c r="C681" t="s">
        <v>11</v>
      </c>
      <c r="D681" t="s">
        <v>73</v>
      </c>
      <c r="E681" s="1">
        <v>43049</v>
      </c>
      <c r="F681" t="s">
        <v>24</v>
      </c>
      <c r="G681">
        <v>1</v>
      </c>
      <c r="H681">
        <v>17.829999999999998</v>
      </c>
      <c r="I681">
        <v>17.829999999999998</v>
      </c>
    </row>
    <row r="682" spans="1:9" x14ac:dyDescent="0.3">
      <c r="A682" t="s">
        <v>30</v>
      </c>
      <c r="B682" t="s">
        <v>10</v>
      </c>
      <c r="C682" t="s">
        <v>11</v>
      </c>
      <c r="D682" t="s">
        <v>257</v>
      </c>
      <c r="E682" s="1">
        <v>43050</v>
      </c>
      <c r="F682" t="s">
        <v>20</v>
      </c>
      <c r="G682">
        <v>6</v>
      </c>
      <c r="H682">
        <v>16.32</v>
      </c>
      <c r="I682">
        <v>97.92</v>
      </c>
    </row>
    <row r="683" spans="1:9" x14ac:dyDescent="0.3">
      <c r="A683" t="s">
        <v>9</v>
      </c>
      <c r="B683" t="s">
        <v>14</v>
      </c>
      <c r="C683" t="s">
        <v>11</v>
      </c>
      <c r="D683" t="s">
        <v>412</v>
      </c>
      <c r="E683" s="1">
        <v>43051</v>
      </c>
      <c r="F683" t="s">
        <v>24</v>
      </c>
      <c r="G683">
        <v>9</v>
      </c>
      <c r="H683">
        <v>17.829999999999998</v>
      </c>
      <c r="I683">
        <v>160.46999999999997</v>
      </c>
    </row>
    <row r="684" spans="1:9" x14ac:dyDescent="0.3">
      <c r="A684" t="s">
        <v>25</v>
      </c>
      <c r="B684" t="s">
        <v>17</v>
      </c>
      <c r="C684" t="s">
        <v>18</v>
      </c>
      <c r="D684" t="s">
        <v>369</v>
      </c>
      <c r="E684" s="1">
        <v>43052</v>
      </c>
      <c r="F684" t="s">
        <v>24</v>
      </c>
      <c r="G684">
        <v>2</v>
      </c>
      <c r="H684">
        <v>17.829999999999998</v>
      </c>
      <c r="I684">
        <v>35.659999999999997</v>
      </c>
    </row>
    <row r="685" spans="1:9" x14ac:dyDescent="0.3">
      <c r="A685" t="s">
        <v>9</v>
      </c>
      <c r="B685" t="s">
        <v>10</v>
      </c>
      <c r="C685" t="s">
        <v>11</v>
      </c>
      <c r="D685" t="s">
        <v>370</v>
      </c>
      <c r="E685" s="1">
        <v>43053</v>
      </c>
      <c r="F685" t="s">
        <v>13</v>
      </c>
      <c r="G685">
        <v>8</v>
      </c>
      <c r="H685">
        <v>12.42</v>
      </c>
      <c r="I685">
        <v>99.36</v>
      </c>
    </row>
    <row r="686" spans="1:9" x14ac:dyDescent="0.3">
      <c r="A686" t="s">
        <v>30</v>
      </c>
      <c r="B686" t="s">
        <v>68</v>
      </c>
      <c r="C686" t="s">
        <v>11</v>
      </c>
      <c r="D686" t="s">
        <v>80</v>
      </c>
      <c r="E686" s="1">
        <v>43054</v>
      </c>
      <c r="F686" t="s">
        <v>13</v>
      </c>
      <c r="G686">
        <v>9</v>
      </c>
      <c r="H686">
        <v>12.42</v>
      </c>
      <c r="I686">
        <v>111.78</v>
      </c>
    </row>
    <row r="687" spans="1:9" x14ac:dyDescent="0.3">
      <c r="A687" t="s">
        <v>9</v>
      </c>
      <c r="B687" t="s">
        <v>10</v>
      </c>
      <c r="C687" t="s">
        <v>11</v>
      </c>
      <c r="D687" t="s">
        <v>260</v>
      </c>
      <c r="E687" s="1">
        <v>43055</v>
      </c>
      <c r="F687" t="s">
        <v>27</v>
      </c>
      <c r="G687">
        <v>9</v>
      </c>
      <c r="H687">
        <v>53.35</v>
      </c>
      <c r="I687">
        <v>480.15000000000003</v>
      </c>
    </row>
    <row r="688" spans="1:9" x14ac:dyDescent="0.3">
      <c r="A688" t="s">
        <v>9</v>
      </c>
      <c r="B688" t="s">
        <v>10</v>
      </c>
      <c r="C688" t="s">
        <v>11</v>
      </c>
      <c r="D688" t="s">
        <v>36</v>
      </c>
      <c r="E688" s="1">
        <v>43056</v>
      </c>
      <c r="F688" t="s">
        <v>27</v>
      </c>
      <c r="G688">
        <v>8</v>
      </c>
      <c r="H688">
        <v>53.35</v>
      </c>
      <c r="I688">
        <v>426.8</v>
      </c>
    </row>
    <row r="689" spans="1:9" x14ac:dyDescent="0.3">
      <c r="A689" t="s">
        <v>30</v>
      </c>
      <c r="B689" t="s">
        <v>68</v>
      </c>
      <c r="C689" t="s">
        <v>11</v>
      </c>
      <c r="D689" t="s">
        <v>413</v>
      </c>
      <c r="E689" s="1">
        <v>43057</v>
      </c>
      <c r="F689" t="s">
        <v>13</v>
      </c>
      <c r="G689">
        <v>7</v>
      </c>
      <c r="H689">
        <v>12.42</v>
      </c>
      <c r="I689">
        <v>86.94</v>
      </c>
    </row>
    <row r="690" spans="1:9" x14ac:dyDescent="0.3">
      <c r="A690" t="s">
        <v>9</v>
      </c>
      <c r="B690" t="s">
        <v>10</v>
      </c>
      <c r="C690" t="s">
        <v>11</v>
      </c>
      <c r="D690" t="s">
        <v>402</v>
      </c>
      <c r="E690" s="1">
        <v>43058</v>
      </c>
      <c r="F690" t="s">
        <v>20</v>
      </c>
      <c r="G690">
        <v>10</v>
      </c>
      <c r="H690">
        <v>16.32</v>
      </c>
      <c r="I690">
        <v>163.19999999999999</v>
      </c>
    </row>
    <row r="691" spans="1:9" x14ac:dyDescent="0.3">
      <c r="A691" t="s">
        <v>25</v>
      </c>
      <c r="B691" t="s">
        <v>34</v>
      </c>
      <c r="C691" t="s">
        <v>18</v>
      </c>
      <c r="D691" t="s">
        <v>166</v>
      </c>
      <c r="E691" s="1">
        <v>43059</v>
      </c>
      <c r="F691" t="s">
        <v>20</v>
      </c>
      <c r="G691">
        <v>3</v>
      </c>
      <c r="H691">
        <v>16.32</v>
      </c>
      <c r="I691">
        <v>48.96</v>
      </c>
    </row>
    <row r="692" spans="1:9" x14ac:dyDescent="0.3">
      <c r="A692" t="s">
        <v>16</v>
      </c>
      <c r="B692" t="s">
        <v>52</v>
      </c>
      <c r="C692" t="s">
        <v>18</v>
      </c>
      <c r="D692" t="s">
        <v>397</v>
      </c>
      <c r="E692" s="1">
        <v>43060</v>
      </c>
      <c r="F692" t="s">
        <v>13</v>
      </c>
      <c r="G692">
        <v>1</v>
      </c>
      <c r="H692">
        <v>12.42</v>
      </c>
      <c r="I692">
        <v>12.42</v>
      </c>
    </row>
    <row r="693" spans="1:9" x14ac:dyDescent="0.3">
      <c r="A693" t="s">
        <v>30</v>
      </c>
      <c r="B693" t="s">
        <v>21</v>
      </c>
      <c r="C693" t="s">
        <v>11</v>
      </c>
      <c r="D693" t="s">
        <v>190</v>
      </c>
      <c r="E693" s="1">
        <v>43061</v>
      </c>
      <c r="F693" t="s">
        <v>27</v>
      </c>
      <c r="G693">
        <v>4</v>
      </c>
      <c r="H693">
        <v>53.35</v>
      </c>
      <c r="I693">
        <v>213.4</v>
      </c>
    </row>
    <row r="694" spans="1:9" x14ac:dyDescent="0.3">
      <c r="A694" t="s">
        <v>25</v>
      </c>
      <c r="B694" t="s">
        <v>17</v>
      </c>
      <c r="C694" t="s">
        <v>18</v>
      </c>
      <c r="D694" t="s">
        <v>158</v>
      </c>
      <c r="E694" s="1">
        <v>43062</v>
      </c>
      <c r="F694" t="s">
        <v>24</v>
      </c>
      <c r="G694">
        <v>10</v>
      </c>
      <c r="H694">
        <v>17.829999999999998</v>
      </c>
      <c r="I694">
        <v>178.29999999999998</v>
      </c>
    </row>
    <row r="695" spans="1:9" x14ac:dyDescent="0.3">
      <c r="A695" t="s">
        <v>16</v>
      </c>
      <c r="B695" t="s">
        <v>52</v>
      </c>
      <c r="C695" t="s">
        <v>18</v>
      </c>
      <c r="D695" t="s">
        <v>138</v>
      </c>
      <c r="E695" s="1">
        <v>43063</v>
      </c>
      <c r="F695" t="s">
        <v>13</v>
      </c>
      <c r="G695">
        <v>9</v>
      </c>
      <c r="H695">
        <v>12.42</v>
      </c>
      <c r="I695">
        <v>111.78</v>
      </c>
    </row>
    <row r="696" spans="1:9" x14ac:dyDescent="0.3">
      <c r="A696" t="s">
        <v>30</v>
      </c>
      <c r="B696" t="s">
        <v>14</v>
      </c>
      <c r="C696" t="s">
        <v>11</v>
      </c>
      <c r="D696" t="s">
        <v>344</v>
      </c>
      <c r="E696" s="1">
        <v>43064</v>
      </c>
      <c r="F696" t="s">
        <v>20</v>
      </c>
      <c r="G696">
        <v>2</v>
      </c>
      <c r="H696">
        <v>16.32</v>
      </c>
      <c r="I696">
        <v>32.64</v>
      </c>
    </row>
    <row r="697" spans="1:9" x14ac:dyDescent="0.3">
      <c r="A697" t="s">
        <v>9</v>
      </c>
      <c r="B697" t="s">
        <v>10</v>
      </c>
      <c r="C697" t="s">
        <v>11</v>
      </c>
      <c r="D697" t="s">
        <v>414</v>
      </c>
      <c r="E697" s="1">
        <v>43065</v>
      </c>
      <c r="F697" t="s">
        <v>27</v>
      </c>
      <c r="G697">
        <v>7</v>
      </c>
      <c r="H697">
        <v>53.35</v>
      </c>
      <c r="I697">
        <v>373.45</v>
      </c>
    </row>
    <row r="698" spans="1:9" x14ac:dyDescent="0.3">
      <c r="A698" t="s">
        <v>25</v>
      </c>
      <c r="B698" t="s">
        <v>52</v>
      </c>
      <c r="C698" t="s">
        <v>18</v>
      </c>
      <c r="D698" t="s">
        <v>138</v>
      </c>
      <c r="E698" s="1">
        <v>43066</v>
      </c>
      <c r="F698" t="s">
        <v>20</v>
      </c>
      <c r="G698">
        <v>9</v>
      </c>
      <c r="H698">
        <v>16.32</v>
      </c>
      <c r="I698">
        <v>146.88</v>
      </c>
    </row>
    <row r="699" spans="1:9" x14ac:dyDescent="0.3">
      <c r="A699" t="s">
        <v>30</v>
      </c>
      <c r="B699" t="s">
        <v>21</v>
      </c>
      <c r="C699" t="s">
        <v>11</v>
      </c>
      <c r="D699" t="s">
        <v>190</v>
      </c>
      <c r="E699" s="1">
        <v>43067</v>
      </c>
      <c r="F699" t="s">
        <v>27</v>
      </c>
      <c r="G699">
        <v>1</v>
      </c>
      <c r="H699">
        <v>53.35</v>
      </c>
      <c r="I699">
        <v>53.35</v>
      </c>
    </row>
    <row r="700" spans="1:9" x14ac:dyDescent="0.3">
      <c r="A700" t="s">
        <v>16</v>
      </c>
      <c r="B700" t="s">
        <v>17</v>
      </c>
      <c r="C700" t="s">
        <v>18</v>
      </c>
      <c r="D700" t="s">
        <v>415</v>
      </c>
      <c r="E700" s="1">
        <v>43068</v>
      </c>
      <c r="F700" t="s">
        <v>13</v>
      </c>
      <c r="G700">
        <v>9</v>
      </c>
      <c r="H700">
        <v>12.42</v>
      </c>
      <c r="I700">
        <v>111.78</v>
      </c>
    </row>
    <row r="701" spans="1:9" x14ac:dyDescent="0.3">
      <c r="A701" t="s">
        <v>46</v>
      </c>
      <c r="B701" t="s">
        <v>14</v>
      </c>
      <c r="C701" t="s">
        <v>11</v>
      </c>
      <c r="D701" t="s">
        <v>416</v>
      </c>
      <c r="E701" s="1">
        <v>43069</v>
      </c>
      <c r="F701" t="s">
        <v>27</v>
      </c>
      <c r="G701">
        <v>10</v>
      </c>
      <c r="H701">
        <v>53.35</v>
      </c>
      <c r="I701">
        <v>533.5</v>
      </c>
    </row>
    <row r="702" spans="1:9" x14ac:dyDescent="0.3">
      <c r="A702" t="s">
        <v>9</v>
      </c>
      <c r="B702" t="s">
        <v>14</v>
      </c>
      <c r="C702" t="s">
        <v>11</v>
      </c>
      <c r="D702" t="s">
        <v>417</v>
      </c>
      <c r="E702" s="1">
        <v>43070</v>
      </c>
      <c r="F702" t="s">
        <v>24</v>
      </c>
      <c r="G702">
        <v>5</v>
      </c>
      <c r="H702">
        <v>17.829999999999998</v>
      </c>
      <c r="I702">
        <v>89.149999999999991</v>
      </c>
    </row>
    <row r="703" spans="1:9" x14ac:dyDescent="0.3">
      <c r="A703" t="s">
        <v>25</v>
      </c>
      <c r="B703" t="s">
        <v>34</v>
      </c>
      <c r="C703" t="s">
        <v>18</v>
      </c>
      <c r="D703" t="s">
        <v>372</v>
      </c>
      <c r="E703" s="1">
        <v>43071</v>
      </c>
      <c r="F703" t="s">
        <v>13</v>
      </c>
      <c r="G703">
        <v>5</v>
      </c>
      <c r="H703">
        <v>12.42</v>
      </c>
      <c r="I703">
        <v>62.1</v>
      </c>
    </row>
    <row r="704" spans="1:9" x14ac:dyDescent="0.3">
      <c r="A704" t="s">
        <v>25</v>
      </c>
      <c r="B704" t="s">
        <v>34</v>
      </c>
      <c r="C704" t="s">
        <v>18</v>
      </c>
      <c r="D704" t="s">
        <v>77</v>
      </c>
      <c r="E704" s="1">
        <v>43072</v>
      </c>
      <c r="F704" t="s">
        <v>24</v>
      </c>
      <c r="G704">
        <v>7</v>
      </c>
      <c r="H704">
        <v>17.829999999999998</v>
      </c>
      <c r="I704">
        <v>124.80999999999999</v>
      </c>
    </row>
    <row r="705" spans="1:9" x14ac:dyDescent="0.3">
      <c r="A705" t="s">
        <v>25</v>
      </c>
      <c r="B705" t="s">
        <v>17</v>
      </c>
      <c r="C705" t="s">
        <v>18</v>
      </c>
      <c r="D705" t="s">
        <v>418</v>
      </c>
      <c r="E705" s="1">
        <v>43073</v>
      </c>
      <c r="F705" t="s">
        <v>13</v>
      </c>
      <c r="G705">
        <v>10</v>
      </c>
      <c r="H705">
        <v>12.42</v>
      </c>
      <c r="I705">
        <v>124.2</v>
      </c>
    </row>
    <row r="706" spans="1:9" x14ac:dyDescent="0.3">
      <c r="A706" t="s">
        <v>30</v>
      </c>
      <c r="B706" t="s">
        <v>68</v>
      </c>
      <c r="C706" t="s">
        <v>11</v>
      </c>
      <c r="D706" t="s">
        <v>173</v>
      </c>
      <c r="E706" s="1">
        <v>43074</v>
      </c>
      <c r="F706" t="s">
        <v>27</v>
      </c>
      <c r="G706">
        <v>10</v>
      </c>
      <c r="H706">
        <v>53.35</v>
      </c>
      <c r="I706">
        <v>533.5</v>
      </c>
    </row>
    <row r="707" spans="1:9" x14ac:dyDescent="0.3">
      <c r="A707" t="s">
        <v>9</v>
      </c>
      <c r="B707" t="s">
        <v>21</v>
      </c>
      <c r="C707" t="s">
        <v>11</v>
      </c>
      <c r="D707" t="s">
        <v>191</v>
      </c>
      <c r="E707" s="1">
        <v>43075</v>
      </c>
      <c r="F707" t="s">
        <v>13</v>
      </c>
      <c r="G707">
        <v>9</v>
      </c>
      <c r="H707">
        <v>12.42</v>
      </c>
      <c r="I707">
        <v>111.78</v>
      </c>
    </row>
    <row r="708" spans="1:9" x14ac:dyDescent="0.3">
      <c r="A708" t="s">
        <v>9</v>
      </c>
      <c r="B708" t="s">
        <v>10</v>
      </c>
      <c r="C708" t="s">
        <v>11</v>
      </c>
      <c r="D708" t="s">
        <v>339</v>
      </c>
      <c r="E708" s="1">
        <v>43076</v>
      </c>
      <c r="F708" t="s">
        <v>27</v>
      </c>
      <c r="G708">
        <v>4</v>
      </c>
      <c r="H708">
        <v>53.35</v>
      </c>
      <c r="I708">
        <v>213.4</v>
      </c>
    </row>
    <row r="709" spans="1:9" x14ac:dyDescent="0.3">
      <c r="A709" t="s">
        <v>9</v>
      </c>
      <c r="B709" t="s">
        <v>21</v>
      </c>
      <c r="C709" t="s">
        <v>11</v>
      </c>
      <c r="D709" t="s">
        <v>148</v>
      </c>
      <c r="E709" s="1">
        <v>43077</v>
      </c>
      <c r="F709" t="s">
        <v>24</v>
      </c>
      <c r="G709">
        <v>1</v>
      </c>
      <c r="H709">
        <v>17.829999999999998</v>
      </c>
      <c r="I709">
        <v>17.829999999999998</v>
      </c>
    </row>
    <row r="710" spans="1:9" x14ac:dyDescent="0.3">
      <c r="A710" t="s">
        <v>16</v>
      </c>
      <c r="B710" t="s">
        <v>34</v>
      </c>
      <c r="C710" t="s">
        <v>18</v>
      </c>
      <c r="D710" t="s">
        <v>371</v>
      </c>
      <c r="E710" s="1">
        <v>43078</v>
      </c>
      <c r="F710" t="s">
        <v>24</v>
      </c>
      <c r="G710">
        <v>7</v>
      </c>
      <c r="H710">
        <v>17.829999999999998</v>
      </c>
      <c r="I710">
        <v>124.80999999999999</v>
      </c>
    </row>
    <row r="711" spans="1:9" x14ac:dyDescent="0.3">
      <c r="A711" t="s">
        <v>25</v>
      </c>
      <c r="B711" t="s">
        <v>122</v>
      </c>
      <c r="C711" t="s">
        <v>18</v>
      </c>
      <c r="D711" t="s">
        <v>152</v>
      </c>
      <c r="E711" s="1">
        <v>43079</v>
      </c>
      <c r="F711" t="s">
        <v>13</v>
      </c>
      <c r="G711">
        <v>7</v>
      </c>
      <c r="H711">
        <v>12.42</v>
      </c>
      <c r="I711">
        <v>86.94</v>
      </c>
    </row>
    <row r="712" spans="1:9" x14ac:dyDescent="0.3">
      <c r="A712" t="s">
        <v>9</v>
      </c>
      <c r="B712" t="s">
        <v>21</v>
      </c>
      <c r="C712" t="s">
        <v>11</v>
      </c>
      <c r="D712" t="s">
        <v>148</v>
      </c>
      <c r="E712" s="1">
        <v>43080</v>
      </c>
      <c r="F712" t="s">
        <v>27</v>
      </c>
      <c r="G712">
        <v>7</v>
      </c>
      <c r="H712">
        <v>53.35</v>
      </c>
      <c r="I712">
        <v>373.45</v>
      </c>
    </row>
    <row r="713" spans="1:9" x14ac:dyDescent="0.3">
      <c r="A713" t="s">
        <v>9</v>
      </c>
      <c r="B713" t="s">
        <v>10</v>
      </c>
      <c r="C713" t="s">
        <v>11</v>
      </c>
      <c r="D713" t="s">
        <v>419</v>
      </c>
      <c r="E713" s="1">
        <v>43081</v>
      </c>
      <c r="F713" t="s">
        <v>24</v>
      </c>
      <c r="G713">
        <v>9</v>
      </c>
      <c r="H713">
        <v>17.829999999999998</v>
      </c>
      <c r="I713">
        <v>160.46999999999997</v>
      </c>
    </row>
    <row r="714" spans="1:9" x14ac:dyDescent="0.3">
      <c r="A714" t="s">
        <v>25</v>
      </c>
      <c r="B714" t="s">
        <v>52</v>
      </c>
      <c r="C714" t="s">
        <v>18</v>
      </c>
      <c r="D714" t="s">
        <v>420</v>
      </c>
      <c r="E714" s="1">
        <v>43082</v>
      </c>
      <c r="F714" t="s">
        <v>24</v>
      </c>
      <c r="G714">
        <v>10</v>
      </c>
      <c r="H714">
        <v>17.829999999999998</v>
      </c>
      <c r="I714">
        <v>178.29999999999998</v>
      </c>
    </row>
    <row r="715" spans="1:9" x14ac:dyDescent="0.3">
      <c r="A715" t="s">
        <v>25</v>
      </c>
      <c r="B715" t="s">
        <v>17</v>
      </c>
      <c r="C715" t="s">
        <v>18</v>
      </c>
      <c r="D715" t="s">
        <v>262</v>
      </c>
      <c r="E715" s="1">
        <v>43083</v>
      </c>
      <c r="F715" t="s">
        <v>27</v>
      </c>
      <c r="G715">
        <v>5</v>
      </c>
      <c r="H715">
        <v>53.35</v>
      </c>
      <c r="I715">
        <v>266.75</v>
      </c>
    </row>
    <row r="716" spans="1:9" x14ac:dyDescent="0.3">
      <c r="A716" t="s">
        <v>9</v>
      </c>
      <c r="B716" t="s">
        <v>14</v>
      </c>
      <c r="C716" t="s">
        <v>11</v>
      </c>
      <c r="D716" t="s">
        <v>281</v>
      </c>
      <c r="E716" s="1">
        <v>43084</v>
      </c>
      <c r="F716" t="s">
        <v>13</v>
      </c>
      <c r="G716">
        <v>8</v>
      </c>
      <c r="H716">
        <v>12.42</v>
      </c>
      <c r="I716">
        <v>99.36</v>
      </c>
    </row>
    <row r="717" spans="1:9" x14ac:dyDescent="0.3">
      <c r="A717" t="s">
        <v>25</v>
      </c>
      <c r="B717" t="s">
        <v>17</v>
      </c>
      <c r="C717" t="s">
        <v>18</v>
      </c>
      <c r="D717" t="s">
        <v>57</v>
      </c>
      <c r="E717" s="1">
        <v>43085</v>
      </c>
      <c r="F717" t="s">
        <v>20</v>
      </c>
      <c r="G717">
        <v>2</v>
      </c>
      <c r="H717">
        <v>16.32</v>
      </c>
      <c r="I717">
        <v>32.64</v>
      </c>
    </row>
    <row r="718" spans="1:9" x14ac:dyDescent="0.3">
      <c r="A718" t="s">
        <v>16</v>
      </c>
      <c r="B718" t="s">
        <v>17</v>
      </c>
      <c r="C718" t="s">
        <v>18</v>
      </c>
      <c r="D718" t="s">
        <v>239</v>
      </c>
      <c r="E718" s="1">
        <v>43086</v>
      </c>
      <c r="F718" t="s">
        <v>27</v>
      </c>
      <c r="G718">
        <v>2</v>
      </c>
      <c r="H718">
        <v>53.35</v>
      </c>
      <c r="I718">
        <v>106.7</v>
      </c>
    </row>
    <row r="719" spans="1:9" x14ac:dyDescent="0.3">
      <c r="A719" t="s">
        <v>30</v>
      </c>
      <c r="B719" t="s">
        <v>14</v>
      </c>
      <c r="C719" t="s">
        <v>11</v>
      </c>
      <c r="D719" t="s">
        <v>196</v>
      </c>
      <c r="E719" s="1">
        <v>43087</v>
      </c>
      <c r="F719" t="s">
        <v>13</v>
      </c>
      <c r="G719">
        <v>2</v>
      </c>
      <c r="H719">
        <v>12.42</v>
      </c>
      <c r="I719">
        <v>24.84</v>
      </c>
    </row>
    <row r="720" spans="1:9" x14ac:dyDescent="0.3">
      <c r="A720" t="s">
        <v>46</v>
      </c>
      <c r="B720" t="s">
        <v>14</v>
      </c>
      <c r="C720" t="s">
        <v>11</v>
      </c>
      <c r="D720" t="s">
        <v>356</v>
      </c>
      <c r="E720" s="1">
        <v>43088</v>
      </c>
      <c r="F720" t="s">
        <v>20</v>
      </c>
      <c r="G720">
        <v>5</v>
      </c>
      <c r="H720">
        <v>16.32</v>
      </c>
      <c r="I720">
        <v>81.599999999999994</v>
      </c>
    </row>
    <row r="721" spans="1:9" x14ac:dyDescent="0.3">
      <c r="A721" t="s">
        <v>25</v>
      </c>
      <c r="B721" t="s">
        <v>122</v>
      </c>
      <c r="C721" t="s">
        <v>18</v>
      </c>
      <c r="D721" t="s">
        <v>421</v>
      </c>
      <c r="E721" s="1">
        <v>43089</v>
      </c>
      <c r="F721" t="s">
        <v>13</v>
      </c>
      <c r="G721">
        <v>4</v>
      </c>
      <c r="H721">
        <v>12.42</v>
      </c>
      <c r="I721">
        <v>49.68</v>
      </c>
    </row>
    <row r="722" spans="1:9" x14ac:dyDescent="0.3">
      <c r="A722" t="s">
        <v>9</v>
      </c>
      <c r="B722" t="s">
        <v>21</v>
      </c>
      <c r="C722" t="s">
        <v>11</v>
      </c>
      <c r="D722" t="s">
        <v>96</v>
      </c>
      <c r="E722" s="1">
        <v>43090</v>
      </c>
      <c r="F722" t="s">
        <v>24</v>
      </c>
      <c r="G722">
        <v>1</v>
      </c>
      <c r="H722">
        <v>17.829999999999998</v>
      </c>
      <c r="I722">
        <v>17.829999999999998</v>
      </c>
    </row>
    <row r="723" spans="1:9" x14ac:dyDescent="0.3">
      <c r="A723" t="s">
        <v>25</v>
      </c>
      <c r="B723" t="s">
        <v>17</v>
      </c>
      <c r="C723" t="s">
        <v>18</v>
      </c>
      <c r="D723" t="s">
        <v>377</v>
      </c>
      <c r="E723" s="1">
        <v>43091</v>
      </c>
      <c r="F723" t="s">
        <v>13</v>
      </c>
      <c r="G723">
        <v>6</v>
      </c>
      <c r="H723">
        <v>12.42</v>
      </c>
      <c r="I723">
        <v>74.52</v>
      </c>
    </row>
    <row r="724" spans="1:9" x14ac:dyDescent="0.3">
      <c r="A724" t="s">
        <v>9</v>
      </c>
      <c r="B724" t="s">
        <v>14</v>
      </c>
      <c r="C724" t="s">
        <v>11</v>
      </c>
      <c r="D724" t="s">
        <v>306</v>
      </c>
      <c r="E724" s="1">
        <v>43092</v>
      </c>
      <c r="F724" t="s">
        <v>24</v>
      </c>
      <c r="G724">
        <v>9</v>
      </c>
      <c r="H724">
        <v>17.829999999999998</v>
      </c>
      <c r="I724">
        <v>160.46999999999997</v>
      </c>
    </row>
    <row r="725" spans="1:9" x14ac:dyDescent="0.3">
      <c r="A725" t="s">
        <v>16</v>
      </c>
      <c r="B725" t="s">
        <v>52</v>
      </c>
      <c r="C725" t="s">
        <v>18</v>
      </c>
      <c r="D725" t="s">
        <v>360</v>
      </c>
      <c r="E725" s="1">
        <v>43093</v>
      </c>
      <c r="F725" t="s">
        <v>13</v>
      </c>
      <c r="G725">
        <v>2</v>
      </c>
      <c r="H725">
        <v>12.42</v>
      </c>
      <c r="I725">
        <v>24.84</v>
      </c>
    </row>
    <row r="726" spans="1:9" x14ac:dyDescent="0.3">
      <c r="A726" t="s">
        <v>46</v>
      </c>
      <c r="B726" t="s">
        <v>10</v>
      </c>
      <c r="C726" t="s">
        <v>11</v>
      </c>
      <c r="D726" t="s">
        <v>193</v>
      </c>
      <c r="E726" s="1">
        <v>43094</v>
      </c>
      <c r="F726" t="s">
        <v>13</v>
      </c>
      <c r="G726">
        <v>10</v>
      </c>
      <c r="H726">
        <v>12.42</v>
      </c>
      <c r="I726">
        <v>124.2</v>
      </c>
    </row>
    <row r="727" spans="1:9" x14ac:dyDescent="0.3">
      <c r="A727" t="s">
        <v>25</v>
      </c>
      <c r="B727" t="s">
        <v>17</v>
      </c>
      <c r="C727" t="s">
        <v>18</v>
      </c>
      <c r="D727" t="s">
        <v>422</v>
      </c>
      <c r="E727" s="1">
        <v>43095</v>
      </c>
      <c r="F727" t="s">
        <v>13</v>
      </c>
      <c r="G727">
        <v>1</v>
      </c>
      <c r="H727">
        <v>12.42</v>
      </c>
      <c r="I727">
        <v>12.42</v>
      </c>
    </row>
    <row r="728" spans="1:9" x14ac:dyDescent="0.3">
      <c r="A728" t="s">
        <v>9</v>
      </c>
      <c r="B728" t="s">
        <v>10</v>
      </c>
      <c r="C728" t="s">
        <v>11</v>
      </c>
      <c r="D728" t="s">
        <v>44</v>
      </c>
      <c r="E728" s="1">
        <v>43096</v>
      </c>
      <c r="F728" t="s">
        <v>24</v>
      </c>
      <c r="G728">
        <v>10</v>
      </c>
      <c r="H728">
        <v>17.829999999999998</v>
      </c>
      <c r="I728">
        <v>178.29999999999998</v>
      </c>
    </row>
    <row r="729" spans="1:9" x14ac:dyDescent="0.3">
      <c r="A729" t="s">
        <v>25</v>
      </c>
      <c r="B729" t="s">
        <v>52</v>
      </c>
      <c r="C729" t="s">
        <v>18</v>
      </c>
      <c r="D729" t="s">
        <v>114</v>
      </c>
      <c r="E729" s="1">
        <v>43097</v>
      </c>
      <c r="F729" t="s">
        <v>20</v>
      </c>
      <c r="G729">
        <v>2</v>
      </c>
      <c r="H729">
        <v>16.32</v>
      </c>
      <c r="I729">
        <v>32.64</v>
      </c>
    </row>
    <row r="730" spans="1:9" x14ac:dyDescent="0.3">
      <c r="A730" t="s">
        <v>46</v>
      </c>
      <c r="B730" t="s">
        <v>10</v>
      </c>
      <c r="C730" t="s">
        <v>11</v>
      </c>
      <c r="D730" t="s">
        <v>423</v>
      </c>
      <c r="E730" s="1">
        <v>43098</v>
      </c>
      <c r="F730" t="s">
        <v>24</v>
      </c>
      <c r="G730">
        <v>3</v>
      </c>
      <c r="H730">
        <v>17.829999999999998</v>
      </c>
      <c r="I730">
        <v>53.489999999999995</v>
      </c>
    </row>
    <row r="731" spans="1:9" x14ac:dyDescent="0.3">
      <c r="A731" t="s">
        <v>25</v>
      </c>
      <c r="B731" t="s">
        <v>17</v>
      </c>
      <c r="C731" t="s">
        <v>18</v>
      </c>
      <c r="D731" t="s">
        <v>424</v>
      </c>
      <c r="E731" s="1">
        <v>43099</v>
      </c>
      <c r="F731" t="s">
        <v>13</v>
      </c>
      <c r="G731">
        <v>1</v>
      </c>
      <c r="H731">
        <v>12.42</v>
      </c>
      <c r="I731">
        <v>12.42</v>
      </c>
    </row>
    <row r="732" spans="1:9" x14ac:dyDescent="0.3">
      <c r="A732" t="s">
        <v>9</v>
      </c>
      <c r="B732" t="s">
        <v>68</v>
      </c>
      <c r="C732" t="s">
        <v>11</v>
      </c>
      <c r="D732" t="s">
        <v>325</v>
      </c>
      <c r="E732" s="1">
        <v>43100</v>
      </c>
      <c r="F732" t="s">
        <v>24</v>
      </c>
      <c r="G732">
        <v>9</v>
      </c>
      <c r="H732">
        <v>17.829999999999998</v>
      </c>
      <c r="I732">
        <v>160.46999999999997</v>
      </c>
    </row>
    <row r="733" spans="1:9" x14ac:dyDescent="0.3">
      <c r="A733" t="s">
        <v>30</v>
      </c>
      <c r="B733" t="s">
        <v>21</v>
      </c>
      <c r="C733" t="s">
        <v>11</v>
      </c>
      <c r="D733" t="s">
        <v>22</v>
      </c>
      <c r="E733" s="1">
        <v>43101</v>
      </c>
      <c r="F733" t="s">
        <v>20</v>
      </c>
      <c r="G733">
        <v>1</v>
      </c>
      <c r="H733">
        <v>16.32</v>
      </c>
      <c r="I733">
        <v>16.32</v>
      </c>
    </row>
    <row r="734" spans="1:9" x14ac:dyDescent="0.3">
      <c r="A734" t="s">
        <v>9</v>
      </c>
      <c r="B734" t="s">
        <v>10</v>
      </c>
      <c r="C734" t="s">
        <v>11</v>
      </c>
      <c r="D734" t="s">
        <v>395</v>
      </c>
      <c r="E734" s="1">
        <v>43102</v>
      </c>
      <c r="F734" t="s">
        <v>13</v>
      </c>
      <c r="G734">
        <v>2</v>
      </c>
      <c r="H734">
        <v>12.42</v>
      </c>
      <c r="I734">
        <v>24.84</v>
      </c>
    </row>
    <row r="735" spans="1:9" x14ac:dyDescent="0.3">
      <c r="A735" t="s">
        <v>9</v>
      </c>
      <c r="B735" t="s">
        <v>68</v>
      </c>
      <c r="C735" t="s">
        <v>11</v>
      </c>
      <c r="D735" t="s">
        <v>325</v>
      </c>
      <c r="E735" s="1">
        <v>43103</v>
      </c>
      <c r="F735" t="s">
        <v>13</v>
      </c>
      <c r="G735">
        <v>2</v>
      </c>
      <c r="H735">
        <v>12.42</v>
      </c>
      <c r="I735">
        <v>24.84</v>
      </c>
    </row>
    <row r="736" spans="1:9" x14ac:dyDescent="0.3">
      <c r="A736" t="s">
        <v>30</v>
      </c>
      <c r="B736" t="s">
        <v>21</v>
      </c>
      <c r="C736" t="s">
        <v>11</v>
      </c>
      <c r="D736" t="s">
        <v>191</v>
      </c>
      <c r="E736" s="1">
        <v>43104</v>
      </c>
      <c r="F736" t="s">
        <v>20</v>
      </c>
      <c r="G736">
        <v>10</v>
      </c>
      <c r="H736">
        <v>16.32</v>
      </c>
      <c r="I736">
        <v>163.19999999999999</v>
      </c>
    </row>
    <row r="737" spans="1:9" x14ac:dyDescent="0.3">
      <c r="A737" t="s">
        <v>25</v>
      </c>
      <c r="B737" t="s">
        <v>17</v>
      </c>
      <c r="C737" t="s">
        <v>18</v>
      </c>
      <c r="D737" t="s">
        <v>425</v>
      </c>
      <c r="E737" s="1">
        <v>43105</v>
      </c>
      <c r="F737" t="s">
        <v>27</v>
      </c>
      <c r="G737">
        <v>4</v>
      </c>
      <c r="H737">
        <v>53.35</v>
      </c>
      <c r="I737">
        <v>213.4</v>
      </c>
    </row>
    <row r="738" spans="1:9" x14ac:dyDescent="0.3">
      <c r="A738" t="s">
        <v>25</v>
      </c>
      <c r="B738" t="s">
        <v>52</v>
      </c>
      <c r="C738" t="s">
        <v>18</v>
      </c>
      <c r="D738" t="s">
        <v>188</v>
      </c>
      <c r="E738" s="1">
        <v>43106</v>
      </c>
      <c r="F738" t="s">
        <v>13</v>
      </c>
      <c r="G738">
        <v>10</v>
      </c>
      <c r="H738">
        <v>12.42</v>
      </c>
      <c r="I738">
        <v>124.2</v>
      </c>
    </row>
    <row r="739" spans="1:9" x14ac:dyDescent="0.3">
      <c r="A739" t="s">
        <v>25</v>
      </c>
      <c r="B739" t="s">
        <v>17</v>
      </c>
      <c r="C739" t="s">
        <v>18</v>
      </c>
      <c r="D739" t="s">
        <v>40</v>
      </c>
      <c r="E739" s="1">
        <v>43107</v>
      </c>
      <c r="F739" t="s">
        <v>24</v>
      </c>
      <c r="G739">
        <v>6</v>
      </c>
      <c r="H739">
        <v>17.829999999999998</v>
      </c>
      <c r="I739">
        <v>106.97999999999999</v>
      </c>
    </row>
    <row r="740" spans="1:9" x14ac:dyDescent="0.3">
      <c r="A740" t="s">
        <v>25</v>
      </c>
      <c r="B740" t="s">
        <v>17</v>
      </c>
      <c r="C740" t="s">
        <v>18</v>
      </c>
      <c r="D740" t="s">
        <v>153</v>
      </c>
      <c r="E740" s="1">
        <v>43108</v>
      </c>
      <c r="F740" t="s">
        <v>24</v>
      </c>
      <c r="G740">
        <v>5</v>
      </c>
      <c r="H740">
        <v>17.829999999999998</v>
      </c>
      <c r="I740">
        <v>89.149999999999991</v>
      </c>
    </row>
    <row r="741" spans="1:9" x14ac:dyDescent="0.3">
      <c r="A741" t="s">
        <v>25</v>
      </c>
      <c r="B741" t="s">
        <v>17</v>
      </c>
      <c r="C741" t="s">
        <v>18</v>
      </c>
      <c r="D741" t="s">
        <v>294</v>
      </c>
      <c r="E741" s="1">
        <v>43109</v>
      </c>
      <c r="F741" t="s">
        <v>13</v>
      </c>
      <c r="G741">
        <v>9</v>
      </c>
      <c r="H741">
        <v>12.42</v>
      </c>
      <c r="I741">
        <v>111.78</v>
      </c>
    </row>
    <row r="742" spans="1:9" x14ac:dyDescent="0.3">
      <c r="A742" t="s">
        <v>46</v>
      </c>
      <c r="B742" t="s">
        <v>21</v>
      </c>
      <c r="C742" t="s">
        <v>11</v>
      </c>
      <c r="D742" t="s">
        <v>190</v>
      </c>
      <c r="E742" s="1">
        <v>43110</v>
      </c>
      <c r="F742" t="s">
        <v>13</v>
      </c>
      <c r="G742">
        <v>9</v>
      </c>
      <c r="H742">
        <v>12.42</v>
      </c>
      <c r="I742">
        <v>111.78</v>
      </c>
    </row>
    <row r="743" spans="1:9" x14ac:dyDescent="0.3">
      <c r="A743" t="s">
        <v>16</v>
      </c>
      <c r="B743" t="s">
        <v>122</v>
      </c>
      <c r="C743" t="s">
        <v>18</v>
      </c>
      <c r="D743" t="s">
        <v>152</v>
      </c>
      <c r="E743" s="1">
        <v>43111</v>
      </c>
      <c r="F743" t="s">
        <v>20</v>
      </c>
      <c r="G743">
        <v>10</v>
      </c>
      <c r="H743">
        <v>16.32</v>
      </c>
      <c r="I743">
        <v>163.19999999999999</v>
      </c>
    </row>
    <row r="744" spans="1:9" x14ac:dyDescent="0.3">
      <c r="A744" t="s">
        <v>9</v>
      </c>
      <c r="B744" t="s">
        <v>21</v>
      </c>
      <c r="C744" t="s">
        <v>11</v>
      </c>
      <c r="D744" t="s">
        <v>93</v>
      </c>
      <c r="E744" s="1">
        <v>43112</v>
      </c>
      <c r="F744" t="s">
        <v>20</v>
      </c>
      <c r="G744">
        <v>5</v>
      </c>
      <c r="H744">
        <v>16.32</v>
      </c>
      <c r="I744">
        <v>81.599999999999994</v>
      </c>
    </row>
    <row r="745" spans="1:9" x14ac:dyDescent="0.3">
      <c r="A745" t="s">
        <v>9</v>
      </c>
      <c r="B745" t="s">
        <v>14</v>
      </c>
      <c r="C745" t="s">
        <v>11</v>
      </c>
      <c r="D745" t="s">
        <v>344</v>
      </c>
      <c r="E745" s="1">
        <v>43113</v>
      </c>
      <c r="F745" t="s">
        <v>13</v>
      </c>
      <c r="G745">
        <v>4</v>
      </c>
      <c r="H745">
        <v>12.42</v>
      </c>
      <c r="I745">
        <v>49.68</v>
      </c>
    </row>
    <row r="746" spans="1:9" x14ac:dyDescent="0.3">
      <c r="A746" t="s">
        <v>9</v>
      </c>
      <c r="B746" t="s">
        <v>10</v>
      </c>
      <c r="C746" t="s">
        <v>11</v>
      </c>
      <c r="D746" t="s">
        <v>119</v>
      </c>
      <c r="E746" s="1">
        <v>43114</v>
      </c>
      <c r="F746" t="s">
        <v>20</v>
      </c>
      <c r="G746">
        <v>10</v>
      </c>
      <c r="H746">
        <v>16.32</v>
      </c>
      <c r="I746">
        <v>163.19999999999999</v>
      </c>
    </row>
    <row r="747" spans="1:9" x14ac:dyDescent="0.3">
      <c r="A747" t="s">
        <v>25</v>
      </c>
      <c r="B747" t="s">
        <v>17</v>
      </c>
      <c r="C747" t="s">
        <v>18</v>
      </c>
      <c r="D747" t="s">
        <v>332</v>
      </c>
      <c r="E747" s="1">
        <v>43115</v>
      </c>
      <c r="F747" t="s">
        <v>20</v>
      </c>
      <c r="G747">
        <v>5</v>
      </c>
      <c r="H747">
        <v>16.32</v>
      </c>
      <c r="I747">
        <v>81.599999999999994</v>
      </c>
    </row>
    <row r="748" spans="1:9" x14ac:dyDescent="0.3">
      <c r="A748" t="s">
        <v>25</v>
      </c>
      <c r="B748" t="s">
        <v>122</v>
      </c>
      <c r="C748" t="s">
        <v>18</v>
      </c>
      <c r="D748" t="s">
        <v>426</v>
      </c>
      <c r="E748" s="1">
        <v>43116</v>
      </c>
      <c r="F748" t="s">
        <v>13</v>
      </c>
      <c r="G748">
        <v>6</v>
      </c>
      <c r="H748">
        <v>12.42</v>
      </c>
      <c r="I748">
        <v>74.52</v>
      </c>
    </row>
    <row r="749" spans="1:9" x14ac:dyDescent="0.3">
      <c r="A749" t="s">
        <v>30</v>
      </c>
      <c r="B749" t="s">
        <v>14</v>
      </c>
      <c r="C749" t="s">
        <v>11</v>
      </c>
      <c r="D749" t="s">
        <v>427</v>
      </c>
      <c r="E749" s="1">
        <v>43117</v>
      </c>
      <c r="F749" t="s">
        <v>20</v>
      </c>
      <c r="G749">
        <v>5</v>
      </c>
      <c r="H749">
        <v>16.32</v>
      </c>
      <c r="I749">
        <v>81.599999999999994</v>
      </c>
    </row>
    <row r="750" spans="1:9" x14ac:dyDescent="0.3">
      <c r="A750" t="s">
        <v>9</v>
      </c>
      <c r="B750" t="s">
        <v>21</v>
      </c>
      <c r="C750" t="s">
        <v>11</v>
      </c>
      <c r="D750" t="s">
        <v>428</v>
      </c>
      <c r="E750" s="1">
        <v>43118</v>
      </c>
      <c r="F750" t="s">
        <v>20</v>
      </c>
      <c r="G750">
        <v>4</v>
      </c>
      <c r="H750">
        <v>16.32</v>
      </c>
      <c r="I750">
        <v>65.28</v>
      </c>
    </row>
    <row r="751" spans="1:9" x14ac:dyDescent="0.3">
      <c r="A751" t="s">
        <v>16</v>
      </c>
      <c r="B751" t="s">
        <v>17</v>
      </c>
      <c r="C751" t="s">
        <v>18</v>
      </c>
      <c r="D751" t="s">
        <v>158</v>
      </c>
      <c r="E751" s="1">
        <v>43119</v>
      </c>
      <c r="F751" t="s">
        <v>27</v>
      </c>
      <c r="G751">
        <v>6</v>
      </c>
      <c r="H751">
        <v>53.35</v>
      </c>
      <c r="I751">
        <v>320.10000000000002</v>
      </c>
    </row>
    <row r="752" spans="1:9" x14ac:dyDescent="0.3">
      <c r="A752" t="s">
        <v>16</v>
      </c>
      <c r="B752" t="s">
        <v>17</v>
      </c>
      <c r="C752" t="s">
        <v>18</v>
      </c>
      <c r="D752" t="s">
        <v>429</v>
      </c>
      <c r="E752" s="1">
        <v>43120</v>
      </c>
      <c r="F752" t="s">
        <v>13</v>
      </c>
      <c r="G752">
        <v>4</v>
      </c>
      <c r="H752">
        <v>12.42</v>
      </c>
      <c r="I752">
        <v>49.68</v>
      </c>
    </row>
    <row r="753" spans="1:9" x14ac:dyDescent="0.3">
      <c r="A753" t="s">
        <v>9</v>
      </c>
      <c r="B753" t="s">
        <v>10</v>
      </c>
      <c r="C753" t="s">
        <v>11</v>
      </c>
      <c r="D753" t="s">
        <v>430</v>
      </c>
      <c r="E753" s="1">
        <v>43121</v>
      </c>
      <c r="F753" t="s">
        <v>27</v>
      </c>
      <c r="G753">
        <v>5</v>
      </c>
      <c r="H753">
        <v>53.35</v>
      </c>
      <c r="I753">
        <v>266.75</v>
      </c>
    </row>
    <row r="754" spans="1:9" x14ac:dyDescent="0.3">
      <c r="A754" t="s">
        <v>30</v>
      </c>
      <c r="B754" t="s">
        <v>21</v>
      </c>
      <c r="C754" t="s">
        <v>11</v>
      </c>
      <c r="D754" t="s">
        <v>383</v>
      </c>
      <c r="E754" s="1">
        <v>43122</v>
      </c>
      <c r="F754" t="s">
        <v>13</v>
      </c>
      <c r="G754">
        <v>9</v>
      </c>
      <c r="H754">
        <v>12.42</v>
      </c>
      <c r="I754">
        <v>111.78</v>
      </c>
    </row>
    <row r="755" spans="1:9" x14ac:dyDescent="0.3">
      <c r="A755" t="s">
        <v>16</v>
      </c>
      <c r="B755" t="s">
        <v>17</v>
      </c>
      <c r="C755" t="s">
        <v>18</v>
      </c>
      <c r="D755" t="s">
        <v>211</v>
      </c>
      <c r="E755" s="1">
        <v>43123</v>
      </c>
      <c r="F755" t="s">
        <v>13</v>
      </c>
      <c r="G755">
        <v>4</v>
      </c>
      <c r="H755">
        <v>12.42</v>
      </c>
      <c r="I755">
        <v>49.68</v>
      </c>
    </row>
    <row r="756" spans="1:9" x14ac:dyDescent="0.3">
      <c r="A756" t="s">
        <v>16</v>
      </c>
      <c r="B756" t="s">
        <v>34</v>
      </c>
      <c r="C756" t="s">
        <v>18</v>
      </c>
      <c r="D756" t="s">
        <v>301</v>
      </c>
      <c r="E756" s="1">
        <v>43124</v>
      </c>
      <c r="F756" t="s">
        <v>13</v>
      </c>
      <c r="G756">
        <v>7</v>
      </c>
      <c r="H756">
        <v>12.42</v>
      </c>
      <c r="I756">
        <v>86.94</v>
      </c>
    </row>
    <row r="757" spans="1:9" x14ac:dyDescent="0.3">
      <c r="A757" t="s">
        <v>9</v>
      </c>
      <c r="B757" t="s">
        <v>68</v>
      </c>
      <c r="C757" t="s">
        <v>11</v>
      </c>
      <c r="D757" t="s">
        <v>137</v>
      </c>
      <c r="E757" s="1">
        <v>43125</v>
      </c>
      <c r="F757" t="s">
        <v>13</v>
      </c>
      <c r="G757">
        <v>3</v>
      </c>
      <c r="H757">
        <v>12.42</v>
      </c>
      <c r="I757">
        <v>37.26</v>
      </c>
    </row>
    <row r="758" spans="1:9" x14ac:dyDescent="0.3">
      <c r="A758" t="s">
        <v>9</v>
      </c>
      <c r="B758" t="s">
        <v>10</v>
      </c>
      <c r="C758" t="s">
        <v>11</v>
      </c>
      <c r="D758" t="s">
        <v>121</v>
      </c>
      <c r="E758" s="1">
        <v>43126</v>
      </c>
      <c r="F758" t="s">
        <v>27</v>
      </c>
      <c r="G758">
        <v>6</v>
      </c>
      <c r="H758">
        <v>53.35</v>
      </c>
      <c r="I758">
        <v>320.10000000000002</v>
      </c>
    </row>
    <row r="759" spans="1:9" x14ac:dyDescent="0.3">
      <c r="A759" t="s">
        <v>9</v>
      </c>
      <c r="B759" t="s">
        <v>10</v>
      </c>
      <c r="C759" t="s">
        <v>11</v>
      </c>
      <c r="D759" t="s">
        <v>136</v>
      </c>
      <c r="E759" s="1">
        <v>43127</v>
      </c>
      <c r="F759" t="s">
        <v>20</v>
      </c>
      <c r="G759">
        <v>4</v>
      </c>
      <c r="H759">
        <v>16.32</v>
      </c>
      <c r="I759">
        <v>65.28</v>
      </c>
    </row>
    <row r="760" spans="1:9" x14ac:dyDescent="0.3">
      <c r="A760" t="s">
        <v>9</v>
      </c>
      <c r="B760" t="s">
        <v>68</v>
      </c>
      <c r="C760" t="s">
        <v>11</v>
      </c>
      <c r="D760" t="s">
        <v>287</v>
      </c>
      <c r="E760" s="1">
        <v>43128</v>
      </c>
      <c r="F760" t="s">
        <v>13</v>
      </c>
      <c r="G760">
        <v>9</v>
      </c>
      <c r="H760">
        <v>12.42</v>
      </c>
      <c r="I760">
        <v>111.78</v>
      </c>
    </row>
    <row r="761" spans="1:9" x14ac:dyDescent="0.3">
      <c r="A761" t="s">
        <v>9</v>
      </c>
      <c r="B761" t="s">
        <v>14</v>
      </c>
      <c r="C761" t="s">
        <v>11</v>
      </c>
      <c r="D761" t="s">
        <v>431</v>
      </c>
      <c r="E761" s="1">
        <v>43129</v>
      </c>
      <c r="F761" t="s">
        <v>13</v>
      </c>
      <c r="G761">
        <v>5</v>
      </c>
      <c r="H761">
        <v>12.42</v>
      </c>
      <c r="I761">
        <v>62.1</v>
      </c>
    </row>
    <row r="762" spans="1:9" x14ac:dyDescent="0.3">
      <c r="A762" t="s">
        <v>9</v>
      </c>
      <c r="B762" t="s">
        <v>21</v>
      </c>
      <c r="C762" t="s">
        <v>11</v>
      </c>
      <c r="D762" t="s">
        <v>268</v>
      </c>
      <c r="E762" s="1">
        <v>43130</v>
      </c>
      <c r="F762" t="s">
        <v>13</v>
      </c>
      <c r="G762">
        <v>8</v>
      </c>
      <c r="H762">
        <v>12.42</v>
      </c>
      <c r="I762">
        <v>99.36</v>
      </c>
    </row>
    <row r="763" spans="1:9" x14ac:dyDescent="0.3">
      <c r="A763" t="s">
        <v>25</v>
      </c>
      <c r="B763" t="s">
        <v>17</v>
      </c>
      <c r="C763" t="s">
        <v>18</v>
      </c>
      <c r="D763" t="s">
        <v>211</v>
      </c>
      <c r="E763" s="1">
        <v>43131</v>
      </c>
      <c r="F763" t="s">
        <v>13</v>
      </c>
      <c r="G763">
        <v>3</v>
      </c>
      <c r="H763">
        <v>12.42</v>
      </c>
      <c r="I763">
        <v>37.26</v>
      </c>
    </row>
    <row r="764" spans="1:9" x14ac:dyDescent="0.3">
      <c r="A764" t="s">
        <v>9</v>
      </c>
      <c r="B764" t="s">
        <v>10</v>
      </c>
      <c r="C764" t="s">
        <v>11</v>
      </c>
      <c r="D764" t="s">
        <v>432</v>
      </c>
      <c r="E764" s="1">
        <v>43132</v>
      </c>
      <c r="F764" t="s">
        <v>27</v>
      </c>
      <c r="G764">
        <v>10</v>
      </c>
      <c r="H764">
        <v>53.35</v>
      </c>
      <c r="I764">
        <v>533.5</v>
      </c>
    </row>
    <row r="765" spans="1:9" x14ac:dyDescent="0.3">
      <c r="A765" t="s">
        <v>9</v>
      </c>
      <c r="B765" t="s">
        <v>14</v>
      </c>
      <c r="C765" t="s">
        <v>11</v>
      </c>
      <c r="D765" t="s">
        <v>411</v>
      </c>
      <c r="E765" s="1">
        <v>43133</v>
      </c>
      <c r="F765" t="s">
        <v>27</v>
      </c>
      <c r="G765">
        <v>3</v>
      </c>
      <c r="H765">
        <v>53.35</v>
      </c>
      <c r="I765">
        <v>160.05000000000001</v>
      </c>
    </row>
    <row r="766" spans="1:9" x14ac:dyDescent="0.3">
      <c r="A766" t="s">
        <v>9</v>
      </c>
      <c r="B766" t="s">
        <v>10</v>
      </c>
      <c r="C766" t="s">
        <v>11</v>
      </c>
      <c r="D766" t="s">
        <v>433</v>
      </c>
      <c r="E766" s="1">
        <v>43134</v>
      </c>
      <c r="F766" t="s">
        <v>13</v>
      </c>
      <c r="G766">
        <v>1</v>
      </c>
      <c r="H766">
        <v>12.42</v>
      </c>
      <c r="I766">
        <v>12.42</v>
      </c>
    </row>
    <row r="767" spans="1:9" x14ac:dyDescent="0.3">
      <c r="A767" t="s">
        <v>25</v>
      </c>
      <c r="B767" t="s">
        <v>52</v>
      </c>
      <c r="C767" t="s">
        <v>18</v>
      </c>
      <c r="D767" t="s">
        <v>302</v>
      </c>
      <c r="E767" s="1">
        <v>43135</v>
      </c>
      <c r="F767" t="s">
        <v>24</v>
      </c>
      <c r="G767">
        <v>2</v>
      </c>
      <c r="H767">
        <v>17.829999999999998</v>
      </c>
      <c r="I767">
        <v>35.659999999999997</v>
      </c>
    </row>
    <row r="768" spans="1:9" x14ac:dyDescent="0.3">
      <c r="A768" t="s">
        <v>16</v>
      </c>
      <c r="B768" t="s">
        <v>52</v>
      </c>
      <c r="C768" t="s">
        <v>18</v>
      </c>
      <c r="D768" t="s">
        <v>434</v>
      </c>
      <c r="E768" s="1">
        <v>43136</v>
      </c>
      <c r="F768" t="s">
        <v>27</v>
      </c>
      <c r="G768">
        <v>5</v>
      </c>
      <c r="H768">
        <v>53.35</v>
      </c>
      <c r="I768">
        <v>266.75</v>
      </c>
    </row>
    <row r="769" spans="1:9" x14ac:dyDescent="0.3">
      <c r="A769" t="s">
        <v>25</v>
      </c>
      <c r="B769" t="s">
        <v>34</v>
      </c>
      <c r="C769" t="s">
        <v>18</v>
      </c>
      <c r="D769" t="s">
        <v>157</v>
      </c>
      <c r="E769" s="1">
        <v>43137</v>
      </c>
      <c r="F769" t="s">
        <v>20</v>
      </c>
      <c r="G769">
        <v>1</v>
      </c>
      <c r="H769">
        <v>16.32</v>
      </c>
      <c r="I769">
        <v>16.32</v>
      </c>
    </row>
    <row r="770" spans="1:9" x14ac:dyDescent="0.3">
      <c r="A770" t="s">
        <v>16</v>
      </c>
      <c r="B770" t="s">
        <v>17</v>
      </c>
      <c r="C770" t="s">
        <v>18</v>
      </c>
      <c r="D770" t="s">
        <v>216</v>
      </c>
      <c r="E770" s="1">
        <v>43138</v>
      </c>
      <c r="F770" t="s">
        <v>13</v>
      </c>
      <c r="G770">
        <v>8</v>
      </c>
      <c r="H770">
        <v>12.42</v>
      </c>
      <c r="I770">
        <v>99.36</v>
      </c>
    </row>
    <row r="771" spans="1:9" x14ac:dyDescent="0.3">
      <c r="A771" t="s">
        <v>30</v>
      </c>
      <c r="B771" t="s">
        <v>21</v>
      </c>
      <c r="C771" t="s">
        <v>11</v>
      </c>
      <c r="D771" t="s">
        <v>210</v>
      </c>
      <c r="E771" s="1">
        <v>43139</v>
      </c>
      <c r="F771" t="s">
        <v>24</v>
      </c>
      <c r="G771">
        <v>1</v>
      </c>
      <c r="H771">
        <v>17.829999999999998</v>
      </c>
      <c r="I771">
        <v>17.829999999999998</v>
      </c>
    </row>
    <row r="772" spans="1:9" x14ac:dyDescent="0.3">
      <c r="A772" t="s">
        <v>9</v>
      </c>
      <c r="B772" t="s">
        <v>14</v>
      </c>
      <c r="C772" t="s">
        <v>11</v>
      </c>
      <c r="D772" t="s">
        <v>255</v>
      </c>
      <c r="E772" s="1">
        <v>43140</v>
      </c>
      <c r="F772" t="s">
        <v>24</v>
      </c>
      <c r="G772">
        <v>9</v>
      </c>
      <c r="H772">
        <v>17.829999999999998</v>
      </c>
      <c r="I772">
        <v>160.46999999999997</v>
      </c>
    </row>
    <row r="773" spans="1:9" x14ac:dyDescent="0.3">
      <c r="A773" t="s">
        <v>9</v>
      </c>
      <c r="B773" t="s">
        <v>10</v>
      </c>
      <c r="C773" t="s">
        <v>11</v>
      </c>
      <c r="D773" t="s">
        <v>283</v>
      </c>
      <c r="E773" s="1">
        <v>43141</v>
      </c>
      <c r="F773" t="s">
        <v>20</v>
      </c>
      <c r="G773">
        <v>4</v>
      </c>
      <c r="H773">
        <v>16.32</v>
      </c>
      <c r="I773">
        <v>65.28</v>
      </c>
    </row>
    <row r="774" spans="1:9" x14ac:dyDescent="0.3">
      <c r="A774" t="s">
        <v>9</v>
      </c>
      <c r="B774" t="s">
        <v>10</v>
      </c>
      <c r="C774" t="s">
        <v>11</v>
      </c>
      <c r="D774" t="s">
        <v>279</v>
      </c>
      <c r="E774" s="1">
        <v>43142</v>
      </c>
      <c r="F774" t="s">
        <v>27</v>
      </c>
      <c r="G774">
        <v>2</v>
      </c>
      <c r="H774">
        <v>53.35</v>
      </c>
      <c r="I774">
        <v>106.7</v>
      </c>
    </row>
    <row r="775" spans="1:9" x14ac:dyDescent="0.3">
      <c r="A775" t="s">
        <v>9</v>
      </c>
      <c r="B775" t="s">
        <v>21</v>
      </c>
      <c r="C775" t="s">
        <v>11</v>
      </c>
      <c r="D775" t="s">
        <v>156</v>
      </c>
      <c r="E775" s="1">
        <v>43143</v>
      </c>
      <c r="F775" t="s">
        <v>13</v>
      </c>
      <c r="G775">
        <v>1</v>
      </c>
      <c r="H775">
        <v>12.42</v>
      </c>
      <c r="I775">
        <v>12.42</v>
      </c>
    </row>
    <row r="776" spans="1:9" x14ac:dyDescent="0.3">
      <c r="A776" t="s">
        <v>16</v>
      </c>
      <c r="B776" t="s">
        <v>122</v>
      </c>
      <c r="C776" t="s">
        <v>18</v>
      </c>
      <c r="D776" t="s">
        <v>426</v>
      </c>
      <c r="E776" s="1">
        <v>43144</v>
      </c>
      <c r="F776" t="s">
        <v>13</v>
      </c>
      <c r="G776">
        <v>3</v>
      </c>
      <c r="H776">
        <v>12.42</v>
      </c>
      <c r="I776">
        <v>37.26</v>
      </c>
    </row>
    <row r="777" spans="1:9" x14ac:dyDescent="0.3">
      <c r="A777" t="s">
        <v>25</v>
      </c>
      <c r="B777" t="s">
        <v>34</v>
      </c>
      <c r="C777" t="s">
        <v>18</v>
      </c>
      <c r="D777" t="s">
        <v>270</v>
      </c>
      <c r="E777" s="1">
        <v>43145</v>
      </c>
      <c r="F777" t="s">
        <v>20</v>
      </c>
      <c r="G777">
        <v>5</v>
      </c>
      <c r="H777">
        <v>16.32</v>
      </c>
      <c r="I777">
        <v>81.599999999999994</v>
      </c>
    </row>
    <row r="778" spans="1:9" x14ac:dyDescent="0.3">
      <c r="A778" t="s">
        <v>46</v>
      </c>
      <c r="B778" t="s">
        <v>10</v>
      </c>
      <c r="C778" t="s">
        <v>11</v>
      </c>
      <c r="D778" t="s">
        <v>435</v>
      </c>
      <c r="E778" s="1">
        <v>43146</v>
      </c>
      <c r="F778" t="s">
        <v>27</v>
      </c>
      <c r="G778">
        <v>8</v>
      </c>
      <c r="H778">
        <v>53.35</v>
      </c>
      <c r="I778">
        <v>426.8</v>
      </c>
    </row>
    <row r="779" spans="1:9" x14ac:dyDescent="0.3">
      <c r="A779" t="s">
        <v>9</v>
      </c>
      <c r="B779" t="s">
        <v>10</v>
      </c>
      <c r="C779" t="s">
        <v>11</v>
      </c>
      <c r="D779" t="s">
        <v>72</v>
      </c>
      <c r="E779" s="1">
        <v>43147</v>
      </c>
      <c r="F779" t="s">
        <v>27</v>
      </c>
      <c r="G779">
        <v>1</v>
      </c>
      <c r="H779">
        <v>53.35</v>
      </c>
      <c r="I779">
        <v>53.35</v>
      </c>
    </row>
    <row r="780" spans="1:9" x14ac:dyDescent="0.3">
      <c r="A780" t="s">
        <v>25</v>
      </c>
      <c r="B780" t="s">
        <v>17</v>
      </c>
      <c r="C780" t="s">
        <v>18</v>
      </c>
      <c r="D780" t="s">
        <v>377</v>
      </c>
      <c r="E780" s="1">
        <v>43148</v>
      </c>
      <c r="F780" t="s">
        <v>20</v>
      </c>
      <c r="G780">
        <v>8</v>
      </c>
      <c r="H780">
        <v>16.32</v>
      </c>
      <c r="I780">
        <v>130.56</v>
      </c>
    </row>
    <row r="781" spans="1:9" x14ac:dyDescent="0.3">
      <c r="A781" t="s">
        <v>46</v>
      </c>
      <c r="B781" t="s">
        <v>14</v>
      </c>
      <c r="C781" t="s">
        <v>11</v>
      </c>
      <c r="D781" t="s">
        <v>293</v>
      </c>
      <c r="E781" s="1">
        <v>43149</v>
      </c>
      <c r="F781" t="s">
        <v>13</v>
      </c>
      <c r="G781">
        <v>2</v>
      </c>
      <c r="H781">
        <v>12.42</v>
      </c>
      <c r="I781">
        <v>24.84</v>
      </c>
    </row>
    <row r="782" spans="1:9" x14ac:dyDescent="0.3">
      <c r="A782" t="s">
        <v>16</v>
      </c>
      <c r="B782" t="s">
        <v>17</v>
      </c>
      <c r="C782" t="s">
        <v>18</v>
      </c>
      <c r="D782" t="s">
        <v>436</v>
      </c>
      <c r="E782" s="1">
        <v>43150</v>
      </c>
      <c r="F782" t="s">
        <v>20</v>
      </c>
      <c r="G782">
        <v>1</v>
      </c>
      <c r="H782">
        <v>16.32</v>
      </c>
      <c r="I782">
        <v>16.32</v>
      </c>
    </row>
    <row r="783" spans="1:9" x14ac:dyDescent="0.3">
      <c r="A783" t="s">
        <v>9</v>
      </c>
      <c r="B783" t="s">
        <v>14</v>
      </c>
      <c r="C783" t="s">
        <v>11</v>
      </c>
      <c r="D783" t="s">
        <v>307</v>
      </c>
      <c r="E783" s="1">
        <v>43151</v>
      </c>
      <c r="F783" t="s">
        <v>13</v>
      </c>
      <c r="G783">
        <v>2</v>
      </c>
      <c r="H783">
        <v>12.42</v>
      </c>
      <c r="I783">
        <v>24.84</v>
      </c>
    </row>
    <row r="784" spans="1:9" x14ac:dyDescent="0.3">
      <c r="A784" t="s">
        <v>9</v>
      </c>
      <c r="B784" t="s">
        <v>21</v>
      </c>
      <c r="C784" t="s">
        <v>11</v>
      </c>
      <c r="D784" t="s">
        <v>300</v>
      </c>
      <c r="E784" s="1">
        <v>43152</v>
      </c>
      <c r="F784" t="s">
        <v>27</v>
      </c>
      <c r="G784">
        <v>8</v>
      </c>
      <c r="H784">
        <v>53.35</v>
      </c>
      <c r="I784">
        <v>426.8</v>
      </c>
    </row>
    <row r="785" spans="1:9" x14ac:dyDescent="0.3">
      <c r="A785" t="s">
        <v>9</v>
      </c>
      <c r="B785" t="s">
        <v>14</v>
      </c>
      <c r="C785" t="s">
        <v>11</v>
      </c>
      <c r="D785" t="s">
        <v>316</v>
      </c>
      <c r="E785" s="1">
        <v>43153</v>
      </c>
      <c r="F785" t="s">
        <v>13</v>
      </c>
      <c r="G785">
        <v>2</v>
      </c>
      <c r="H785">
        <v>12.42</v>
      </c>
      <c r="I785">
        <v>24.84</v>
      </c>
    </row>
    <row r="786" spans="1:9" x14ac:dyDescent="0.3">
      <c r="A786" t="s">
        <v>30</v>
      </c>
      <c r="B786" t="s">
        <v>14</v>
      </c>
      <c r="C786" t="s">
        <v>11</v>
      </c>
      <c r="D786" t="s">
        <v>134</v>
      </c>
      <c r="E786" s="1">
        <v>43154</v>
      </c>
      <c r="F786" t="s">
        <v>24</v>
      </c>
      <c r="G786">
        <v>5</v>
      </c>
      <c r="H786">
        <v>17.829999999999998</v>
      </c>
      <c r="I786">
        <v>89.149999999999991</v>
      </c>
    </row>
    <row r="787" spans="1:9" x14ac:dyDescent="0.3">
      <c r="A787" t="s">
        <v>16</v>
      </c>
      <c r="B787" t="s">
        <v>34</v>
      </c>
      <c r="C787" t="s">
        <v>18</v>
      </c>
      <c r="D787" t="s">
        <v>437</v>
      </c>
      <c r="E787" s="1">
        <v>43155</v>
      </c>
      <c r="F787" t="s">
        <v>27</v>
      </c>
      <c r="G787">
        <v>2</v>
      </c>
      <c r="H787">
        <v>53.35</v>
      </c>
      <c r="I787">
        <v>106.7</v>
      </c>
    </row>
    <row r="788" spans="1:9" x14ac:dyDescent="0.3">
      <c r="A788" t="s">
        <v>30</v>
      </c>
      <c r="B788" t="s">
        <v>10</v>
      </c>
      <c r="C788" t="s">
        <v>11</v>
      </c>
      <c r="D788" t="s">
        <v>339</v>
      </c>
      <c r="E788" s="1">
        <v>43156</v>
      </c>
      <c r="F788" t="s">
        <v>13</v>
      </c>
      <c r="G788">
        <v>5</v>
      </c>
      <c r="H788">
        <v>12.42</v>
      </c>
      <c r="I788">
        <v>62.1</v>
      </c>
    </row>
    <row r="789" spans="1:9" x14ac:dyDescent="0.3">
      <c r="A789" t="s">
        <v>30</v>
      </c>
      <c r="B789" t="s">
        <v>14</v>
      </c>
      <c r="C789" t="s">
        <v>11</v>
      </c>
      <c r="D789" t="s">
        <v>438</v>
      </c>
      <c r="E789" s="1">
        <v>43157</v>
      </c>
      <c r="F789" t="s">
        <v>27</v>
      </c>
      <c r="G789">
        <v>6</v>
      </c>
      <c r="H789">
        <v>53.35</v>
      </c>
      <c r="I789">
        <v>320.10000000000002</v>
      </c>
    </row>
    <row r="790" spans="1:9" x14ac:dyDescent="0.3">
      <c r="A790" t="s">
        <v>30</v>
      </c>
      <c r="B790" t="s">
        <v>14</v>
      </c>
      <c r="C790" t="s">
        <v>11</v>
      </c>
      <c r="D790" t="s">
        <v>439</v>
      </c>
      <c r="E790" s="1">
        <v>43158</v>
      </c>
      <c r="F790" t="s">
        <v>13</v>
      </c>
      <c r="G790">
        <v>8</v>
      </c>
      <c r="H790">
        <v>12.42</v>
      </c>
      <c r="I790">
        <v>99.36</v>
      </c>
    </row>
    <row r="791" spans="1:9" x14ac:dyDescent="0.3">
      <c r="A791" t="s">
        <v>9</v>
      </c>
      <c r="B791" t="s">
        <v>10</v>
      </c>
      <c r="C791" t="s">
        <v>11</v>
      </c>
      <c r="D791" t="s">
        <v>440</v>
      </c>
      <c r="E791" s="1">
        <v>43159</v>
      </c>
      <c r="F791" t="s">
        <v>13</v>
      </c>
      <c r="G791">
        <v>6</v>
      </c>
      <c r="H791">
        <v>12.42</v>
      </c>
      <c r="I791">
        <v>74.52</v>
      </c>
    </row>
    <row r="792" spans="1:9" x14ac:dyDescent="0.3">
      <c r="A792" t="s">
        <v>25</v>
      </c>
      <c r="B792" t="s">
        <v>17</v>
      </c>
      <c r="C792" t="s">
        <v>18</v>
      </c>
      <c r="D792" t="s">
        <v>351</v>
      </c>
      <c r="E792" s="1">
        <v>43160</v>
      </c>
      <c r="F792" t="s">
        <v>24</v>
      </c>
      <c r="G792">
        <v>7</v>
      </c>
      <c r="H792">
        <v>17.829999999999998</v>
      </c>
      <c r="I792">
        <v>124.80999999999999</v>
      </c>
    </row>
    <row r="793" spans="1:9" x14ac:dyDescent="0.3">
      <c r="A793" t="s">
        <v>9</v>
      </c>
      <c r="B793" t="s">
        <v>10</v>
      </c>
      <c r="C793" t="s">
        <v>11</v>
      </c>
      <c r="D793" t="s">
        <v>441</v>
      </c>
      <c r="E793" s="1">
        <v>43161</v>
      </c>
      <c r="F793" t="s">
        <v>13</v>
      </c>
      <c r="G793">
        <v>7</v>
      </c>
      <c r="H793">
        <v>12.42</v>
      </c>
      <c r="I793">
        <v>86.94</v>
      </c>
    </row>
    <row r="794" spans="1:9" x14ac:dyDescent="0.3">
      <c r="A794" t="s">
        <v>9</v>
      </c>
      <c r="B794" t="s">
        <v>14</v>
      </c>
      <c r="C794" t="s">
        <v>11</v>
      </c>
      <c r="D794" t="s">
        <v>442</v>
      </c>
      <c r="E794" s="1">
        <v>43162</v>
      </c>
      <c r="F794" t="s">
        <v>27</v>
      </c>
      <c r="G794">
        <v>6</v>
      </c>
      <c r="H794">
        <v>53.35</v>
      </c>
      <c r="I794">
        <v>320.10000000000002</v>
      </c>
    </row>
    <row r="795" spans="1:9" x14ac:dyDescent="0.3">
      <c r="A795" t="s">
        <v>30</v>
      </c>
      <c r="B795" t="s">
        <v>10</v>
      </c>
      <c r="C795" t="s">
        <v>11</v>
      </c>
      <c r="D795" t="s">
        <v>102</v>
      </c>
      <c r="E795" s="1">
        <v>43163</v>
      </c>
      <c r="F795" t="s">
        <v>24</v>
      </c>
      <c r="G795">
        <v>8</v>
      </c>
      <c r="H795">
        <v>17.829999999999998</v>
      </c>
      <c r="I795">
        <v>142.63999999999999</v>
      </c>
    </row>
    <row r="796" spans="1:9" x14ac:dyDescent="0.3">
      <c r="A796" t="s">
        <v>46</v>
      </c>
      <c r="B796" t="s">
        <v>68</v>
      </c>
      <c r="C796" t="s">
        <v>11</v>
      </c>
      <c r="D796" t="s">
        <v>195</v>
      </c>
      <c r="E796" s="1">
        <v>43164</v>
      </c>
      <c r="F796" t="s">
        <v>13</v>
      </c>
      <c r="G796">
        <v>2</v>
      </c>
      <c r="H796">
        <v>12.42</v>
      </c>
      <c r="I796">
        <v>24.84</v>
      </c>
    </row>
    <row r="797" spans="1:9" x14ac:dyDescent="0.3">
      <c r="A797" t="s">
        <v>9</v>
      </c>
      <c r="B797" t="s">
        <v>10</v>
      </c>
      <c r="C797" t="s">
        <v>11</v>
      </c>
      <c r="D797" t="s">
        <v>354</v>
      </c>
      <c r="E797" s="1">
        <v>43165</v>
      </c>
      <c r="F797" t="s">
        <v>13</v>
      </c>
      <c r="G797">
        <v>5</v>
      </c>
      <c r="H797">
        <v>12.42</v>
      </c>
      <c r="I797">
        <v>62.1</v>
      </c>
    </row>
    <row r="798" spans="1:9" x14ac:dyDescent="0.3">
      <c r="A798" t="s">
        <v>9</v>
      </c>
      <c r="B798" t="s">
        <v>21</v>
      </c>
      <c r="C798" t="s">
        <v>11</v>
      </c>
      <c r="D798" t="s">
        <v>358</v>
      </c>
      <c r="E798" s="1">
        <v>43166</v>
      </c>
      <c r="F798" t="s">
        <v>20</v>
      </c>
      <c r="G798">
        <v>10</v>
      </c>
      <c r="H798">
        <v>16.32</v>
      </c>
      <c r="I798">
        <v>163.19999999999999</v>
      </c>
    </row>
    <row r="799" spans="1:9" x14ac:dyDescent="0.3">
      <c r="A799" t="s">
        <v>30</v>
      </c>
      <c r="B799" t="s">
        <v>10</v>
      </c>
      <c r="C799" t="s">
        <v>11</v>
      </c>
      <c r="D799" t="s">
        <v>279</v>
      </c>
      <c r="E799" s="1">
        <v>43167</v>
      </c>
      <c r="F799" t="s">
        <v>27</v>
      </c>
      <c r="G799">
        <v>8</v>
      </c>
      <c r="H799">
        <v>53.35</v>
      </c>
      <c r="I799">
        <v>426.8</v>
      </c>
    </row>
    <row r="800" spans="1:9" x14ac:dyDescent="0.3">
      <c r="A800" t="s">
        <v>16</v>
      </c>
      <c r="B800" t="s">
        <v>122</v>
      </c>
      <c r="C800" t="s">
        <v>18</v>
      </c>
      <c r="D800" t="s">
        <v>443</v>
      </c>
      <c r="E800" s="1">
        <v>43168</v>
      </c>
      <c r="F800" t="s">
        <v>27</v>
      </c>
      <c r="G800">
        <v>3</v>
      </c>
      <c r="H800">
        <v>53.35</v>
      </c>
      <c r="I800">
        <v>160.05000000000001</v>
      </c>
    </row>
    <row r="801" spans="1:9" x14ac:dyDescent="0.3">
      <c r="A801" t="s">
        <v>9</v>
      </c>
      <c r="B801" t="s">
        <v>10</v>
      </c>
      <c r="C801" t="s">
        <v>11</v>
      </c>
      <c r="D801" t="s">
        <v>441</v>
      </c>
      <c r="E801" s="1">
        <v>43169</v>
      </c>
      <c r="F801" t="s">
        <v>13</v>
      </c>
      <c r="G801">
        <v>3</v>
      </c>
      <c r="H801">
        <v>12.42</v>
      </c>
      <c r="I801">
        <v>37.26</v>
      </c>
    </row>
    <row r="802" spans="1:9" x14ac:dyDescent="0.3">
      <c r="A802" t="s">
        <v>9</v>
      </c>
      <c r="B802" t="s">
        <v>21</v>
      </c>
      <c r="C802" t="s">
        <v>11</v>
      </c>
      <c r="D802" t="s">
        <v>236</v>
      </c>
      <c r="E802" s="1">
        <v>43170</v>
      </c>
      <c r="F802" t="s">
        <v>13</v>
      </c>
      <c r="G802">
        <v>3</v>
      </c>
      <c r="H802">
        <v>12.42</v>
      </c>
      <c r="I802">
        <v>37.26</v>
      </c>
    </row>
    <row r="803" spans="1:9" x14ac:dyDescent="0.3">
      <c r="A803" t="s">
        <v>16</v>
      </c>
      <c r="B803" t="s">
        <v>17</v>
      </c>
      <c r="C803" t="s">
        <v>18</v>
      </c>
      <c r="D803" t="s">
        <v>369</v>
      </c>
      <c r="E803" s="1">
        <v>43171</v>
      </c>
      <c r="F803" t="s">
        <v>13</v>
      </c>
      <c r="G803">
        <v>8</v>
      </c>
      <c r="H803">
        <v>12.42</v>
      </c>
      <c r="I803">
        <v>99.36</v>
      </c>
    </row>
    <row r="804" spans="1:9" x14ac:dyDescent="0.3">
      <c r="A804" t="s">
        <v>30</v>
      </c>
      <c r="B804" t="s">
        <v>10</v>
      </c>
      <c r="C804" t="s">
        <v>11</v>
      </c>
      <c r="D804" t="s">
        <v>335</v>
      </c>
      <c r="E804" s="1">
        <v>43172</v>
      </c>
      <c r="F804" t="s">
        <v>20</v>
      </c>
      <c r="G804">
        <v>6</v>
      </c>
      <c r="H804">
        <v>16.32</v>
      </c>
      <c r="I804">
        <v>97.92</v>
      </c>
    </row>
    <row r="805" spans="1:9" x14ac:dyDescent="0.3">
      <c r="A805" t="s">
        <v>30</v>
      </c>
      <c r="B805" t="s">
        <v>21</v>
      </c>
      <c r="C805" t="s">
        <v>11</v>
      </c>
      <c r="D805" t="s">
        <v>93</v>
      </c>
      <c r="E805" s="1">
        <v>43173</v>
      </c>
      <c r="F805" t="s">
        <v>13</v>
      </c>
      <c r="G805">
        <v>3</v>
      </c>
      <c r="H805">
        <v>12.42</v>
      </c>
      <c r="I805">
        <v>37.26</v>
      </c>
    </row>
    <row r="806" spans="1:9" x14ac:dyDescent="0.3">
      <c r="A806" t="s">
        <v>9</v>
      </c>
      <c r="B806" t="s">
        <v>21</v>
      </c>
      <c r="C806" t="s">
        <v>11</v>
      </c>
      <c r="D806" t="s">
        <v>264</v>
      </c>
      <c r="E806" s="1">
        <v>43174</v>
      </c>
      <c r="F806" t="s">
        <v>13</v>
      </c>
      <c r="G806">
        <v>7</v>
      </c>
      <c r="H806">
        <v>12.42</v>
      </c>
      <c r="I806">
        <v>86.94</v>
      </c>
    </row>
    <row r="807" spans="1:9" x14ac:dyDescent="0.3">
      <c r="A807" t="s">
        <v>9</v>
      </c>
      <c r="B807" t="s">
        <v>10</v>
      </c>
      <c r="C807" t="s">
        <v>11</v>
      </c>
      <c r="D807" t="s">
        <v>91</v>
      </c>
      <c r="E807" s="1">
        <v>43175</v>
      </c>
      <c r="F807" t="s">
        <v>13</v>
      </c>
      <c r="G807">
        <v>10</v>
      </c>
      <c r="H807">
        <v>12.42</v>
      </c>
      <c r="I807">
        <v>124.2</v>
      </c>
    </row>
    <row r="808" spans="1:9" x14ac:dyDescent="0.3">
      <c r="A808" t="s">
        <v>9</v>
      </c>
      <c r="B808" t="s">
        <v>10</v>
      </c>
      <c r="C808" t="s">
        <v>11</v>
      </c>
      <c r="D808" t="s">
        <v>363</v>
      </c>
      <c r="E808" s="1">
        <v>43176</v>
      </c>
      <c r="F808" t="s">
        <v>27</v>
      </c>
      <c r="G808">
        <v>9</v>
      </c>
      <c r="H808">
        <v>53.35</v>
      </c>
      <c r="I808">
        <v>480.15000000000003</v>
      </c>
    </row>
    <row r="809" spans="1:9" x14ac:dyDescent="0.3">
      <c r="A809" t="s">
        <v>9</v>
      </c>
      <c r="B809" t="s">
        <v>10</v>
      </c>
      <c r="C809" t="s">
        <v>11</v>
      </c>
      <c r="D809" t="s">
        <v>409</v>
      </c>
      <c r="E809" s="1">
        <v>43177</v>
      </c>
      <c r="F809" t="s">
        <v>20</v>
      </c>
      <c r="G809">
        <v>3</v>
      </c>
      <c r="H809">
        <v>16.32</v>
      </c>
      <c r="I809">
        <v>48.96</v>
      </c>
    </row>
    <row r="810" spans="1:9" x14ac:dyDescent="0.3">
      <c r="A810" t="s">
        <v>46</v>
      </c>
      <c r="B810" t="s">
        <v>21</v>
      </c>
      <c r="C810" t="s">
        <v>11</v>
      </c>
      <c r="D810" t="s">
        <v>444</v>
      </c>
      <c r="E810" s="1">
        <v>43178</v>
      </c>
      <c r="F810" t="s">
        <v>24</v>
      </c>
      <c r="G810">
        <v>8</v>
      </c>
      <c r="H810">
        <v>17.829999999999998</v>
      </c>
      <c r="I810">
        <v>142.63999999999999</v>
      </c>
    </row>
    <row r="811" spans="1:9" x14ac:dyDescent="0.3">
      <c r="A811" t="s">
        <v>9</v>
      </c>
      <c r="B811" t="s">
        <v>10</v>
      </c>
      <c r="C811" t="s">
        <v>11</v>
      </c>
      <c r="D811" t="s">
        <v>441</v>
      </c>
      <c r="E811" s="1">
        <v>43179</v>
      </c>
      <c r="F811" t="s">
        <v>20</v>
      </c>
      <c r="G811">
        <v>2</v>
      </c>
      <c r="H811">
        <v>16.32</v>
      </c>
      <c r="I811">
        <v>32.64</v>
      </c>
    </row>
    <row r="812" spans="1:9" x14ac:dyDescent="0.3">
      <c r="A812" t="s">
        <v>30</v>
      </c>
      <c r="B812" t="s">
        <v>10</v>
      </c>
      <c r="C812" t="s">
        <v>11</v>
      </c>
      <c r="D812" t="s">
        <v>100</v>
      </c>
      <c r="E812" s="1">
        <v>43180</v>
      </c>
      <c r="F812" t="s">
        <v>27</v>
      </c>
      <c r="G812">
        <v>6</v>
      </c>
      <c r="H812">
        <v>53.35</v>
      </c>
      <c r="I812">
        <v>320.10000000000002</v>
      </c>
    </row>
    <row r="813" spans="1:9" x14ac:dyDescent="0.3">
      <c r="A813" t="s">
        <v>30</v>
      </c>
      <c r="B813" t="s">
        <v>14</v>
      </c>
      <c r="C813" t="s">
        <v>11</v>
      </c>
      <c r="D813" t="s">
        <v>343</v>
      </c>
      <c r="E813" s="1">
        <v>43181</v>
      </c>
      <c r="F813" t="s">
        <v>24</v>
      </c>
      <c r="G813">
        <v>10</v>
      </c>
      <c r="H813">
        <v>17.829999999999998</v>
      </c>
      <c r="I813">
        <v>178.29999999999998</v>
      </c>
    </row>
    <row r="814" spans="1:9" x14ac:dyDescent="0.3">
      <c r="A814" t="s">
        <v>9</v>
      </c>
      <c r="B814" t="s">
        <v>10</v>
      </c>
      <c r="C814" t="s">
        <v>11</v>
      </c>
      <c r="D814" t="s">
        <v>419</v>
      </c>
      <c r="E814" s="1">
        <v>43182</v>
      </c>
      <c r="F814" t="s">
        <v>27</v>
      </c>
      <c r="G814">
        <v>10</v>
      </c>
      <c r="H814">
        <v>53.35</v>
      </c>
      <c r="I814">
        <v>533.5</v>
      </c>
    </row>
    <row r="815" spans="1:9" x14ac:dyDescent="0.3">
      <c r="A815" t="s">
        <v>16</v>
      </c>
      <c r="B815" t="s">
        <v>34</v>
      </c>
      <c r="C815" t="s">
        <v>18</v>
      </c>
      <c r="D815" t="s">
        <v>131</v>
      </c>
      <c r="E815" s="1">
        <v>43183</v>
      </c>
      <c r="F815" t="s">
        <v>27</v>
      </c>
      <c r="G815">
        <v>5</v>
      </c>
      <c r="H815">
        <v>53.35</v>
      </c>
      <c r="I815">
        <v>266.75</v>
      </c>
    </row>
    <row r="816" spans="1:9" x14ac:dyDescent="0.3">
      <c r="A816" t="s">
        <v>46</v>
      </c>
      <c r="B816" t="s">
        <v>21</v>
      </c>
      <c r="C816" t="s">
        <v>11</v>
      </c>
      <c r="D816" t="s">
        <v>349</v>
      </c>
      <c r="E816" s="1">
        <v>43184</v>
      </c>
      <c r="F816" t="s">
        <v>20</v>
      </c>
      <c r="G816">
        <v>2</v>
      </c>
      <c r="H816">
        <v>16.32</v>
      </c>
      <c r="I816">
        <v>32.64</v>
      </c>
    </row>
    <row r="817" spans="1:9" x14ac:dyDescent="0.3">
      <c r="A817" t="s">
        <v>25</v>
      </c>
      <c r="B817" t="s">
        <v>34</v>
      </c>
      <c r="C817" t="s">
        <v>18</v>
      </c>
      <c r="D817" t="s">
        <v>132</v>
      </c>
      <c r="E817" s="1">
        <v>43185</v>
      </c>
      <c r="F817" t="s">
        <v>13</v>
      </c>
      <c r="G817">
        <v>2</v>
      </c>
      <c r="H817">
        <v>12.42</v>
      </c>
      <c r="I817">
        <v>24.84</v>
      </c>
    </row>
    <row r="818" spans="1:9" x14ac:dyDescent="0.3">
      <c r="A818" t="s">
        <v>30</v>
      </c>
      <c r="B818" t="s">
        <v>10</v>
      </c>
      <c r="C818" t="s">
        <v>11</v>
      </c>
      <c r="D818" t="s">
        <v>220</v>
      </c>
      <c r="E818" s="1">
        <v>43186</v>
      </c>
      <c r="F818" t="s">
        <v>27</v>
      </c>
      <c r="G818">
        <v>4</v>
      </c>
      <c r="H818">
        <v>53.35</v>
      </c>
      <c r="I818">
        <v>213.4</v>
      </c>
    </row>
    <row r="819" spans="1:9" x14ac:dyDescent="0.3">
      <c r="A819" t="s">
        <v>16</v>
      </c>
      <c r="B819" t="s">
        <v>52</v>
      </c>
      <c r="C819" t="s">
        <v>18</v>
      </c>
      <c r="D819" t="s">
        <v>115</v>
      </c>
      <c r="E819" s="1">
        <v>43187</v>
      </c>
      <c r="F819" t="s">
        <v>13</v>
      </c>
      <c r="G819">
        <v>8</v>
      </c>
      <c r="H819">
        <v>12.42</v>
      </c>
      <c r="I819">
        <v>99.36</v>
      </c>
    </row>
    <row r="820" spans="1:9" x14ac:dyDescent="0.3">
      <c r="A820" t="s">
        <v>30</v>
      </c>
      <c r="B820" t="s">
        <v>21</v>
      </c>
      <c r="C820" t="s">
        <v>11</v>
      </c>
      <c r="D820" t="s">
        <v>349</v>
      </c>
      <c r="E820" s="1">
        <v>43188</v>
      </c>
      <c r="F820" t="s">
        <v>27</v>
      </c>
      <c r="G820">
        <v>7</v>
      </c>
      <c r="H820">
        <v>53.35</v>
      </c>
      <c r="I820">
        <v>373.45</v>
      </c>
    </row>
    <row r="821" spans="1:9" x14ac:dyDescent="0.3">
      <c r="A821" t="s">
        <v>9</v>
      </c>
      <c r="B821" t="s">
        <v>21</v>
      </c>
      <c r="C821" t="s">
        <v>11</v>
      </c>
      <c r="D821" t="s">
        <v>368</v>
      </c>
      <c r="E821" s="1">
        <v>43189</v>
      </c>
      <c r="F821" t="s">
        <v>13</v>
      </c>
      <c r="G821">
        <v>4</v>
      </c>
      <c r="H821">
        <v>12.42</v>
      </c>
      <c r="I821">
        <v>49.68</v>
      </c>
    </row>
    <row r="822" spans="1:9" x14ac:dyDescent="0.3">
      <c r="A822" t="s">
        <v>30</v>
      </c>
      <c r="B822" t="s">
        <v>21</v>
      </c>
      <c r="C822" t="s">
        <v>11</v>
      </c>
      <c r="D822" t="s">
        <v>380</v>
      </c>
      <c r="E822" s="1">
        <v>43190</v>
      </c>
      <c r="F822" t="s">
        <v>13</v>
      </c>
      <c r="G822">
        <v>6</v>
      </c>
      <c r="H822">
        <v>12.42</v>
      </c>
      <c r="I822">
        <v>74.52</v>
      </c>
    </row>
    <row r="823" spans="1:9" x14ac:dyDescent="0.3">
      <c r="A823" t="s">
        <v>9</v>
      </c>
      <c r="B823" t="s">
        <v>68</v>
      </c>
      <c r="C823" t="s">
        <v>11</v>
      </c>
      <c r="D823" t="s">
        <v>445</v>
      </c>
      <c r="E823" s="1">
        <v>43191</v>
      </c>
      <c r="F823" t="s">
        <v>27</v>
      </c>
      <c r="G823">
        <v>8</v>
      </c>
      <c r="H823">
        <v>53.35</v>
      </c>
      <c r="I823">
        <v>426.8</v>
      </c>
    </row>
    <row r="824" spans="1:9" x14ac:dyDescent="0.3">
      <c r="A824" t="s">
        <v>9</v>
      </c>
      <c r="B824" t="s">
        <v>10</v>
      </c>
      <c r="C824" t="s">
        <v>11</v>
      </c>
      <c r="D824" t="s">
        <v>106</v>
      </c>
      <c r="E824" s="1">
        <v>43192</v>
      </c>
      <c r="F824" t="s">
        <v>20</v>
      </c>
      <c r="G824">
        <v>5</v>
      </c>
      <c r="H824">
        <v>16.32</v>
      </c>
      <c r="I824">
        <v>81.599999999999994</v>
      </c>
    </row>
    <row r="825" spans="1:9" x14ac:dyDescent="0.3">
      <c r="A825" t="s">
        <v>25</v>
      </c>
      <c r="B825" t="s">
        <v>34</v>
      </c>
      <c r="C825" t="s">
        <v>18</v>
      </c>
      <c r="D825" t="s">
        <v>446</v>
      </c>
      <c r="E825" s="1">
        <v>43193</v>
      </c>
      <c r="F825" t="s">
        <v>20</v>
      </c>
      <c r="G825">
        <v>1</v>
      </c>
      <c r="H825">
        <v>16.32</v>
      </c>
      <c r="I825">
        <v>16.32</v>
      </c>
    </row>
    <row r="826" spans="1:9" x14ac:dyDescent="0.3">
      <c r="A826" t="s">
        <v>9</v>
      </c>
      <c r="B826" t="s">
        <v>68</v>
      </c>
      <c r="C826" t="s">
        <v>11</v>
      </c>
      <c r="D826" t="s">
        <v>399</v>
      </c>
      <c r="E826" s="1">
        <v>43194</v>
      </c>
      <c r="F826" t="s">
        <v>13</v>
      </c>
      <c r="G826">
        <v>4</v>
      </c>
      <c r="H826">
        <v>12.42</v>
      </c>
      <c r="I826">
        <v>49.68</v>
      </c>
    </row>
    <row r="827" spans="1:9" x14ac:dyDescent="0.3">
      <c r="A827" t="s">
        <v>25</v>
      </c>
      <c r="B827" t="s">
        <v>52</v>
      </c>
      <c r="C827" t="s">
        <v>18</v>
      </c>
      <c r="D827" t="s">
        <v>98</v>
      </c>
      <c r="E827" s="1">
        <v>43195</v>
      </c>
      <c r="F827" t="s">
        <v>13</v>
      </c>
      <c r="G827">
        <v>10</v>
      </c>
      <c r="H827">
        <v>12.42</v>
      </c>
      <c r="I827">
        <v>124.2</v>
      </c>
    </row>
    <row r="828" spans="1:9" x14ac:dyDescent="0.3">
      <c r="A828" t="s">
        <v>9</v>
      </c>
      <c r="B828" t="s">
        <v>14</v>
      </c>
      <c r="C828" t="s">
        <v>11</v>
      </c>
      <c r="D828" t="s">
        <v>417</v>
      </c>
      <c r="E828" s="1">
        <v>43196</v>
      </c>
      <c r="F828" t="s">
        <v>20</v>
      </c>
      <c r="G828">
        <v>6</v>
      </c>
      <c r="H828">
        <v>16.32</v>
      </c>
      <c r="I828">
        <v>97.92</v>
      </c>
    </row>
    <row r="829" spans="1:9" x14ac:dyDescent="0.3">
      <c r="A829" t="s">
        <v>9</v>
      </c>
      <c r="B829" t="s">
        <v>68</v>
      </c>
      <c r="C829" t="s">
        <v>11</v>
      </c>
      <c r="D829" t="s">
        <v>287</v>
      </c>
      <c r="E829" s="1">
        <v>43197</v>
      </c>
      <c r="F829" t="s">
        <v>20</v>
      </c>
      <c r="G829">
        <v>7</v>
      </c>
      <c r="H829">
        <v>16.32</v>
      </c>
      <c r="I829">
        <v>114.24000000000001</v>
      </c>
    </row>
    <row r="830" spans="1:9" x14ac:dyDescent="0.3">
      <c r="A830" t="s">
        <v>16</v>
      </c>
      <c r="B830" t="s">
        <v>17</v>
      </c>
      <c r="C830" t="s">
        <v>18</v>
      </c>
      <c r="D830" t="s">
        <v>197</v>
      </c>
      <c r="E830" s="1">
        <v>43198</v>
      </c>
      <c r="F830" t="s">
        <v>13</v>
      </c>
      <c r="G830">
        <v>9</v>
      </c>
      <c r="H830">
        <v>12.42</v>
      </c>
      <c r="I830">
        <v>111.78</v>
      </c>
    </row>
    <row r="831" spans="1:9" x14ac:dyDescent="0.3">
      <c r="A831" t="s">
        <v>30</v>
      </c>
      <c r="B831" t="s">
        <v>68</v>
      </c>
      <c r="C831" t="s">
        <v>11</v>
      </c>
      <c r="D831" t="s">
        <v>70</v>
      </c>
      <c r="E831" s="1">
        <v>43199</v>
      </c>
      <c r="F831" t="s">
        <v>13</v>
      </c>
      <c r="G831">
        <v>6</v>
      </c>
      <c r="H831">
        <v>12.42</v>
      </c>
      <c r="I831">
        <v>74.52</v>
      </c>
    </row>
    <row r="832" spans="1:9" x14ac:dyDescent="0.3">
      <c r="A832" t="s">
        <v>9</v>
      </c>
      <c r="B832" t="s">
        <v>10</v>
      </c>
      <c r="C832" t="s">
        <v>11</v>
      </c>
      <c r="D832" t="s">
        <v>447</v>
      </c>
      <c r="E832" s="1">
        <v>43200</v>
      </c>
      <c r="F832" t="s">
        <v>20</v>
      </c>
      <c r="G832">
        <v>2</v>
      </c>
      <c r="H832">
        <v>16.32</v>
      </c>
      <c r="I832">
        <v>32.64</v>
      </c>
    </row>
    <row r="833" spans="1:9" x14ac:dyDescent="0.3">
      <c r="A833" t="s">
        <v>30</v>
      </c>
      <c r="B833" t="s">
        <v>10</v>
      </c>
      <c r="C833" t="s">
        <v>11</v>
      </c>
      <c r="D833" t="s">
        <v>220</v>
      </c>
      <c r="E833" s="1">
        <v>43201</v>
      </c>
      <c r="F833" t="s">
        <v>13</v>
      </c>
      <c r="G833">
        <v>10</v>
      </c>
      <c r="H833">
        <v>12.42</v>
      </c>
      <c r="I833">
        <v>124.2</v>
      </c>
    </row>
    <row r="834" spans="1:9" x14ac:dyDescent="0.3">
      <c r="A834" t="s">
        <v>16</v>
      </c>
      <c r="B834" t="s">
        <v>17</v>
      </c>
      <c r="C834" t="s">
        <v>18</v>
      </c>
      <c r="D834" t="s">
        <v>394</v>
      </c>
      <c r="E834" s="1">
        <v>43202</v>
      </c>
      <c r="F834" t="s">
        <v>13</v>
      </c>
      <c r="G834">
        <v>8</v>
      </c>
      <c r="H834">
        <v>12.42</v>
      </c>
      <c r="I834">
        <v>99.36</v>
      </c>
    </row>
    <row r="835" spans="1:9" x14ac:dyDescent="0.3">
      <c r="A835" t="s">
        <v>25</v>
      </c>
      <c r="B835" t="s">
        <v>52</v>
      </c>
      <c r="C835" t="s">
        <v>18</v>
      </c>
      <c r="D835" t="s">
        <v>127</v>
      </c>
      <c r="E835" s="1">
        <v>43203</v>
      </c>
      <c r="F835" t="s">
        <v>24</v>
      </c>
      <c r="G835">
        <v>1</v>
      </c>
      <c r="H835">
        <v>17.829999999999998</v>
      </c>
      <c r="I835">
        <v>17.829999999999998</v>
      </c>
    </row>
    <row r="836" spans="1:9" x14ac:dyDescent="0.3">
      <c r="A836" t="s">
        <v>25</v>
      </c>
      <c r="B836" t="s">
        <v>34</v>
      </c>
      <c r="C836" t="s">
        <v>18</v>
      </c>
      <c r="D836" t="s">
        <v>97</v>
      </c>
      <c r="E836" s="1">
        <v>43204</v>
      </c>
      <c r="F836" t="s">
        <v>27</v>
      </c>
      <c r="G836">
        <v>1</v>
      </c>
      <c r="H836">
        <v>53.35</v>
      </c>
      <c r="I836">
        <v>53.35</v>
      </c>
    </row>
    <row r="837" spans="1:9" x14ac:dyDescent="0.3">
      <c r="A837" t="s">
        <v>30</v>
      </c>
      <c r="B837" t="s">
        <v>21</v>
      </c>
      <c r="C837" t="s">
        <v>11</v>
      </c>
      <c r="D837" t="s">
        <v>448</v>
      </c>
      <c r="E837" s="1">
        <v>43205</v>
      </c>
      <c r="F837" t="s">
        <v>27</v>
      </c>
      <c r="G837">
        <v>3</v>
      </c>
      <c r="H837">
        <v>53.35</v>
      </c>
      <c r="I837">
        <v>160.05000000000001</v>
      </c>
    </row>
    <row r="838" spans="1:9" x14ac:dyDescent="0.3">
      <c r="A838" t="s">
        <v>30</v>
      </c>
      <c r="B838" t="s">
        <v>10</v>
      </c>
      <c r="C838" t="s">
        <v>11</v>
      </c>
      <c r="D838" t="s">
        <v>186</v>
      </c>
      <c r="E838" s="1">
        <v>43206</v>
      </c>
      <c r="F838" t="s">
        <v>13</v>
      </c>
      <c r="G838">
        <v>9</v>
      </c>
      <c r="H838">
        <v>12.42</v>
      </c>
      <c r="I838">
        <v>111.78</v>
      </c>
    </row>
    <row r="839" spans="1:9" x14ac:dyDescent="0.3">
      <c r="A839" t="s">
        <v>46</v>
      </c>
      <c r="B839" t="s">
        <v>14</v>
      </c>
      <c r="C839" t="s">
        <v>11</v>
      </c>
      <c r="D839" t="s">
        <v>412</v>
      </c>
      <c r="E839" s="1">
        <v>43207</v>
      </c>
      <c r="F839" t="s">
        <v>24</v>
      </c>
      <c r="G839">
        <v>7</v>
      </c>
      <c r="H839">
        <v>17.829999999999998</v>
      </c>
      <c r="I839">
        <v>124.80999999999999</v>
      </c>
    </row>
    <row r="840" spans="1:9" x14ac:dyDescent="0.3">
      <c r="A840" t="s">
        <v>25</v>
      </c>
      <c r="B840" t="s">
        <v>34</v>
      </c>
      <c r="C840" t="s">
        <v>18</v>
      </c>
      <c r="D840" t="s">
        <v>164</v>
      </c>
      <c r="E840" s="1">
        <v>43208</v>
      </c>
      <c r="F840" t="s">
        <v>24</v>
      </c>
      <c r="G840">
        <v>4</v>
      </c>
      <c r="H840">
        <v>17.829999999999998</v>
      </c>
      <c r="I840">
        <v>71.319999999999993</v>
      </c>
    </row>
    <row r="841" spans="1:9" x14ac:dyDescent="0.3">
      <c r="A841" t="s">
        <v>25</v>
      </c>
      <c r="B841" t="s">
        <v>17</v>
      </c>
      <c r="C841" t="s">
        <v>18</v>
      </c>
      <c r="D841" t="s">
        <v>418</v>
      </c>
      <c r="E841" s="1">
        <v>43209</v>
      </c>
      <c r="F841" t="s">
        <v>24</v>
      </c>
      <c r="G841">
        <v>10</v>
      </c>
      <c r="H841">
        <v>17.829999999999998</v>
      </c>
      <c r="I841">
        <v>178.29999999999998</v>
      </c>
    </row>
    <row r="842" spans="1:9" x14ac:dyDescent="0.3">
      <c r="A842" t="s">
        <v>16</v>
      </c>
      <c r="B842" t="s">
        <v>52</v>
      </c>
      <c r="C842" t="s">
        <v>18</v>
      </c>
      <c r="D842" t="s">
        <v>272</v>
      </c>
      <c r="E842" s="1">
        <v>43210</v>
      </c>
      <c r="F842" t="s">
        <v>20</v>
      </c>
      <c r="G842">
        <v>4</v>
      </c>
      <c r="H842">
        <v>16.32</v>
      </c>
      <c r="I842">
        <v>65.28</v>
      </c>
    </row>
    <row r="843" spans="1:9" x14ac:dyDescent="0.3">
      <c r="A843" t="s">
        <v>9</v>
      </c>
      <c r="B843" t="s">
        <v>14</v>
      </c>
      <c r="C843" t="s">
        <v>11</v>
      </c>
      <c r="D843" t="s">
        <v>449</v>
      </c>
      <c r="E843" s="1">
        <v>43211</v>
      </c>
      <c r="F843" t="s">
        <v>13</v>
      </c>
      <c r="G843">
        <v>5</v>
      </c>
      <c r="H843">
        <v>12.42</v>
      </c>
      <c r="I843">
        <v>62.1</v>
      </c>
    </row>
    <row r="844" spans="1:9" x14ac:dyDescent="0.3">
      <c r="A844" t="s">
        <v>9</v>
      </c>
      <c r="B844" t="s">
        <v>21</v>
      </c>
      <c r="C844" t="s">
        <v>11</v>
      </c>
      <c r="D844" t="s">
        <v>358</v>
      </c>
      <c r="E844" s="1">
        <v>43212</v>
      </c>
      <c r="F844" t="s">
        <v>24</v>
      </c>
      <c r="G844">
        <v>9</v>
      </c>
      <c r="H844">
        <v>17.829999999999998</v>
      </c>
      <c r="I844">
        <v>160.46999999999997</v>
      </c>
    </row>
    <row r="845" spans="1:9" x14ac:dyDescent="0.3">
      <c r="A845" t="s">
        <v>16</v>
      </c>
      <c r="B845" t="s">
        <v>34</v>
      </c>
      <c r="C845" t="s">
        <v>18</v>
      </c>
      <c r="D845" t="s">
        <v>267</v>
      </c>
      <c r="E845" s="1">
        <v>43213</v>
      </c>
      <c r="F845" t="s">
        <v>27</v>
      </c>
      <c r="G845">
        <v>5</v>
      </c>
      <c r="H845">
        <v>53.35</v>
      </c>
      <c r="I845">
        <v>266.75</v>
      </c>
    </row>
    <row r="846" spans="1:9" x14ac:dyDescent="0.3">
      <c r="A846" t="s">
        <v>9</v>
      </c>
      <c r="B846" t="s">
        <v>21</v>
      </c>
      <c r="C846" t="s">
        <v>11</v>
      </c>
      <c r="D846" t="s">
        <v>362</v>
      </c>
      <c r="E846" s="1">
        <v>43214</v>
      </c>
      <c r="F846" t="s">
        <v>20</v>
      </c>
      <c r="G846">
        <v>2</v>
      </c>
      <c r="H846">
        <v>16.32</v>
      </c>
      <c r="I846">
        <v>32.64</v>
      </c>
    </row>
    <row r="847" spans="1:9" x14ac:dyDescent="0.3">
      <c r="A847" t="s">
        <v>9</v>
      </c>
      <c r="B847" t="s">
        <v>10</v>
      </c>
      <c r="C847" t="s">
        <v>11</v>
      </c>
      <c r="D847" t="s">
        <v>73</v>
      </c>
      <c r="E847" s="1">
        <v>43215</v>
      </c>
      <c r="F847" t="s">
        <v>13</v>
      </c>
      <c r="G847">
        <v>4</v>
      </c>
      <c r="H847">
        <v>12.42</v>
      </c>
      <c r="I847">
        <v>49.68</v>
      </c>
    </row>
    <row r="848" spans="1:9" x14ac:dyDescent="0.3">
      <c r="A848" t="s">
        <v>16</v>
      </c>
      <c r="B848" t="s">
        <v>17</v>
      </c>
      <c r="C848" t="s">
        <v>18</v>
      </c>
      <c r="D848" t="s">
        <v>230</v>
      </c>
      <c r="E848" s="1">
        <v>43216</v>
      </c>
      <c r="F848" t="s">
        <v>24</v>
      </c>
      <c r="G848">
        <v>2</v>
      </c>
      <c r="H848">
        <v>17.829999999999998</v>
      </c>
      <c r="I848">
        <v>35.659999999999997</v>
      </c>
    </row>
    <row r="849" spans="1:9" x14ac:dyDescent="0.3">
      <c r="A849" t="s">
        <v>9</v>
      </c>
      <c r="B849" t="s">
        <v>68</v>
      </c>
      <c r="C849" t="s">
        <v>11</v>
      </c>
      <c r="D849" t="s">
        <v>450</v>
      </c>
      <c r="E849" s="1">
        <v>43217</v>
      </c>
      <c r="F849" t="s">
        <v>24</v>
      </c>
      <c r="G849">
        <v>7</v>
      </c>
      <c r="H849">
        <v>17.829999999999998</v>
      </c>
      <c r="I849">
        <v>124.80999999999999</v>
      </c>
    </row>
    <row r="850" spans="1:9" x14ac:dyDescent="0.3">
      <c r="A850" t="s">
        <v>16</v>
      </c>
      <c r="B850" t="s">
        <v>17</v>
      </c>
      <c r="C850" t="s">
        <v>18</v>
      </c>
      <c r="D850" t="s">
        <v>41</v>
      </c>
      <c r="E850" s="1">
        <v>43218</v>
      </c>
      <c r="F850" t="s">
        <v>13</v>
      </c>
      <c r="G850">
        <v>6</v>
      </c>
      <c r="H850">
        <v>12.42</v>
      </c>
      <c r="I850">
        <v>74.52</v>
      </c>
    </row>
    <row r="851" spans="1:9" x14ac:dyDescent="0.3">
      <c r="A851" t="s">
        <v>25</v>
      </c>
      <c r="B851" t="s">
        <v>34</v>
      </c>
      <c r="C851" t="s">
        <v>18</v>
      </c>
      <c r="D851" t="s">
        <v>314</v>
      </c>
      <c r="E851" s="1">
        <v>43219</v>
      </c>
      <c r="F851" t="s">
        <v>13</v>
      </c>
      <c r="G851">
        <v>2</v>
      </c>
      <c r="H851">
        <v>12.42</v>
      </c>
      <c r="I851">
        <v>24.84</v>
      </c>
    </row>
    <row r="852" spans="1:9" x14ac:dyDescent="0.3">
      <c r="A852" t="s">
        <v>16</v>
      </c>
      <c r="B852" t="s">
        <v>34</v>
      </c>
      <c r="C852" t="s">
        <v>18</v>
      </c>
      <c r="D852" t="s">
        <v>251</v>
      </c>
      <c r="E852" s="1">
        <v>43220</v>
      </c>
      <c r="F852" t="s">
        <v>20</v>
      </c>
      <c r="G852">
        <v>6</v>
      </c>
      <c r="H852">
        <v>16.32</v>
      </c>
      <c r="I852">
        <v>97.92</v>
      </c>
    </row>
    <row r="853" spans="1:9" x14ac:dyDescent="0.3">
      <c r="A853" t="s">
        <v>9</v>
      </c>
      <c r="B853" t="s">
        <v>14</v>
      </c>
      <c r="C853" t="s">
        <v>11</v>
      </c>
      <c r="D853" t="s">
        <v>75</v>
      </c>
      <c r="E853" s="1">
        <v>43221</v>
      </c>
      <c r="F853" t="s">
        <v>20</v>
      </c>
      <c r="G853">
        <v>9</v>
      </c>
      <c r="H853">
        <v>16.32</v>
      </c>
      <c r="I853">
        <v>146.88</v>
      </c>
    </row>
    <row r="854" spans="1:9" x14ac:dyDescent="0.3">
      <c r="A854" t="s">
        <v>30</v>
      </c>
      <c r="B854" t="s">
        <v>14</v>
      </c>
      <c r="C854" t="s">
        <v>11</v>
      </c>
      <c r="D854" t="s">
        <v>241</v>
      </c>
      <c r="E854" s="1">
        <v>43222</v>
      </c>
      <c r="F854" t="s">
        <v>13</v>
      </c>
      <c r="G854">
        <v>8</v>
      </c>
      <c r="H854">
        <v>12.42</v>
      </c>
      <c r="I854">
        <v>99.36</v>
      </c>
    </row>
    <row r="855" spans="1:9" x14ac:dyDescent="0.3">
      <c r="A855" t="s">
        <v>9</v>
      </c>
      <c r="B855" t="s">
        <v>10</v>
      </c>
      <c r="C855" t="s">
        <v>11</v>
      </c>
      <c r="D855" t="s">
        <v>382</v>
      </c>
      <c r="E855" s="1">
        <v>43223</v>
      </c>
      <c r="F855" t="s">
        <v>13</v>
      </c>
      <c r="G855">
        <v>7</v>
      </c>
      <c r="H855">
        <v>12.42</v>
      </c>
      <c r="I855">
        <v>86.94</v>
      </c>
    </row>
    <row r="856" spans="1:9" x14ac:dyDescent="0.3">
      <c r="A856" t="s">
        <v>9</v>
      </c>
      <c r="B856" t="s">
        <v>10</v>
      </c>
      <c r="C856" t="s">
        <v>11</v>
      </c>
      <c r="D856" t="s">
        <v>283</v>
      </c>
      <c r="E856" s="1">
        <v>43224</v>
      </c>
      <c r="F856" t="s">
        <v>13</v>
      </c>
      <c r="G856">
        <v>3</v>
      </c>
      <c r="H856">
        <v>12.42</v>
      </c>
      <c r="I856">
        <v>37.26</v>
      </c>
    </row>
    <row r="857" spans="1:9" x14ac:dyDescent="0.3">
      <c r="A857" t="s">
        <v>30</v>
      </c>
      <c r="B857" t="s">
        <v>21</v>
      </c>
      <c r="C857" t="s">
        <v>11</v>
      </c>
      <c r="D857" t="s">
        <v>148</v>
      </c>
      <c r="E857" s="1">
        <v>43225</v>
      </c>
      <c r="F857" t="s">
        <v>13</v>
      </c>
      <c r="G857">
        <v>10</v>
      </c>
      <c r="H857">
        <v>12.42</v>
      </c>
      <c r="I857">
        <v>124.2</v>
      </c>
    </row>
    <row r="858" spans="1:9" x14ac:dyDescent="0.3">
      <c r="A858" t="s">
        <v>30</v>
      </c>
      <c r="B858" t="s">
        <v>21</v>
      </c>
      <c r="C858" t="s">
        <v>11</v>
      </c>
      <c r="D858" t="s">
        <v>349</v>
      </c>
      <c r="E858" s="1">
        <v>43226</v>
      </c>
      <c r="F858" t="s">
        <v>20</v>
      </c>
      <c r="G858">
        <v>8</v>
      </c>
      <c r="H858">
        <v>16.32</v>
      </c>
      <c r="I858">
        <v>130.56</v>
      </c>
    </row>
    <row r="859" spans="1:9" x14ac:dyDescent="0.3">
      <c r="A859" t="s">
        <v>9</v>
      </c>
      <c r="B859" t="s">
        <v>10</v>
      </c>
      <c r="C859" t="s">
        <v>11</v>
      </c>
      <c r="D859" t="s">
        <v>103</v>
      </c>
      <c r="E859" s="1">
        <v>43227</v>
      </c>
      <c r="F859" t="s">
        <v>13</v>
      </c>
      <c r="G859">
        <v>8</v>
      </c>
      <c r="H859">
        <v>12.42</v>
      </c>
      <c r="I859">
        <v>99.36</v>
      </c>
    </row>
    <row r="860" spans="1:9" x14ac:dyDescent="0.3">
      <c r="A860" t="s">
        <v>9</v>
      </c>
      <c r="B860" t="s">
        <v>21</v>
      </c>
      <c r="C860" t="s">
        <v>11</v>
      </c>
      <c r="D860" t="s">
        <v>358</v>
      </c>
      <c r="E860" s="1">
        <v>43228</v>
      </c>
      <c r="F860" t="s">
        <v>13</v>
      </c>
      <c r="G860">
        <v>8</v>
      </c>
      <c r="H860">
        <v>12.42</v>
      </c>
      <c r="I860">
        <v>99.36</v>
      </c>
    </row>
    <row r="861" spans="1:9" x14ac:dyDescent="0.3">
      <c r="A861" t="s">
        <v>25</v>
      </c>
      <c r="B861" t="s">
        <v>34</v>
      </c>
      <c r="C861" t="s">
        <v>18</v>
      </c>
      <c r="D861" t="s">
        <v>82</v>
      </c>
      <c r="E861" s="1">
        <v>43229</v>
      </c>
      <c r="F861" t="s">
        <v>20</v>
      </c>
      <c r="G861">
        <v>4</v>
      </c>
      <c r="H861">
        <v>16.32</v>
      </c>
      <c r="I861">
        <v>65.28</v>
      </c>
    </row>
    <row r="862" spans="1:9" x14ac:dyDescent="0.3">
      <c r="A862" t="s">
        <v>46</v>
      </c>
      <c r="B862" t="s">
        <v>10</v>
      </c>
      <c r="C862" t="s">
        <v>11</v>
      </c>
      <c r="D862" t="s">
        <v>451</v>
      </c>
      <c r="E862" s="1">
        <v>43230</v>
      </c>
      <c r="F862" t="s">
        <v>27</v>
      </c>
      <c r="G862">
        <v>1</v>
      </c>
      <c r="H862">
        <v>53.35</v>
      </c>
      <c r="I862">
        <v>53.35</v>
      </c>
    </row>
    <row r="863" spans="1:9" x14ac:dyDescent="0.3">
      <c r="A863" t="s">
        <v>9</v>
      </c>
      <c r="B863" t="s">
        <v>10</v>
      </c>
      <c r="C863" t="s">
        <v>11</v>
      </c>
      <c r="D863" t="s">
        <v>72</v>
      </c>
      <c r="E863" s="1">
        <v>43231</v>
      </c>
      <c r="F863" t="s">
        <v>24</v>
      </c>
      <c r="G863">
        <v>9</v>
      </c>
      <c r="H863">
        <v>17.829999999999998</v>
      </c>
      <c r="I863">
        <v>160.46999999999997</v>
      </c>
    </row>
    <row r="864" spans="1:9" x14ac:dyDescent="0.3">
      <c r="A864" t="s">
        <v>9</v>
      </c>
      <c r="B864" t="s">
        <v>68</v>
      </c>
      <c r="C864" t="s">
        <v>11</v>
      </c>
      <c r="D864" t="s">
        <v>195</v>
      </c>
      <c r="E864" s="1">
        <v>43232</v>
      </c>
      <c r="F864" t="s">
        <v>13</v>
      </c>
      <c r="G864">
        <v>5</v>
      </c>
      <c r="H864">
        <v>12.42</v>
      </c>
      <c r="I864">
        <v>62.1</v>
      </c>
    </row>
    <row r="865" spans="1:9" x14ac:dyDescent="0.3">
      <c r="A865" t="s">
        <v>9</v>
      </c>
      <c r="B865" t="s">
        <v>14</v>
      </c>
      <c r="C865" t="s">
        <v>11</v>
      </c>
      <c r="D865" t="s">
        <v>452</v>
      </c>
      <c r="E865" s="1">
        <v>43233</v>
      </c>
      <c r="F865" t="s">
        <v>13</v>
      </c>
      <c r="G865">
        <v>6</v>
      </c>
      <c r="H865">
        <v>12.42</v>
      </c>
      <c r="I865">
        <v>74.52</v>
      </c>
    </row>
    <row r="866" spans="1:9" x14ac:dyDescent="0.3">
      <c r="A866" t="s">
        <v>30</v>
      </c>
      <c r="B866" t="s">
        <v>21</v>
      </c>
      <c r="C866" t="s">
        <v>11</v>
      </c>
      <c r="D866" t="s">
        <v>274</v>
      </c>
      <c r="E866" s="1">
        <v>43234</v>
      </c>
      <c r="F866" t="s">
        <v>27</v>
      </c>
      <c r="G866">
        <v>3</v>
      </c>
      <c r="H866">
        <v>53.35</v>
      </c>
      <c r="I866">
        <v>160.05000000000001</v>
      </c>
    </row>
    <row r="867" spans="1:9" x14ac:dyDescent="0.3">
      <c r="A867" t="s">
        <v>9</v>
      </c>
      <c r="B867" t="s">
        <v>14</v>
      </c>
      <c r="C867" t="s">
        <v>11</v>
      </c>
      <c r="D867" t="s">
        <v>255</v>
      </c>
      <c r="E867" s="1">
        <v>43235</v>
      </c>
      <c r="F867" t="s">
        <v>24</v>
      </c>
      <c r="G867">
        <v>1</v>
      </c>
      <c r="H867">
        <v>17.829999999999998</v>
      </c>
      <c r="I867">
        <v>17.829999999999998</v>
      </c>
    </row>
    <row r="868" spans="1:9" x14ac:dyDescent="0.3">
      <c r="A868" t="s">
        <v>9</v>
      </c>
      <c r="B868" t="s">
        <v>14</v>
      </c>
      <c r="C868" t="s">
        <v>11</v>
      </c>
      <c r="D868" t="s">
        <v>453</v>
      </c>
      <c r="E868" s="1">
        <v>43236</v>
      </c>
      <c r="F868" t="s">
        <v>27</v>
      </c>
      <c r="G868">
        <v>7</v>
      </c>
      <c r="H868">
        <v>53.35</v>
      </c>
      <c r="I868">
        <v>373.45</v>
      </c>
    </row>
    <row r="869" spans="1:9" x14ac:dyDescent="0.3">
      <c r="A869" t="s">
        <v>9</v>
      </c>
      <c r="B869" t="s">
        <v>14</v>
      </c>
      <c r="C869" t="s">
        <v>11</v>
      </c>
      <c r="D869" t="s">
        <v>235</v>
      </c>
      <c r="E869" s="1">
        <v>43237</v>
      </c>
      <c r="F869" t="s">
        <v>13</v>
      </c>
      <c r="G869">
        <v>8</v>
      </c>
      <c r="H869">
        <v>12.42</v>
      </c>
      <c r="I869">
        <v>99.36</v>
      </c>
    </row>
    <row r="870" spans="1:9" x14ac:dyDescent="0.3">
      <c r="A870" t="s">
        <v>9</v>
      </c>
      <c r="B870" t="s">
        <v>14</v>
      </c>
      <c r="C870" t="s">
        <v>11</v>
      </c>
      <c r="D870" t="s">
        <v>454</v>
      </c>
      <c r="E870" s="1">
        <v>43238</v>
      </c>
      <c r="F870" t="s">
        <v>13</v>
      </c>
      <c r="G870">
        <v>8</v>
      </c>
      <c r="H870">
        <v>12.42</v>
      </c>
      <c r="I870">
        <v>99.36</v>
      </c>
    </row>
    <row r="871" spans="1:9" x14ac:dyDescent="0.3">
      <c r="A871" t="s">
        <v>16</v>
      </c>
      <c r="B871" t="s">
        <v>17</v>
      </c>
      <c r="C871" t="s">
        <v>18</v>
      </c>
      <c r="D871" t="s">
        <v>41</v>
      </c>
      <c r="E871" s="1">
        <v>43239</v>
      </c>
      <c r="F871" t="s">
        <v>13</v>
      </c>
      <c r="G871">
        <v>9</v>
      </c>
      <c r="H871">
        <v>12.42</v>
      </c>
      <c r="I871">
        <v>111.78</v>
      </c>
    </row>
    <row r="872" spans="1:9" x14ac:dyDescent="0.3">
      <c r="A872" t="s">
        <v>9</v>
      </c>
      <c r="B872" t="s">
        <v>10</v>
      </c>
      <c r="C872" t="s">
        <v>11</v>
      </c>
      <c r="D872" t="s">
        <v>409</v>
      </c>
      <c r="E872" s="1">
        <v>43240</v>
      </c>
      <c r="F872" t="s">
        <v>13</v>
      </c>
      <c r="G872">
        <v>7</v>
      </c>
      <c r="H872">
        <v>12.42</v>
      </c>
      <c r="I872">
        <v>86.94</v>
      </c>
    </row>
    <row r="873" spans="1:9" x14ac:dyDescent="0.3">
      <c r="A873" t="s">
        <v>9</v>
      </c>
      <c r="B873" t="s">
        <v>10</v>
      </c>
      <c r="C873" t="s">
        <v>11</v>
      </c>
      <c r="D873" t="s">
        <v>285</v>
      </c>
      <c r="E873" s="1">
        <v>43241</v>
      </c>
      <c r="F873" t="s">
        <v>24</v>
      </c>
      <c r="G873">
        <v>5</v>
      </c>
      <c r="H873">
        <v>17.829999999999998</v>
      </c>
      <c r="I873">
        <v>89.149999999999991</v>
      </c>
    </row>
    <row r="874" spans="1:9" x14ac:dyDescent="0.3">
      <c r="A874" t="s">
        <v>25</v>
      </c>
      <c r="B874" t="s">
        <v>34</v>
      </c>
      <c r="C874" t="s">
        <v>18</v>
      </c>
      <c r="D874" t="s">
        <v>116</v>
      </c>
      <c r="E874" s="1">
        <v>43242</v>
      </c>
      <c r="F874" t="s">
        <v>24</v>
      </c>
      <c r="G874">
        <v>9</v>
      </c>
      <c r="H874">
        <v>17.829999999999998</v>
      </c>
      <c r="I874">
        <v>160.46999999999997</v>
      </c>
    </row>
    <row r="875" spans="1:9" x14ac:dyDescent="0.3">
      <c r="A875" t="s">
        <v>9</v>
      </c>
      <c r="B875" t="s">
        <v>14</v>
      </c>
      <c r="C875" t="s">
        <v>11</v>
      </c>
      <c r="D875" t="s">
        <v>185</v>
      </c>
      <c r="E875" s="1">
        <v>43243</v>
      </c>
      <c r="F875" t="s">
        <v>13</v>
      </c>
      <c r="G875">
        <v>8</v>
      </c>
      <c r="H875">
        <v>12.42</v>
      </c>
      <c r="I875">
        <v>99.36</v>
      </c>
    </row>
    <row r="876" spans="1:9" x14ac:dyDescent="0.3">
      <c r="A876" t="s">
        <v>25</v>
      </c>
      <c r="B876" t="s">
        <v>122</v>
      </c>
      <c r="C876" t="s">
        <v>18</v>
      </c>
      <c r="D876" t="s">
        <v>455</v>
      </c>
      <c r="E876" s="1">
        <v>43244</v>
      </c>
      <c r="F876" t="s">
        <v>13</v>
      </c>
      <c r="G876">
        <v>8</v>
      </c>
      <c r="H876">
        <v>12.42</v>
      </c>
      <c r="I876">
        <v>99.36</v>
      </c>
    </row>
    <row r="877" spans="1:9" x14ac:dyDescent="0.3">
      <c r="A877" t="s">
        <v>16</v>
      </c>
      <c r="B877" t="s">
        <v>34</v>
      </c>
      <c r="C877" t="s">
        <v>18</v>
      </c>
      <c r="D877" t="s">
        <v>309</v>
      </c>
      <c r="E877" s="1">
        <v>43245</v>
      </c>
      <c r="F877" t="s">
        <v>13</v>
      </c>
      <c r="G877">
        <v>7</v>
      </c>
      <c r="H877">
        <v>12.42</v>
      </c>
      <c r="I877">
        <v>86.94</v>
      </c>
    </row>
    <row r="878" spans="1:9" x14ac:dyDescent="0.3">
      <c r="A878" t="s">
        <v>9</v>
      </c>
      <c r="B878" t="s">
        <v>21</v>
      </c>
      <c r="C878" t="s">
        <v>11</v>
      </c>
      <c r="D878" t="s">
        <v>171</v>
      </c>
      <c r="E878" s="1">
        <v>43246</v>
      </c>
      <c r="F878" t="s">
        <v>27</v>
      </c>
      <c r="G878">
        <v>2</v>
      </c>
      <c r="H878">
        <v>53.35</v>
      </c>
      <c r="I878">
        <v>106.7</v>
      </c>
    </row>
    <row r="879" spans="1:9" x14ac:dyDescent="0.3">
      <c r="A879" t="s">
        <v>25</v>
      </c>
      <c r="B879" t="s">
        <v>17</v>
      </c>
      <c r="C879" t="s">
        <v>18</v>
      </c>
      <c r="D879" t="s">
        <v>456</v>
      </c>
      <c r="E879" s="1">
        <v>43247</v>
      </c>
      <c r="F879" t="s">
        <v>27</v>
      </c>
      <c r="G879">
        <v>5</v>
      </c>
      <c r="H879">
        <v>53.35</v>
      </c>
      <c r="I879">
        <v>266.75</v>
      </c>
    </row>
    <row r="880" spans="1:9" x14ac:dyDescent="0.3">
      <c r="A880" t="s">
        <v>16</v>
      </c>
      <c r="B880" t="s">
        <v>34</v>
      </c>
      <c r="C880" t="s">
        <v>18</v>
      </c>
      <c r="D880" t="s">
        <v>203</v>
      </c>
      <c r="E880" s="1">
        <v>43248</v>
      </c>
      <c r="F880" t="s">
        <v>20</v>
      </c>
      <c r="G880">
        <v>8</v>
      </c>
      <c r="H880">
        <v>16.32</v>
      </c>
      <c r="I880">
        <v>130.56</v>
      </c>
    </row>
    <row r="881" spans="1:9" x14ac:dyDescent="0.3">
      <c r="A881" t="s">
        <v>30</v>
      </c>
      <c r="B881" t="s">
        <v>14</v>
      </c>
      <c r="C881" t="s">
        <v>11</v>
      </c>
      <c r="D881" t="s">
        <v>295</v>
      </c>
      <c r="E881" s="1">
        <v>43249</v>
      </c>
      <c r="F881" t="s">
        <v>27</v>
      </c>
      <c r="G881">
        <v>10</v>
      </c>
      <c r="H881">
        <v>53.35</v>
      </c>
      <c r="I881">
        <v>533.5</v>
      </c>
    </row>
    <row r="882" spans="1:9" x14ac:dyDescent="0.3">
      <c r="A882" t="s">
        <v>46</v>
      </c>
      <c r="B882" t="s">
        <v>10</v>
      </c>
      <c r="C882" t="s">
        <v>11</v>
      </c>
      <c r="D882" t="s">
        <v>457</v>
      </c>
      <c r="E882" s="1">
        <v>43250</v>
      </c>
      <c r="F882" t="s">
        <v>24</v>
      </c>
      <c r="G882">
        <v>5</v>
      </c>
      <c r="H882">
        <v>17.829999999999998</v>
      </c>
      <c r="I882">
        <v>89.149999999999991</v>
      </c>
    </row>
    <row r="883" spans="1:9" x14ac:dyDescent="0.3">
      <c r="A883" t="s">
        <v>9</v>
      </c>
      <c r="B883" t="s">
        <v>14</v>
      </c>
      <c r="C883" t="s">
        <v>11</v>
      </c>
      <c r="D883" t="s">
        <v>427</v>
      </c>
      <c r="E883" s="1">
        <v>43251</v>
      </c>
      <c r="F883" t="s">
        <v>13</v>
      </c>
      <c r="G883">
        <v>10</v>
      </c>
      <c r="H883">
        <v>12.42</v>
      </c>
      <c r="I883">
        <v>124.2</v>
      </c>
    </row>
    <row r="884" spans="1:9" x14ac:dyDescent="0.3">
      <c r="A884" t="s">
        <v>9</v>
      </c>
      <c r="B884" t="s">
        <v>21</v>
      </c>
      <c r="C884" t="s">
        <v>11</v>
      </c>
      <c r="D884" t="s">
        <v>234</v>
      </c>
      <c r="E884" s="1">
        <v>43252</v>
      </c>
      <c r="F884" t="s">
        <v>24</v>
      </c>
      <c r="G884">
        <v>4</v>
      </c>
      <c r="H884">
        <v>17.829999999999998</v>
      </c>
      <c r="I884">
        <v>71.319999999999993</v>
      </c>
    </row>
    <row r="885" spans="1:9" x14ac:dyDescent="0.3">
      <c r="A885" t="s">
        <v>25</v>
      </c>
      <c r="B885" t="s">
        <v>34</v>
      </c>
      <c r="C885" t="s">
        <v>18</v>
      </c>
      <c r="D885" t="s">
        <v>458</v>
      </c>
      <c r="E885" s="1">
        <v>43253</v>
      </c>
      <c r="F885" t="s">
        <v>13</v>
      </c>
      <c r="G885">
        <v>6</v>
      </c>
      <c r="H885">
        <v>12.42</v>
      </c>
      <c r="I885">
        <v>74.52</v>
      </c>
    </row>
    <row r="886" spans="1:9" x14ac:dyDescent="0.3">
      <c r="A886" t="s">
        <v>9</v>
      </c>
      <c r="B886" t="s">
        <v>68</v>
      </c>
      <c r="C886" t="s">
        <v>11</v>
      </c>
      <c r="D886" t="s">
        <v>384</v>
      </c>
      <c r="E886" s="1">
        <v>43254</v>
      </c>
      <c r="F886" t="s">
        <v>24</v>
      </c>
      <c r="G886">
        <v>6</v>
      </c>
      <c r="H886">
        <v>17.829999999999998</v>
      </c>
      <c r="I886">
        <v>106.97999999999999</v>
      </c>
    </row>
    <row r="887" spans="1:9" x14ac:dyDescent="0.3">
      <c r="A887" t="s">
        <v>9</v>
      </c>
      <c r="B887" t="s">
        <v>21</v>
      </c>
      <c r="C887" t="s">
        <v>11</v>
      </c>
      <c r="D887" t="s">
        <v>214</v>
      </c>
      <c r="E887" s="1">
        <v>43255</v>
      </c>
      <c r="F887" t="s">
        <v>27</v>
      </c>
      <c r="G887">
        <v>7</v>
      </c>
      <c r="H887">
        <v>53.35</v>
      </c>
      <c r="I887">
        <v>373.45</v>
      </c>
    </row>
    <row r="888" spans="1:9" x14ac:dyDescent="0.3">
      <c r="A888" t="s">
        <v>25</v>
      </c>
      <c r="B888" t="s">
        <v>122</v>
      </c>
      <c r="C888" t="s">
        <v>18</v>
      </c>
      <c r="D888" t="s">
        <v>330</v>
      </c>
      <c r="E888" s="1">
        <v>43256</v>
      </c>
      <c r="F888" t="s">
        <v>13</v>
      </c>
      <c r="G888">
        <v>10</v>
      </c>
      <c r="H888">
        <v>12.42</v>
      </c>
      <c r="I888">
        <v>124.2</v>
      </c>
    </row>
    <row r="889" spans="1:9" x14ac:dyDescent="0.3">
      <c r="A889" t="s">
        <v>30</v>
      </c>
      <c r="B889" t="s">
        <v>10</v>
      </c>
      <c r="C889" t="s">
        <v>11</v>
      </c>
      <c r="D889" t="s">
        <v>165</v>
      </c>
      <c r="E889" s="1">
        <v>43257</v>
      </c>
      <c r="F889" t="s">
        <v>20</v>
      </c>
      <c r="G889">
        <v>1</v>
      </c>
      <c r="H889">
        <v>16.32</v>
      </c>
      <c r="I889">
        <v>16.32</v>
      </c>
    </row>
    <row r="890" spans="1:9" x14ac:dyDescent="0.3">
      <c r="A890" t="s">
        <v>9</v>
      </c>
      <c r="B890" t="s">
        <v>10</v>
      </c>
      <c r="C890" t="s">
        <v>11</v>
      </c>
      <c r="D890" t="s">
        <v>44</v>
      </c>
      <c r="E890" s="1">
        <v>43258</v>
      </c>
      <c r="F890" t="s">
        <v>27</v>
      </c>
      <c r="G890">
        <v>2</v>
      </c>
      <c r="H890">
        <v>53.35</v>
      </c>
      <c r="I890">
        <v>106.7</v>
      </c>
    </row>
    <row r="891" spans="1:9" x14ac:dyDescent="0.3">
      <c r="A891" t="s">
        <v>30</v>
      </c>
      <c r="B891" t="s">
        <v>21</v>
      </c>
      <c r="C891" t="s">
        <v>11</v>
      </c>
      <c r="D891" t="s">
        <v>459</v>
      </c>
      <c r="E891" s="1">
        <v>43259</v>
      </c>
      <c r="F891" t="s">
        <v>24</v>
      </c>
      <c r="G891">
        <v>1</v>
      </c>
      <c r="H891">
        <v>17.829999999999998</v>
      </c>
      <c r="I891">
        <v>17.829999999999998</v>
      </c>
    </row>
    <row r="892" spans="1:9" x14ac:dyDescent="0.3">
      <c r="A892" t="s">
        <v>16</v>
      </c>
      <c r="B892" t="s">
        <v>17</v>
      </c>
      <c r="C892" t="s">
        <v>18</v>
      </c>
      <c r="D892" t="s">
        <v>66</v>
      </c>
      <c r="E892" s="1">
        <v>43260</v>
      </c>
      <c r="F892" t="s">
        <v>13</v>
      </c>
      <c r="G892">
        <v>9</v>
      </c>
      <c r="H892">
        <v>12.42</v>
      </c>
      <c r="I892">
        <v>111.78</v>
      </c>
    </row>
    <row r="893" spans="1:9" x14ac:dyDescent="0.3">
      <c r="A893" t="s">
        <v>25</v>
      </c>
      <c r="B893" t="s">
        <v>17</v>
      </c>
      <c r="C893" t="s">
        <v>18</v>
      </c>
      <c r="D893" t="s">
        <v>460</v>
      </c>
      <c r="E893" s="1">
        <v>43261</v>
      </c>
      <c r="F893" t="s">
        <v>13</v>
      </c>
      <c r="G893">
        <v>6</v>
      </c>
      <c r="H893">
        <v>12.42</v>
      </c>
      <c r="I893">
        <v>74.52</v>
      </c>
    </row>
    <row r="894" spans="1:9" x14ac:dyDescent="0.3">
      <c r="A894" t="s">
        <v>9</v>
      </c>
      <c r="B894" t="s">
        <v>14</v>
      </c>
      <c r="C894" t="s">
        <v>11</v>
      </c>
      <c r="D894" t="s">
        <v>461</v>
      </c>
      <c r="E894" s="1">
        <v>43262</v>
      </c>
      <c r="F894" t="s">
        <v>13</v>
      </c>
      <c r="G894">
        <v>2</v>
      </c>
      <c r="H894">
        <v>12.42</v>
      </c>
      <c r="I894">
        <v>24.84</v>
      </c>
    </row>
    <row r="895" spans="1:9" x14ac:dyDescent="0.3">
      <c r="A895" t="s">
        <v>9</v>
      </c>
      <c r="B895" t="s">
        <v>10</v>
      </c>
      <c r="C895" t="s">
        <v>11</v>
      </c>
      <c r="D895" t="s">
        <v>165</v>
      </c>
      <c r="E895" s="1">
        <v>43263</v>
      </c>
      <c r="F895" t="s">
        <v>27</v>
      </c>
      <c r="G895">
        <v>1</v>
      </c>
      <c r="H895">
        <v>53.35</v>
      </c>
      <c r="I895">
        <v>53.35</v>
      </c>
    </row>
    <row r="896" spans="1:9" x14ac:dyDescent="0.3">
      <c r="A896" t="s">
        <v>25</v>
      </c>
      <c r="B896" t="s">
        <v>122</v>
      </c>
      <c r="C896" t="s">
        <v>18</v>
      </c>
      <c r="D896" t="s">
        <v>421</v>
      </c>
      <c r="E896" s="1">
        <v>43264</v>
      </c>
      <c r="F896" t="s">
        <v>24</v>
      </c>
      <c r="G896">
        <v>4</v>
      </c>
      <c r="H896">
        <v>17.829999999999998</v>
      </c>
      <c r="I896">
        <v>71.319999999999993</v>
      </c>
    </row>
    <row r="897" spans="1:9" x14ac:dyDescent="0.3">
      <c r="A897" t="s">
        <v>30</v>
      </c>
      <c r="B897" t="s">
        <v>14</v>
      </c>
      <c r="C897" t="s">
        <v>11</v>
      </c>
      <c r="D897" t="s">
        <v>353</v>
      </c>
      <c r="E897" s="1">
        <v>43265</v>
      </c>
      <c r="F897" t="s">
        <v>13</v>
      </c>
      <c r="G897">
        <v>10</v>
      </c>
      <c r="H897">
        <v>12.42</v>
      </c>
      <c r="I897">
        <v>124.2</v>
      </c>
    </row>
    <row r="898" spans="1:9" x14ac:dyDescent="0.3">
      <c r="A898" t="s">
        <v>9</v>
      </c>
      <c r="B898" t="s">
        <v>14</v>
      </c>
      <c r="C898" t="s">
        <v>11</v>
      </c>
      <c r="D898" t="s">
        <v>205</v>
      </c>
      <c r="E898" s="1">
        <v>43266</v>
      </c>
      <c r="F898" t="s">
        <v>27</v>
      </c>
      <c r="G898">
        <v>10</v>
      </c>
      <c r="H898">
        <v>53.35</v>
      </c>
      <c r="I898">
        <v>533.5</v>
      </c>
    </row>
    <row r="899" spans="1:9" x14ac:dyDescent="0.3">
      <c r="A899" t="s">
        <v>46</v>
      </c>
      <c r="B899" t="s">
        <v>68</v>
      </c>
      <c r="C899" t="s">
        <v>11</v>
      </c>
      <c r="D899" t="s">
        <v>462</v>
      </c>
      <c r="E899" s="1">
        <v>43267</v>
      </c>
      <c r="F899" t="s">
        <v>13</v>
      </c>
      <c r="G899">
        <v>10</v>
      </c>
      <c r="H899">
        <v>12.42</v>
      </c>
      <c r="I899">
        <v>124.2</v>
      </c>
    </row>
    <row r="900" spans="1:9" x14ac:dyDescent="0.3">
      <c r="A900" t="s">
        <v>16</v>
      </c>
      <c r="B900" t="s">
        <v>52</v>
      </c>
      <c r="C900" t="s">
        <v>18</v>
      </c>
      <c r="D900" t="s">
        <v>202</v>
      </c>
      <c r="E900" s="1">
        <v>43268</v>
      </c>
      <c r="F900" t="s">
        <v>20</v>
      </c>
      <c r="G900">
        <v>8</v>
      </c>
      <c r="H900">
        <v>16.32</v>
      </c>
      <c r="I900">
        <v>130.56</v>
      </c>
    </row>
    <row r="901" spans="1:9" x14ac:dyDescent="0.3">
      <c r="A901" t="s">
        <v>16</v>
      </c>
      <c r="B901" t="s">
        <v>122</v>
      </c>
      <c r="C901" t="s">
        <v>18</v>
      </c>
      <c r="D901" t="s">
        <v>123</v>
      </c>
      <c r="E901" s="1">
        <v>43269</v>
      </c>
      <c r="F901" t="s">
        <v>27</v>
      </c>
      <c r="G901">
        <v>7</v>
      </c>
      <c r="H901">
        <v>53.35</v>
      </c>
      <c r="I901">
        <v>373.45</v>
      </c>
    </row>
    <row r="902" spans="1:9" x14ac:dyDescent="0.3">
      <c r="A902" t="s">
        <v>9</v>
      </c>
      <c r="B902" t="s">
        <v>10</v>
      </c>
      <c r="C902" t="s">
        <v>11</v>
      </c>
      <c r="D902" t="s">
        <v>463</v>
      </c>
      <c r="E902" s="1">
        <v>43270</v>
      </c>
      <c r="F902" t="s">
        <v>13</v>
      </c>
      <c r="G902">
        <v>9</v>
      </c>
      <c r="H902">
        <v>12.42</v>
      </c>
      <c r="I902">
        <v>111.78</v>
      </c>
    </row>
    <row r="903" spans="1:9" x14ac:dyDescent="0.3">
      <c r="A903" t="s">
        <v>9</v>
      </c>
      <c r="B903" t="s">
        <v>21</v>
      </c>
      <c r="C903" t="s">
        <v>11</v>
      </c>
      <c r="D903" t="s">
        <v>380</v>
      </c>
      <c r="E903" s="1">
        <v>43271</v>
      </c>
      <c r="F903" t="s">
        <v>20</v>
      </c>
      <c r="G903">
        <v>1</v>
      </c>
      <c r="H903">
        <v>16.32</v>
      </c>
      <c r="I903">
        <v>16.32</v>
      </c>
    </row>
    <row r="904" spans="1:9" x14ac:dyDescent="0.3">
      <c r="A904" t="s">
        <v>30</v>
      </c>
      <c r="B904" t="s">
        <v>10</v>
      </c>
      <c r="C904" t="s">
        <v>11</v>
      </c>
      <c r="D904" t="s">
        <v>323</v>
      </c>
      <c r="E904" s="1">
        <v>43272</v>
      </c>
      <c r="F904" t="s">
        <v>13</v>
      </c>
      <c r="G904">
        <v>10</v>
      </c>
      <c r="H904">
        <v>12.42</v>
      </c>
      <c r="I904">
        <v>124.2</v>
      </c>
    </row>
    <row r="905" spans="1:9" x14ac:dyDescent="0.3">
      <c r="A905" t="s">
        <v>46</v>
      </c>
      <c r="B905" t="s">
        <v>10</v>
      </c>
      <c r="C905" t="s">
        <v>11</v>
      </c>
      <c r="D905" t="s">
        <v>91</v>
      </c>
      <c r="E905" s="1">
        <v>43273</v>
      </c>
      <c r="F905" t="s">
        <v>27</v>
      </c>
      <c r="G905">
        <v>6</v>
      </c>
      <c r="H905">
        <v>53.35</v>
      </c>
      <c r="I905">
        <v>320.10000000000002</v>
      </c>
    </row>
    <row r="906" spans="1:9" x14ac:dyDescent="0.3">
      <c r="A906" t="s">
        <v>9</v>
      </c>
      <c r="B906" t="s">
        <v>10</v>
      </c>
      <c r="C906" t="s">
        <v>11</v>
      </c>
      <c r="D906" t="s">
        <v>464</v>
      </c>
      <c r="E906" s="1">
        <v>43274</v>
      </c>
      <c r="F906" t="s">
        <v>13</v>
      </c>
      <c r="G906">
        <v>8</v>
      </c>
      <c r="H906">
        <v>12.42</v>
      </c>
      <c r="I906">
        <v>99.36</v>
      </c>
    </row>
    <row r="907" spans="1:9" x14ac:dyDescent="0.3">
      <c r="A907" t="s">
        <v>9</v>
      </c>
      <c r="B907" t="s">
        <v>14</v>
      </c>
      <c r="C907" t="s">
        <v>11</v>
      </c>
      <c r="D907" t="s">
        <v>145</v>
      </c>
      <c r="E907" s="1">
        <v>43275</v>
      </c>
      <c r="F907" t="s">
        <v>27</v>
      </c>
      <c r="G907">
        <v>4</v>
      </c>
      <c r="H907">
        <v>53.35</v>
      </c>
      <c r="I907">
        <v>213.4</v>
      </c>
    </row>
    <row r="908" spans="1:9" x14ac:dyDescent="0.3">
      <c r="A908" t="s">
        <v>9</v>
      </c>
      <c r="B908" t="s">
        <v>14</v>
      </c>
      <c r="C908" t="s">
        <v>11</v>
      </c>
      <c r="D908" t="s">
        <v>261</v>
      </c>
      <c r="E908" s="1">
        <v>43276</v>
      </c>
      <c r="F908" t="s">
        <v>13</v>
      </c>
      <c r="G908">
        <v>3</v>
      </c>
      <c r="H908">
        <v>12.42</v>
      </c>
      <c r="I908">
        <v>37.26</v>
      </c>
    </row>
    <row r="909" spans="1:9" x14ac:dyDescent="0.3">
      <c r="A909" t="s">
        <v>9</v>
      </c>
      <c r="B909" t="s">
        <v>14</v>
      </c>
      <c r="C909" t="s">
        <v>11</v>
      </c>
      <c r="D909" t="s">
        <v>120</v>
      </c>
      <c r="E909" s="1">
        <v>43277</v>
      </c>
      <c r="F909" t="s">
        <v>24</v>
      </c>
      <c r="G909">
        <v>4</v>
      </c>
      <c r="H909">
        <v>17.829999999999998</v>
      </c>
      <c r="I909">
        <v>71.319999999999993</v>
      </c>
    </row>
    <row r="910" spans="1:9" x14ac:dyDescent="0.3">
      <c r="A910" t="s">
        <v>9</v>
      </c>
      <c r="B910" t="s">
        <v>10</v>
      </c>
      <c r="C910" t="s">
        <v>11</v>
      </c>
      <c r="D910" t="s">
        <v>285</v>
      </c>
      <c r="E910" s="1">
        <v>43278</v>
      </c>
      <c r="F910" t="s">
        <v>27</v>
      </c>
      <c r="G910">
        <v>9</v>
      </c>
      <c r="H910">
        <v>53.35</v>
      </c>
      <c r="I910">
        <v>480.15000000000003</v>
      </c>
    </row>
    <row r="911" spans="1:9" x14ac:dyDescent="0.3">
      <c r="A911" t="s">
        <v>16</v>
      </c>
      <c r="B911" t="s">
        <v>52</v>
      </c>
      <c r="C911" t="s">
        <v>18</v>
      </c>
      <c r="D911" t="s">
        <v>465</v>
      </c>
      <c r="E911" s="1">
        <v>43279</v>
      </c>
      <c r="F911" t="s">
        <v>27</v>
      </c>
      <c r="G911">
        <v>8</v>
      </c>
      <c r="H911">
        <v>53.35</v>
      </c>
      <c r="I911">
        <v>426.8</v>
      </c>
    </row>
    <row r="912" spans="1:9" x14ac:dyDescent="0.3">
      <c r="A912" t="s">
        <v>9</v>
      </c>
      <c r="B912" t="s">
        <v>10</v>
      </c>
      <c r="C912" t="s">
        <v>11</v>
      </c>
      <c r="D912" t="s">
        <v>370</v>
      </c>
      <c r="E912" s="1">
        <v>43280</v>
      </c>
      <c r="F912" t="s">
        <v>13</v>
      </c>
      <c r="G912">
        <v>1</v>
      </c>
      <c r="H912">
        <v>12.42</v>
      </c>
      <c r="I912">
        <v>12.42</v>
      </c>
    </row>
    <row r="913" spans="1:9" x14ac:dyDescent="0.3">
      <c r="A913" t="s">
        <v>25</v>
      </c>
      <c r="B913" t="s">
        <v>122</v>
      </c>
      <c r="C913" t="s">
        <v>18</v>
      </c>
      <c r="D913" t="s">
        <v>455</v>
      </c>
      <c r="E913" s="1">
        <v>43281</v>
      </c>
      <c r="F913" t="s">
        <v>13</v>
      </c>
      <c r="G913">
        <v>6</v>
      </c>
      <c r="H913">
        <v>12.42</v>
      </c>
      <c r="I913">
        <v>74.52</v>
      </c>
    </row>
    <row r="914" spans="1:9" x14ac:dyDescent="0.3">
      <c r="A914" t="s">
        <v>46</v>
      </c>
      <c r="B914" t="s">
        <v>10</v>
      </c>
      <c r="C914" t="s">
        <v>11</v>
      </c>
      <c r="D914" t="s">
        <v>402</v>
      </c>
      <c r="E914" s="1">
        <v>43282</v>
      </c>
      <c r="F914" t="s">
        <v>27</v>
      </c>
      <c r="G914">
        <v>2</v>
      </c>
      <c r="H914">
        <v>53.35</v>
      </c>
      <c r="I914">
        <v>106.7</v>
      </c>
    </row>
    <row r="915" spans="1:9" x14ac:dyDescent="0.3">
      <c r="A915" t="s">
        <v>16</v>
      </c>
      <c r="B915" t="s">
        <v>17</v>
      </c>
      <c r="C915" t="s">
        <v>18</v>
      </c>
      <c r="D915" t="s">
        <v>466</v>
      </c>
      <c r="E915" s="1">
        <v>43283</v>
      </c>
      <c r="F915" t="s">
        <v>27</v>
      </c>
      <c r="G915">
        <v>7</v>
      </c>
      <c r="H915">
        <v>53.35</v>
      </c>
      <c r="I915">
        <v>373.45</v>
      </c>
    </row>
    <row r="916" spans="1:9" x14ac:dyDescent="0.3">
      <c r="A916" t="s">
        <v>25</v>
      </c>
      <c r="B916" t="s">
        <v>52</v>
      </c>
      <c r="C916" t="s">
        <v>18</v>
      </c>
      <c r="D916" t="s">
        <v>127</v>
      </c>
      <c r="E916" s="1">
        <v>43284</v>
      </c>
      <c r="F916" t="s">
        <v>13</v>
      </c>
      <c r="G916">
        <v>9</v>
      </c>
      <c r="H916">
        <v>12.42</v>
      </c>
      <c r="I916">
        <v>111.78</v>
      </c>
    </row>
    <row r="917" spans="1:9" x14ac:dyDescent="0.3">
      <c r="A917" t="s">
        <v>25</v>
      </c>
      <c r="B917" t="s">
        <v>52</v>
      </c>
      <c r="C917" t="s">
        <v>18</v>
      </c>
      <c r="D917" t="s">
        <v>53</v>
      </c>
      <c r="E917" s="1">
        <v>43285</v>
      </c>
      <c r="F917" t="s">
        <v>27</v>
      </c>
      <c r="G917">
        <v>1</v>
      </c>
      <c r="H917">
        <v>53.35</v>
      </c>
      <c r="I917">
        <v>53.35</v>
      </c>
    </row>
    <row r="918" spans="1:9" x14ac:dyDescent="0.3">
      <c r="A918" t="s">
        <v>9</v>
      </c>
      <c r="B918" t="s">
        <v>10</v>
      </c>
      <c r="C918" t="s">
        <v>11</v>
      </c>
      <c r="D918" t="s">
        <v>451</v>
      </c>
      <c r="E918" s="1">
        <v>43286</v>
      </c>
      <c r="F918" t="s">
        <v>20</v>
      </c>
      <c r="G918">
        <v>6</v>
      </c>
      <c r="H918">
        <v>16.32</v>
      </c>
      <c r="I918">
        <v>97.92</v>
      </c>
    </row>
    <row r="919" spans="1:9" x14ac:dyDescent="0.3">
      <c r="A919" t="s">
        <v>9</v>
      </c>
      <c r="B919" t="s">
        <v>14</v>
      </c>
      <c r="C919" t="s">
        <v>11</v>
      </c>
      <c r="D919" t="s">
        <v>405</v>
      </c>
      <c r="E919" s="1">
        <v>43287</v>
      </c>
      <c r="F919" t="s">
        <v>20</v>
      </c>
      <c r="G919">
        <v>4</v>
      </c>
      <c r="H919">
        <v>16.32</v>
      </c>
      <c r="I919">
        <v>65.28</v>
      </c>
    </row>
    <row r="920" spans="1:9" x14ac:dyDescent="0.3">
      <c r="A920" t="s">
        <v>30</v>
      </c>
      <c r="B920" t="s">
        <v>14</v>
      </c>
      <c r="C920" t="s">
        <v>11</v>
      </c>
      <c r="D920" t="s">
        <v>31</v>
      </c>
      <c r="E920" s="1">
        <v>43288</v>
      </c>
      <c r="F920" t="s">
        <v>13</v>
      </c>
      <c r="G920">
        <v>6</v>
      </c>
      <c r="H920">
        <v>12.42</v>
      </c>
      <c r="I920">
        <v>74.52</v>
      </c>
    </row>
    <row r="921" spans="1:9" x14ac:dyDescent="0.3">
      <c r="A921" t="s">
        <v>25</v>
      </c>
      <c r="B921" t="s">
        <v>52</v>
      </c>
      <c r="C921" t="s">
        <v>18</v>
      </c>
      <c r="D921" t="s">
        <v>465</v>
      </c>
      <c r="E921" s="1">
        <v>43289</v>
      </c>
      <c r="F921" t="s">
        <v>13</v>
      </c>
      <c r="G921">
        <v>7</v>
      </c>
      <c r="H921">
        <v>12.42</v>
      </c>
      <c r="I921">
        <v>86.94</v>
      </c>
    </row>
    <row r="922" spans="1:9" x14ac:dyDescent="0.3">
      <c r="A922" t="s">
        <v>9</v>
      </c>
      <c r="B922" t="s">
        <v>10</v>
      </c>
      <c r="C922" t="s">
        <v>11</v>
      </c>
      <c r="D922" t="s">
        <v>457</v>
      </c>
      <c r="E922" s="1">
        <v>43290</v>
      </c>
      <c r="F922" t="s">
        <v>24</v>
      </c>
      <c r="G922">
        <v>3</v>
      </c>
      <c r="H922">
        <v>17.829999999999998</v>
      </c>
      <c r="I922">
        <v>53.489999999999995</v>
      </c>
    </row>
    <row r="923" spans="1:9" x14ac:dyDescent="0.3">
      <c r="A923" t="s">
        <v>46</v>
      </c>
      <c r="B923" t="s">
        <v>14</v>
      </c>
      <c r="C923" t="s">
        <v>11</v>
      </c>
      <c r="D923" t="s">
        <v>54</v>
      </c>
      <c r="E923" s="1">
        <v>43291</v>
      </c>
      <c r="F923" t="s">
        <v>27</v>
      </c>
      <c r="G923">
        <v>7</v>
      </c>
      <c r="H923">
        <v>53.35</v>
      </c>
      <c r="I923">
        <v>373.45</v>
      </c>
    </row>
    <row r="924" spans="1:9" x14ac:dyDescent="0.3">
      <c r="A924" t="s">
        <v>25</v>
      </c>
      <c r="B924" t="s">
        <v>122</v>
      </c>
      <c r="C924" t="s">
        <v>18</v>
      </c>
      <c r="D924" t="s">
        <v>443</v>
      </c>
      <c r="E924" s="1">
        <v>43292</v>
      </c>
      <c r="F924" t="s">
        <v>20</v>
      </c>
      <c r="G924">
        <v>1</v>
      </c>
      <c r="H924">
        <v>16.32</v>
      </c>
      <c r="I924">
        <v>16.32</v>
      </c>
    </row>
    <row r="925" spans="1:9" x14ac:dyDescent="0.3">
      <c r="A925" t="s">
        <v>16</v>
      </c>
      <c r="B925" t="s">
        <v>34</v>
      </c>
      <c r="C925" t="s">
        <v>18</v>
      </c>
      <c r="D925" t="s">
        <v>467</v>
      </c>
      <c r="E925" s="1">
        <v>43293</v>
      </c>
      <c r="F925" t="s">
        <v>24</v>
      </c>
      <c r="G925">
        <v>8</v>
      </c>
      <c r="H925">
        <v>17.829999999999998</v>
      </c>
      <c r="I925">
        <v>142.63999999999999</v>
      </c>
    </row>
    <row r="926" spans="1:9" x14ac:dyDescent="0.3">
      <c r="A926" t="s">
        <v>25</v>
      </c>
      <c r="B926" t="s">
        <v>52</v>
      </c>
      <c r="C926" t="s">
        <v>18</v>
      </c>
      <c r="D926" t="s">
        <v>61</v>
      </c>
      <c r="E926" s="1">
        <v>43294</v>
      </c>
      <c r="F926" t="s">
        <v>13</v>
      </c>
      <c r="G926">
        <v>6</v>
      </c>
      <c r="H926">
        <v>12.42</v>
      </c>
      <c r="I926">
        <v>74.52</v>
      </c>
    </row>
    <row r="927" spans="1:9" x14ac:dyDescent="0.3">
      <c r="A927" t="s">
        <v>30</v>
      </c>
      <c r="B927" t="s">
        <v>21</v>
      </c>
      <c r="C927" t="s">
        <v>11</v>
      </c>
      <c r="D927" t="s">
        <v>383</v>
      </c>
      <c r="E927" s="1">
        <v>43295</v>
      </c>
      <c r="F927" t="s">
        <v>27</v>
      </c>
      <c r="G927">
        <v>1</v>
      </c>
      <c r="H927">
        <v>53.35</v>
      </c>
      <c r="I927">
        <v>53.35</v>
      </c>
    </row>
    <row r="928" spans="1:9" x14ac:dyDescent="0.3">
      <c r="A928" t="s">
        <v>16</v>
      </c>
      <c r="B928" t="s">
        <v>122</v>
      </c>
      <c r="C928" t="s">
        <v>18</v>
      </c>
      <c r="D928" t="s">
        <v>468</v>
      </c>
      <c r="E928" s="1">
        <v>43296</v>
      </c>
      <c r="F928" t="s">
        <v>13</v>
      </c>
      <c r="G928">
        <v>4</v>
      </c>
      <c r="H928">
        <v>12.42</v>
      </c>
      <c r="I928">
        <v>49.68</v>
      </c>
    </row>
    <row r="929" spans="1:9" x14ac:dyDescent="0.3">
      <c r="A929" t="s">
        <v>9</v>
      </c>
      <c r="B929" t="s">
        <v>21</v>
      </c>
      <c r="C929" t="s">
        <v>11</v>
      </c>
      <c r="D929" t="s">
        <v>327</v>
      </c>
      <c r="E929" s="1">
        <v>43297</v>
      </c>
      <c r="F929" t="s">
        <v>13</v>
      </c>
      <c r="G929">
        <v>5</v>
      </c>
      <c r="H929">
        <v>12.42</v>
      </c>
      <c r="I929">
        <v>62.1</v>
      </c>
    </row>
    <row r="930" spans="1:9" x14ac:dyDescent="0.3">
      <c r="A930" t="s">
        <v>9</v>
      </c>
      <c r="B930" t="s">
        <v>21</v>
      </c>
      <c r="C930" t="s">
        <v>11</v>
      </c>
      <c r="D930" t="s">
        <v>160</v>
      </c>
      <c r="E930" s="1">
        <v>43298</v>
      </c>
      <c r="F930" t="s">
        <v>13</v>
      </c>
      <c r="G930">
        <v>6</v>
      </c>
      <c r="H930">
        <v>12.42</v>
      </c>
      <c r="I930">
        <v>74.52</v>
      </c>
    </row>
    <row r="931" spans="1:9" x14ac:dyDescent="0.3">
      <c r="A931" t="s">
        <v>16</v>
      </c>
      <c r="B931" t="s">
        <v>52</v>
      </c>
      <c r="C931" t="s">
        <v>18</v>
      </c>
      <c r="D931" t="s">
        <v>272</v>
      </c>
      <c r="E931" s="1">
        <v>43299</v>
      </c>
      <c r="F931" t="s">
        <v>20</v>
      </c>
      <c r="G931">
        <v>3</v>
      </c>
      <c r="H931">
        <v>16.32</v>
      </c>
      <c r="I931">
        <v>48.96</v>
      </c>
    </row>
    <row r="932" spans="1:9" x14ac:dyDescent="0.3">
      <c r="A932" t="s">
        <v>30</v>
      </c>
      <c r="B932" t="s">
        <v>68</v>
      </c>
      <c r="C932" t="s">
        <v>11</v>
      </c>
      <c r="D932" t="s">
        <v>325</v>
      </c>
      <c r="E932" s="1">
        <v>43300</v>
      </c>
      <c r="F932" t="s">
        <v>13</v>
      </c>
      <c r="G932">
        <v>10</v>
      </c>
      <c r="H932">
        <v>12.42</v>
      </c>
      <c r="I932">
        <v>124.2</v>
      </c>
    </row>
    <row r="933" spans="1:9" x14ac:dyDescent="0.3">
      <c r="A933" t="s">
        <v>46</v>
      </c>
      <c r="B933" t="s">
        <v>68</v>
      </c>
      <c r="C933" t="s">
        <v>11</v>
      </c>
      <c r="D933" t="s">
        <v>469</v>
      </c>
      <c r="E933" s="1">
        <v>43301</v>
      </c>
      <c r="F933" t="s">
        <v>13</v>
      </c>
      <c r="G933">
        <v>9</v>
      </c>
      <c r="H933">
        <v>12.42</v>
      </c>
      <c r="I933">
        <v>111.78</v>
      </c>
    </row>
    <row r="934" spans="1:9" x14ac:dyDescent="0.3">
      <c r="A934" t="s">
        <v>9</v>
      </c>
      <c r="B934" t="s">
        <v>14</v>
      </c>
      <c r="C934" t="s">
        <v>11</v>
      </c>
      <c r="D934" t="s">
        <v>470</v>
      </c>
      <c r="E934" s="1">
        <v>43302</v>
      </c>
      <c r="F934" t="s">
        <v>24</v>
      </c>
      <c r="G934">
        <v>5</v>
      </c>
      <c r="H934">
        <v>17.829999999999998</v>
      </c>
      <c r="I934">
        <v>89.149999999999991</v>
      </c>
    </row>
    <row r="935" spans="1:9" x14ac:dyDescent="0.3">
      <c r="A935" t="s">
        <v>9</v>
      </c>
      <c r="B935" t="s">
        <v>21</v>
      </c>
      <c r="C935" t="s">
        <v>11</v>
      </c>
      <c r="D935" t="s">
        <v>404</v>
      </c>
      <c r="E935" s="1">
        <v>43303</v>
      </c>
      <c r="F935" t="s">
        <v>24</v>
      </c>
      <c r="G935">
        <v>4</v>
      </c>
      <c r="H935">
        <v>17.829999999999998</v>
      </c>
      <c r="I935">
        <v>71.319999999999993</v>
      </c>
    </row>
    <row r="936" spans="1:9" x14ac:dyDescent="0.3">
      <c r="A936" t="s">
        <v>30</v>
      </c>
      <c r="B936" t="s">
        <v>21</v>
      </c>
      <c r="C936" t="s">
        <v>11</v>
      </c>
      <c r="D936" t="s">
        <v>231</v>
      </c>
      <c r="E936" s="1">
        <v>43304</v>
      </c>
      <c r="F936" t="s">
        <v>13</v>
      </c>
      <c r="G936">
        <v>9</v>
      </c>
      <c r="H936">
        <v>12.42</v>
      </c>
      <c r="I936">
        <v>111.78</v>
      </c>
    </row>
    <row r="937" spans="1:9" x14ac:dyDescent="0.3">
      <c r="A937" t="s">
        <v>25</v>
      </c>
      <c r="B937" t="s">
        <v>122</v>
      </c>
      <c r="C937" t="s">
        <v>18</v>
      </c>
      <c r="D937" t="s">
        <v>288</v>
      </c>
      <c r="E937" s="1">
        <v>43305</v>
      </c>
      <c r="F937" t="s">
        <v>13</v>
      </c>
      <c r="G937">
        <v>10</v>
      </c>
      <c r="H937">
        <v>12.42</v>
      </c>
      <c r="I937">
        <v>124.2</v>
      </c>
    </row>
    <row r="938" spans="1:9" x14ac:dyDescent="0.3">
      <c r="A938" t="s">
        <v>16</v>
      </c>
      <c r="B938" t="s">
        <v>17</v>
      </c>
      <c r="C938" t="s">
        <v>18</v>
      </c>
      <c r="D938" t="s">
        <v>133</v>
      </c>
      <c r="E938" s="1">
        <v>43306</v>
      </c>
      <c r="F938" t="s">
        <v>27</v>
      </c>
      <c r="G938">
        <v>8</v>
      </c>
      <c r="H938">
        <v>53.35</v>
      </c>
      <c r="I938">
        <v>426.8</v>
      </c>
    </row>
    <row r="939" spans="1:9" x14ac:dyDescent="0.3">
      <c r="A939" t="s">
        <v>9</v>
      </c>
      <c r="B939" t="s">
        <v>21</v>
      </c>
      <c r="C939" t="s">
        <v>11</v>
      </c>
      <c r="D939" t="s">
        <v>471</v>
      </c>
      <c r="E939" s="1">
        <v>43307</v>
      </c>
      <c r="F939" t="s">
        <v>13</v>
      </c>
      <c r="G939">
        <v>10</v>
      </c>
      <c r="H939">
        <v>12.42</v>
      </c>
      <c r="I939">
        <v>124.2</v>
      </c>
    </row>
    <row r="940" spans="1:9" x14ac:dyDescent="0.3">
      <c r="A940" t="s">
        <v>9</v>
      </c>
      <c r="B940" t="s">
        <v>10</v>
      </c>
      <c r="C940" t="s">
        <v>11</v>
      </c>
      <c r="D940" t="s">
        <v>104</v>
      </c>
      <c r="E940" s="1">
        <v>43308</v>
      </c>
      <c r="F940" t="s">
        <v>24</v>
      </c>
      <c r="G940">
        <v>7</v>
      </c>
      <c r="H940">
        <v>17.829999999999998</v>
      </c>
      <c r="I940">
        <v>124.80999999999999</v>
      </c>
    </row>
    <row r="941" spans="1:9" x14ac:dyDescent="0.3">
      <c r="A941" t="s">
        <v>9</v>
      </c>
      <c r="B941" t="s">
        <v>14</v>
      </c>
      <c r="C941" t="s">
        <v>11</v>
      </c>
      <c r="D941" t="s">
        <v>51</v>
      </c>
      <c r="E941" s="1">
        <v>43309</v>
      </c>
      <c r="F941" t="s">
        <v>13</v>
      </c>
      <c r="G941">
        <v>4</v>
      </c>
      <c r="H941">
        <v>12.42</v>
      </c>
      <c r="I941">
        <v>49.68</v>
      </c>
    </row>
    <row r="942" spans="1:9" x14ac:dyDescent="0.3">
      <c r="A942" t="s">
        <v>46</v>
      </c>
      <c r="B942" t="s">
        <v>10</v>
      </c>
      <c r="C942" t="s">
        <v>11</v>
      </c>
      <c r="D942" t="s">
        <v>342</v>
      </c>
      <c r="E942" s="1">
        <v>43310</v>
      </c>
      <c r="F942" t="s">
        <v>24</v>
      </c>
      <c r="G942">
        <v>1</v>
      </c>
      <c r="H942">
        <v>17.829999999999998</v>
      </c>
      <c r="I942">
        <v>17.829999999999998</v>
      </c>
    </row>
    <row r="943" spans="1:9" x14ac:dyDescent="0.3">
      <c r="A943" t="s">
        <v>30</v>
      </c>
      <c r="B943" t="s">
        <v>68</v>
      </c>
      <c r="C943" t="s">
        <v>11</v>
      </c>
      <c r="D943" t="s">
        <v>469</v>
      </c>
      <c r="E943" s="1">
        <v>43311</v>
      </c>
      <c r="F943" t="s">
        <v>13</v>
      </c>
      <c r="G943">
        <v>7</v>
      </c>
      <c r="H943">
        <v>12.42</v>
      </c>
      <c r="I943">
        <v>86.94</v>
      </c>
    </row>
    <row r="944" spans="1:9" x14ac:dyDescent="0.3">
      <c r="A944" t="s">
        <v>25</v>
      </c>
      <c r="B944" t="s">
        <v>34</v>
      </c>
      <c r="C944" t="s">
        <v>18</v>
      </c>
      <c r="D944" t="s">
        <v>278</v>
      </c>
      <c r="E944" s="1">
        <v>43312</v>
      </c>
      <c r="F944" t="s">
        <v>27</v>
      </c>
      <c r="G944">
        <v>8</v>
      </c>
      <c r="H944">
        <v>53.35</v>
      </c>
      <c r="I944">
        <v>426.8</v>
      </c>
    </row>
    <row r="945" spans="1:9" x14ac:dyDescent="0.3">
      <c r="A945" t="s">
        <v>46</v>
      </c>
      <c r="B945" t="s">
        <v>10</v>
      </c>
      <c r="C945" t="s">
        <v>11</v>
      </c>
      <c r="D945" t="s">
        <v>472</v>
      </c>
      <c r="E945" s="1">
        <v>43313</v>
      </c>
      <c r="F945" t="s">
        <v>13</v>
      </c>
      <c r="G945">
        <v>4</v>
      </c>
      <c r="H945">
        <v>12.42</v>
      </c>
      <c r="I945">
        <v>49.68</v>
      </c>
    </row>
    <row r="946" spans="1:9" x14ac:dyDescent="0.3">
      <c r="A946" t="s">
        <v>9</v>
      </c>
      <c r="B946" t="s">
        <v>14</v>
      </c>
      <c r="C946" t="s">
        <v>11</v>
      </c>
      <c r="D946" t="s">
        <v>78</v>
      </c>
      <c r="E946" s="1">
        <v>43314</v>
      </c>
      <c r="F946" t="s">
        <v>27</v>
      </c>
      <c r="G946">
        <v>4</v>
      </c>
      <c r="H946">
        <v>53.35</v>
      </c>
      <c r="I946">
        <v>213.4</v>
      </c>
    </row>
    <row r="947" spans="1:9" x14ac:dyDescent="0.3">
      <c r="A947" t="s">
        <v>9</v>
      </c>
      <c r="B947" t="s">
        <v>21</v>
      </c>
      <c r="C947" t="s">
        <v>11</v>
      </c>
      <c r="D947" t="s">
        <v>214</v>
      </c>
      <c r="E947" s="1">
        <v>43315</v>
      </c>
      <c r="F947" t="s">
        <v>13</v>
      </c>
      <c r="G947">
        <v>6</v>
      </c>
      <c r="H947">
        <v>12.42</v>
      </c>
      <c r="I947">
        <v>74.52</v>
      </c>
    </row>
    <row r="948" spans="1:9" x14ac:dyDescent="0.3">
      <c r="A948" t="s">
        <v>9</v>
      </c>
      <c r="B948" t="s">
        <v>68</v>
      </c>
      <c r="C948" t="s">
        <v>11</v>
      </c>
      <c r="D948" t="s">
        <v>80</v>
      </c>
      <c r="E948" s="1">
        <v>43316</v>
      </c>
      <c r="F948" t="s">
        <v>20</v>
      </c>
      <c r="G948">
        <v>7</v>
      </c>
      <c r="H948">
        <v>16.32</v>
      </c>
      <c r="I948">
        <v>114.24000000000001</v>
      </c>
    </row>
    <row r="949" spans="1:9" x14ac:dyDescent="0.3">
      <c r="A949" t="s">
        <v>30</v>
      </c>
      <c r="B949" t="s">
        <v>14</v>
      </c>
      <c r="C949" t="s">
        <v>11</v>
      </c>
      <c r="D949" t="s">
        <v>375</v>
      </c>
      <c r="E949" s="1">
        <v>43317</v>
      </c>
      <c r="F949" t="s">
        <v>27</v>
      </c>
      <c r="G949">
        <v>6</v>
      </c>
      <c r="H949">
        <v>53.35</v>
      </c>
      <c r="I949">
        <v>320.10000000000002</v>
      </c>
    </row>
    <row r="950" spans="1:9" x14ac:dyDescent="0.3">
      <c r="A950" t="s">
        <v>9</v>
      </c>
      <c r="B950" t="s">
        <v>14</v>
      </c>
      <c r="C950" t="s">
        <v>11</v>
      </c>
      <c r="D950" t="s">
        <v>43</v>
      </c>
      <c r="E950" s="1">
        <v>43318</v>
      </c>
      <c r="F950" t="s">
        <v>20</v>
      </c>
      <c r="G950">
        <v>10</v>
      </c>
      <c r="H950">
        <v>16.32</v>
      </c>
      <c r="I950">
        <v>163.19999999999999</v>
      </c>
    </row>
    <row r="951" spans="1:9" x14ac:dyDescent="0.3">
      <c r="A951" t="s">
        <v>16</v>
      </c>
      <c r="B951" t="s">
        <v>34</v>
      </c>
      <c r="C951" t="s">
        <v>18</v>
      </c>
      <c r="D951" t="s">
        <v>303</v>
      </c>
      <c r="E951" s="1">
        <v>43319</v>
      </c>
      <c r="F951" t="s">
        <v>24</v>
      </c>
      <c r="G951">
        <v>9</v>
      </c>
      <c r="H951">
        <v>17.829999999999998</v>
      </c>
      <c r="I951">
        <v>160.46999999999997</v>
      </c>
    </row>
    <row r="952" spans="1:9" x14ac:dyDescent="0.3">
      <c r="A952" t="s">
        <v>9</v>
      </c>
      <c r="B952" t="s">
        <v>10</v>
      </c>
      <c r="C952" t="s">
        <v>11</v>
      </c>
      <c r="D952" t="s">
        <v>208</v>
      </c>
      <c r="E952" s="1">
        <v>43320</v>
      </c>
      <c r="F952" t="s">
        <v>27</v>
      </c>
      <c r="G952">
        <v>9</v>
      </c>
      <c r="H952">
        <v>53.35</v>
      </c>
      <c r="I952">
        <v>480.15000000000003</v>
      </c>
    </row>
    <row r="953" spans="1:9" x14ac:dyDescent="0.3">
      <c r="A953" t="s">
        <v>25</v>
      </c>
      <c r="B953" t="s">
        <v>34</v>
      </c>
      <c r="C953" t="s">
        <v>18</v>
      </c>
      <c r="D953" t="s">
        <v>206</v>
      </c>
      <c r="E953" s="1">
        <v>43321</v>
      </c>
      <c r="F953" t="s">
        <v>24</v>
      </c>
      <c r="G953">
        <v>4</v>
      </c>
      <c r="H953">
        <v>17.829999999999998</v>
      </c>
      <c r="I953">
        <v>71.319999999999993</v>
      </c>
    </row>
    <row r="954" spans="1:9" x14ac:dyDescent="0.3">
      <c r="A954" t="s">
        <v>9</v>
      </c>
      <c r="B954" t="s">
        <v>14</v>
      </c>
      <c r="C954" t="s">
        <v>11</v>
      </c>
      <c r="D954" t="s">
        <v>293</v>
      </c>
      <c r="E954" s="1">
        <v>43322</v>
      </c>
      <c r="F954" t="s">
        <v>13</v>
      </c>
      <c r="G954">
        <v>5</v>
      </c>
      <c r="H954">
        <v>12.42</v>
      </c>
      <c r="I954">
        <v>62.1</v>
      </c>
    </row>
    <row r="955" spans="1:9" x14ac:dyDescent="0.3">
      <c r="A955" t="s">
        <v>9</v>
      </c>
      <c r="B955" t="s">
        <v>14</v>
      </c>
      <c r="C955" t="s">
        <v>11</v>
      </c>
      <c r="D955" t="s">
        <v>295</v>
      </c>
      <c r="E955" s="1">
        <v>43323</v>
      </c>
      <c r="F955" t="s">
        <v>27</v>
      </c>
      <c r="G955">
        <v>9</v>
      </c>
      <c r="H955">
        <v>53.35</v>
      </c>
      <c r="I955">
        <v>480.15000000000003</v>
      </c>
    </row>
    <row r="956" spans="1:9" x14ac:dyDescent="0.3">
      <c r="A956" t="s">
        <v>30</v>
      </c>
      <c r="B956" t="s">
        <v>10</v>
      </c>
      <c r="C956" t="s">
        <v>11</v>
      </c>
      <c r="D956" t="s">
        <v>423</v>
      </c>
      <c r="E956" s="1">
        <v>43324</v>
      </c>
      <c r="F956" t="s">
        <v>24</v>
      </c>
      <c r="G956">
        <v>3</v>
      </c>
      <c r="H956">
        <v>17.829999999999998</v>
      </c>
      <c r="I956">
        <v>53.489999999999995</v>
      </c>
    </row>
    <row r="957" spans="1:9" x14ac:dyDescent="0.3">
      <c r="A957" t="s">
        <v>9</v>
      </c>
      <c r="B957" t="s">
        <v>14</v>
      </c>
      <c r="C957" t="s">
        <v>11</v>
      </c>
      <c r="D957" t="s">
        <v>245</v>
      </c>
      <c r="E957" s="1">
        <v>43325</v>
      </c>
      <c r="F957" t="s">
        <v>13</v>
      </c>
      <c r="G957">
        <v>7</v>
      </c>
      <c r="H957">
        <v>12.42</v>
      </c>
      <c r="I957">
        <v>86.94</v>
      </c>
    </row>
    <row r="958" spans="1:9" x14ac:dyDescent="0.3">
      <c r="A958" t="s">
        <v>9</v>
      </c>
      <c r="B958" t="s">
        <v>14</v>
      </c>
      <c r="C958" t="s">
        <v>11</v>
      </c>
      <c r="D958" t="s">
        <v>147</v>
      </c>
      <c r="E958" s="1">
        <v>43326</v>
      </c>
      <c r="F958" t="s">
        <v>13</v>
      </c>
      <c r="G958">
        <v>2</v>
      </c>
      <c r="H958">
        <v>12.42</v>
      </c>
      <c r="I958">
        <v>24.84</v>
      </c>
    </row>
    <row r="959" spans="1:9" x14ac:dyDescent="0.3">
      <c r="A959" t="s">
        <v>16</v>
      </c>
      <c r="B959" t="s">
        <v>17</v>
      </c>
      <c r="C959" t="s">
        <v>18</v>
      </c>
      <c r="D959" t="s">
        <v>377</v>
      </c>
      <c r="E959" s="1">
        <v>43327</v>
      </c>
      <c r="F959" t="s">
        <v>13</v>
      </c>
      <c r="G959">
        <v>7</v>
      </c>
      <c r="H959">
        <v>12.42</v>
      </c>
      <c r="I959">
        <v>86.94</v>
      </c>
    </row>
    <row r="960" spans="1:9" x14ac:dyDescent="0.3">
      <c r="A960" t="s">
        <v>9</v>
      </c>
      <c r="B960" t="s">
        <v>14</v>
      </c>
      <c r="C960" t="s">
        <v>11</v>
      </c>
      <c r="D960" t="s">
        <v>60</v>
      </c>
      <c r="E960" s="1">
        <v>43328</v>
      </c>
      <c r="F960" t="s">
        <v>13</v>
      </c>
      <c r="G960">
        <v>7</v>
      </c>
      <c r="H960">
        <v>12.42</v>
      </c>
      <c r="I960">
        <v>86.94</v>
      </c>
    </row>
    <row r="961" spans="1:9" x14ac:dyDescent="0.3">
      <c r="A961" t="s">
        <v>46</v>
      </c>
      <c r="B961" t="s">
        <v>10</v>
      </c>
      <c r="C961" t="s">
        <v>11</v>
      </c>
      <c r="D961" t="s">
        <v>149</v>
      </c>
      <c r="E961" s="1">
        <v>43329</v>
      </c>
      <c r="F961" t="s">
        <v>13</v>
      </c>
      <c r="G961">
        <v>9</v>
      </c>
      <c r="H961">
        <v>12.42</v>
      </c>
      <c r="I961">
        <v>111.78</v>
      </c>
    </row>
    <row r="962" spans="1:9" x14ac:dyDescent="0.3">
      <c r="A962" t="s">
        <v>9</v>
      </c>
      <c r="B962" t="s">
        <v>14</v>
      </c>
      <c r="C962" t="s">
        <v>11</v>
      </c>
      <c r="D962" t="s">
        <v>252</v>
      </c>
      <c r="E962" s="1">
        <v>43330</v>
      </c>
      <c r="F962" t="s">
        <v>24</v>
      </c>
      <c r="G962">
        <v>5</v>
      </c>
      <c r="H962">
        <v>17.829999999999998</v>
      </c>
      <c r="I962">
        <v>89.149999999999991</v>
      </c>
    </row>
    <row r="963" spans="1:9" x14ac:dyDescent="0.3">
      <c r="A963" t="s">
        <v>16</v>
      </c>
      <c r="B963" t="s">
        <v>17</v>
      </c>
      <c r="C963" t="s">
        <v>18</v>
      </c>
      <c r="D963" t="s">
        <v>57</v>
      </c>
      <c r="E963" s="1">
        <v>43331</v>
      </c>
      <c r="F963" t="s">
        <v>20</v>
      </c>
      <c r="G963">
        <v>9</v>
      </c>
      <c r="H963">
        <v>16.32</v>
      </c>
      <c r="I963">
        <v>146.88</v>
      </c>
    </row>
    <row r="964" spans="1:9" x14ac:dyDescent="0.3">
      <c r="A964" t="s">
        <v>25</v>
      </c>
      <c r="B964" t="s">
        <v>34</v>
      </c>
      <c r="C964" t="s">
        <v>18</v>
      </c>
      <c r="D964" t="s">
        <v>314</v>
      </c>
      <c r="E964" s="1">
        <v>43332</v>
      </c>
      <c r="F964" t="s">
        <v>13</v>
      </c>
      <c r="G964">
        <v>4</v>
      </c>
      <c r="H964">
        <v>12.42</v>
      </c>
      <c r="I964">
        <v>49.68</v>
      </c>
    </row>
    <row r="965" spans="1:9" x14ac:dyDescent="0.3">
      <c r="A965" t="s">
        <v>9</v>
      </c>
      <c r="B965" t="s">
        <v>10</v>
      </c>
      <c r="C965" t="s">
        <v>11</v>
      </c>
      <c r="D965" t="s">
        <v>265</v>
      </c>
      <c r="E965" s="1">
        <v>43333</v>
      </c>
      <c r="F965" t="s">
        <v>24</v>
      </c>
      <c r="G965">
        <v>8</v>
      </c>
      <c r="H965">
        <v>17.829999999999998</v>
      </c>
      <c r="I965">
        <v>142.63999999999999</v>
      </c>
    </row>
    <row r="966" spans="1:9" x14ac:dyDescent="0.3">
      <c r="A966" t="s">
        <v>9</v>
      </c>
      <c r="B966" t="s">
        <v>10</v>
      </c>
      <c r="C966" t="s">
        <v>11</v>
      </c>
      <c r="D966" t="s">
        <v>342</v>
      </c>
      <c r="E966" s="1">
        <v>43334</v>
      </c>
      <c r="F966" t="s">
        <v>13</v>
      </c>
      <c r="G966">
        <v>6</v>
      </c>
      <c r="H966">
        <v>12.42</v>
      </c>
      <c r="I966">
        <v>74.52</v>
      </c>
    </row>
    <row r="967" spans="1:9" x14ac:dyDescent="0.3">
      <c r="A967" t="s">
        <v>30</v>
      </c>
      <c r="B967" t="s">
        <v>68</v>
      </c>
      <c r="C967" t="s">
        <v>11</v>
      </c>
      <c r="D967" t="s">
        <v>163</v>
      </c>
      <c r="E967" s="1">
        <v>43335</v>
      </c>
      <c r="F967" t="s">
        <v>20</v>
      </c>
      <c r="G967">
        <v>10</v>
      </c>
      <c r="H967">
        <v>16.32</v>
      </c>
      <c r="I967">
        <v>163.19999999999999</v>
      </c>
    </row>
    <row r="968" spans="1:9" x14ac:dyDescent="0.3">
      <c r="A968" t="s">
        <v>9</v>
      </c>
      <c r="B968" t="s">
        <v>21</v>
      </c>
      <c r="C968" t="s">
        <v>11</v>
      </c>
      <c r="D968" t="s">
        <v>214</v>
      </c>
      <c r="E968" s="1">
        <v>43336</v>
      </c>
      <c r="F968" t="s">
        <v>24</v>
      </c>
      <c r="G968">
        <v>9</v>
      </c>
      <c r="H968">
        <v>17.829999999999998</v>
      </c>
      <c r="I968">
        <v>160.46999999999997</v>
      </c>
    </row>
    <row r="969" spans="1:9" x14ac:dyDescent="0.3">
      <c r="A969" t="s">
        <v>25</v>
      </c>
      <c r="B969" t="s">
        <v>17</v>
      </c>
      <c r="C969" t="s">
        <v>18</v>
      </c>
      <c r="D969" t="s">
        <v>37</v>
      </c>
      <c r="E969" s="1">
        <v>43337</v>
      </c>
      <c r="F969" t="s">
        <v>13</v>
      </c>
      <c r="G969">
        <v>2</v>
      </c>
      <c r="H969">
        <v>12.42</v>
      </c>
      <c r="I969">
        <v>24.84</v>
      </c>
    </row>
    <row r="970" spans="1:9" x14ac:dyDescent="0.3">
      <c r="A970" t="s">
        <v>30</v>
      </c>
      <c r="B970" t="s">
        <v>14</v>
      </c>
      <c r="C970" t="s">
        <v>11</v>
      </c>
      <c r="D970" t="s">
        <v>473</v>
      </c>
      <c r="E970" s="1">
        <v>43338</v>
      </c>
      <c r="F970" t="s">
        <v>20</v>
      </c>
      <c r="G970">
        <v>4</v>
      </c>
      <c r="H970">
        <v>16.32</v>
      </c>
      <c r="I970">
        <v>65.28</v>
      </c>
    </row>
    <row r="971" spans="1:9" x14ac:dyDescent="0.3">
      <c r="A971" t="s">
        <v>46</v>
      </c>
      <c r="B971" t="s">
        <v>68</v>
      </c>
      <c r="C971" t="s">
        <v>11</v>
      </c>
      <c r="D971" t="s">
        <v>469</v>
      </c>
      <c r="E971" s="1">
        <v>43339</v>
      </c>
      <c r="F971" t="s">
        <v>13</v>
      </c>
      <c r="G971">
        <v>1</v>
      </c>
      <c r="H971">
        <v>12.42</v>
      </c>
      <c r="I971">
        <v>12.42</v>
      </c>
    </row>
    <row r="972" spans="1:9" x14ac:dyDescent="0.3">
      <c r="A972" t="s">
        <v>9</v>
      </c>
      <c r="B972" t="s">
        <v>14</v>
      </c>
      <c r="C972" t="s">
        <v>11</v>
      </c>
      <c r="D972" t="s">
        <v>449</v>
      </c>
      <c r="E972" s="1">
        <v>43340</v>
      </c>
      <c r="F972" t="s">
        <v>27</v>
      </c>
      <c r="G972">
        <v>10</v>
      </c>
      <c r="H972">
        <v>53.35</v>
      </c>
      <c r="I972">
        <v>533.5</v>
      </c>
    </row>
    <row r="973" spans="1:9" x14ac:dyDescent="0.3">
      <c r="A973" t="s">
        <v>16</v>
      </c>
      <c r="B973" t="s">
        <v>34</v>
      </c>
      <c r="C973" t="s">
        <v>18</v>
      </c>
      <c r="D973" t="s">
        <v>77</v>
      </c>
      <c r="E973" s="1">
        <v>43341</v>
      </c>
      <c r="F973" t="s">
        <v>20</v>
      </c>
      <c r="G973">
        <v>6</v>
      </c>
      <c r="H973">
        <v>16.32</v>
      </c>
      <c r="I973">
        <v>97.92</v>
      </c>
    </row>
    <row r="974" spans="1:9" x14ac:dyDescent="0.3">
      <c r="A974" t="s">
        <v>25</v>
      </c>
      <c r="B974" t="s">
        <v>34</v>
      </c>
      <c r="C974" t="s">
        <v>18</v>
      </c>
      <c r="D974" t="s">
        <v>77</v>
      </c>
      <c r="E974" s="1">
        <v>43342</v>
      </c>
      <c r="F974" t="s">
        <v>13</v>
      </c>
      <c r="G974">
        <v>9</v>
      </c>
      <c r="H974">
        <v>12.42</v>
      </c>
      <c r="I974">
        <v>111.78</v>
      </c>
    </row>
    <row r="975" spans="1:9" x14ac:dyDescent="0.3">
      <c r="A975" t="s">
        <v>9</v>
      </c>
      <c r="B975" t="s">
        <v>68</v>
      </c>
      <c r="C975" t="s">
        <v>11</v>
      </c>
      <c r="D975" t="s">
        <v>80</v>
      </c>
      <c r="E975" s="1">
        <v>43343</v>
      </c>
      <c r="F975" t="s">
        <v>13</v>
      </c>
      <c r="G975">
        <v>8</v>
      </c>
      <c r="H975">
        <v>12.42</v>
      </c>
      <c r="I975">
        <v>99.36</v>
      </c>
    </row>
    <row r="976" spans="1:9" x14ac:dyDescent="0.3">
      <c r="A976" t="s">
        <v>16</v>
      </c>
      <c r="B976" t="s">
        <v>17</v>
      </c>
      <c r="C976" t="s">
        <v>18</v>
      </c>
      <c r="D976" t="s">
        <v>324</v>
      </c>
      <c r="E976" s="1">
        <v>43344</v>
      </c>
      <c r="F976" t="s">
        <v>20</v>
      </c>
      <c r="G976">
        <v>1</v>
      </c>
      <c r="H976">
        <v>16.32</v>
      </c>
      <c r="I976">
        <v>16.32</v>
      </c>
    </row>
    <row r="977" spans="1:9" x14ac:dyDescent="0.3">
      <c r="A977" t="s">
        <v>46</v>
      </c>
      <c r="B977" t="s">
        <v>14</v>
      </c>
      <c r="C977" t="s">
        <v>11</v>
      </c>
      <c r="D977" t="s">
        <v>474</v>
      </c>
      <c r="E977" s="1">
        <v>43345</v>
      </c>
      <c r="F977" t="s">
        <v>20</v>
      </c>
      <c r="G977">
        <v>5</v>
      </c>
      <c r="H977">
        <v>16.32</v>
      </c>
      <c r="I977">
        <v>81.599999999999994</v>
      </c>
    </row>
    <row r="978" spans="1:9" x14ac:dyDescent="0.3">
      <c r="A978" t="s">
        <v>9</v>
      </c>
      <c r="B978" t="s">
        <v>21</v>
      </c>
      <c r="C978" t="s">
        <v>11</v>
      </c>
      <c r="D978" t="s">
        <v>383</v>
      </c>
      <c r="E978" s="1">
        <v>43346</v>
      </c>
      <c r="F978" t="s">
        <v>13</v>
      </c>
      <c r="G978">
        <v>4</v>
      </c>
      <c r="H978">
        <v>12.42</v>
      </c>
      <c r="I978">
        <v>49.68</v>
      </c>
    </row>
    <row r="979" spans="1:9" x14ac:dyDescent="0.3">
      <c r="A979" t="s">
        <v>9</v>
      </c>
      <c r="B979" t="s">
        <v>10</v>
      </c>
      <c r="C979" t="s">
        <v>11</v>
      </c>
      <c r="D979" t="s">
        <v>432</v>
      </c>
      <c r="E979" s="1">
        <v>43347</v>
      </c>
      <c r="F979" t="s">
        <v>24</v>
      </c>
      <c r="G979">
        <v>2</v>
      </c>
      <c r="H979">
        <v>17.829999999999998</v>
      </c>
      <c r="I979">
        <v>35.659999999999997</v>
      </c>
    </row>
    <row r="980" spans="1:9" x14ac:dyDescent="0.3">
      <c r="A980" t="s">
        <v>9</v>
      </c>
      <c r="B980" t="s">
        <v>21</v>
      </c>
      <c r="C980" t="s">
        <v>11</v>
      </c>
      <c r="D980" t="s">
        <v>475</v>
      </c>
      <c r="E980" s="1">
        <v>43348</v>
      </c>
      <c r="F980" t="s">
        <v>27</v>
      </c>
      <c r="G980">
        <v>10</v>
      </c>
      <c r="H980">
        <v>53.35</v>
      </c>
      <c r="I980">
        <v>533.5</v>
      </c>
    </row>
    <row r="981" spans="1:9" x14ac:dyDescent="0.3">
      <c r="A981" t="s">
        <v>9</v>
      </c>
      <c r="B981" t="s">
        <v>10</v>
      </c>
      <c r="C981" t="s">
        <v>11</v>
      </c>
      <c r="D981" t="s">
        <v>339</v>
      </c>
      <c r="E981" s="1">
        <v>43349</v>
      </c>
      <c r="F981" t="s">
        <v>27</v>
      </c>
      <c r="G981">
        <v>5</v>
      </c>
      <c r="H981">
        <v>53.35</v>
      </c>
      <c r="I981">
        <v>266.75</v>
      </c>
    </row>
    <row r="982" spans="1:9" x14ac:dyDescent="0.3">
      <c r="A982" t="s">
        <v>9</v>
      </c>
      <c r="B982" t="s">
        <v>68</v>
      </c>
      <c r="C982" t="s">
        <v>11</v>
      </c>
      <c r="D982" t="s">
        <v>137</v>
      </c>
      <c r="E982" s="1">
        <v>43350</v>
      </c>
      <c r="F982" t="s">
        <v>13</v>
      </c>
      <c r="G982">
        <v>3</v>
      </c>
      <c r="H982">
        <v>12.42</v>
      </c>
      <c r="I982">
        <v>37.26</v>
      </c>
    </row>
    <row r="983" spans="1:9" x14ac:dyDescent="0.3">
      <c r="A983" t="s">
        <v>25</v>
      </c>
      <c r="B983" t="s">
        <v>34</v>
      </c>
      <c r="C983" t="s">
        <v>18</v>
      </c>
      <c r="D983" t="s">
        <v>467</v>
      </c>
      <c r="E983" s="1">
        <v>43351</v>
      </c>
      <c r="F983" t="s">
        <v>13</v>
      </c>
      <c r="G983">
        <v>8</v>
      </c>
      <c r="H983">
        <v>12.42</v>
      </c>
      <c r="I983">
        <v>99.36</v>
      </c>
    </row>
    <row r="984" spans="1:9" x14ac:dyDescent="0.3">
      <c r="A984" t="s">
        <v>30</v>
      </c>
      <c r="B984" t="s">
        <v>10</v>
      </c>
      <c r="C984" t="s">
        <v>11</v>
      </c>
      <c r="D984" t="s">
        <v>219</v>
      </c>
      <c r="E984" s="1">
        <v>43352</v>
      </c>
      <c r="F984" t="s">
        <v>27</v>
      </c>
      <c r="G984">
        <v>4</v>
      </c>
      <c r="H984">
        <v>53.35</v>
      </c>
      <c r="I984">
        <v>213.4</v>
      </c>
    </row>
    <row r="985" spans="1:9" x14ac:dyDescent="0.3">
      <c r="A985" t="s">
        <v>25</v>
      </c>
      <c r="B985" t="s">
        <v>34</v>
      </c>
      <c r="C985" t="s">
        <v>18</v>
      </c>
      <c r="D985" t="s">
        <v>314</v>
      </c>
      <c r="E985" s="1">
        <v>43353</v>
      </c>
      <c r="F985" t="s">
        <v>20</v>
      </c>
      <c r="G985">
        <v>8</v>
      </c>
      <c r="H985">
        <v>16.32</v>
      </c>
      <c r="I985">
        <v>130.56</v>
      </c>
    </row>
    <row r="986" spans="1:9" x14ac:dyDescent="0.3">
      <c r="A986" t="s">
        <v>25</v>
      </c>
      <c r="B986" t="s">
        <v>17</v>
      </c>
      <c r="C986" t="s">
        <v>18</v>
      </c>
      <c r="D986" t="s">
        <v>332</v>
      </c>
      <c r="E986" s="1">
        <v>43354</v>
      </c>
      <c r="F986" t="s">
        <v>27</v>
      </c>
      <c r="G986">
        <v>6</v>
      </c>
      <c r="H986">
        <v>53.35</v>
      </c>
      <c r="I986">
        <v>320.10000000000002</v>
      </c>
    </row>
    <row r="987" spans="1:9" x14ac:dyDescent="0.3">
      <c r="A987" t="s">
        <v>25</v>
      </c>
      <c r="B987" t="s">
        <v>17</v>
      </c>
      <c r="C987" t="s">
        <v>18</v>
      </c>
      <c r="D987" t="s">
        <v>222</v>
      </c>
      <c r="E987" s="1">
        <v>43355</v>
      </c>
      <c r="F987" t="s">
        <v>13</v>
      </c>
      <c r="G987">
        <v>9</v>
      </c>
      <c r="H987">
        <v>12.42</v>
      </c>
      <c r="I987">
        <v>111.78</v>
      </c>
    </row>
    <row r="988" spans="1:9" x14ac:dyDescent="0.3">
      <c r="A988" t="s">
        <v>30</v>
      </c>
      <c r="B988" t="s">
        <v>14</v>
      </c>
      <c r="C988" t="s">
        <v>11</v>
      </c>
      <c r="D988" t="s">
        <v>95</v>
      </c>
      <c r="E988" s="1">
        <v>43356</v>
      </c>
      <c r="F988" t="s">
        <v>24</v>
      </c>
      <c r="G988">
        <v>10</v>
      </c>
      <c r="H988">
        <v>17.829999999999998</v>
      </c>
      <c r="I988">
        <v>178.29999999999998</v>
      </c>
    </row>
    <row r="989" spans="1:9" x14ac:dyDescent="0.3">
      <c r="A989" t="s">
        <v>25</v>
      </c>
      <c r="B989" t="s">
        <v>17</v>
      </c>
      <c r="C989" t="s">
        <v>18</v>
      </c>
      <c r="D989" t="s">
        <v>146</v>
      </c>
      <c r="E989" s="1">
        <v>43357</v>
      </c>
      <c r="F989" t="s">
        <v>13</v>
      </c>
      <c r="G989">
        <v>4</v>
      </c>
      <c r="H989">
        <v>12.42</v>
      </c>
      <c r="I989">
        <v>49.68</v>
      </c>
    </row>
    <row r="990" spans="1:9" x14ac:dyDescent="0.3">
      <c r="A990" t="s">
        <v>9</v>
      </c>
      <c r="B990" t="s">
        <v>14</v>
      </c>
      <c r="C990" t="s">
        <v>11</v>
      </c>
      <c r="D990" t="s">
        <v>78</v>
      </c>
      <c r="E990" s="1">
        <v>43358</v>
      </c>
      <c r="F990" t="s">
        <v>20</v>
      </c>
      <c r="G990">
        <v>9</v>
      </c>
      <c r="H990">
        <v>16.32</v>
      </c>
      <c r="I990">
        <v>146.88</v>
      </c>
    </row>
    <row r="991" spans="1:9" x14ac:dyDescent="0.3">
      <c r="A991" t="s">
        <v>9</v>
      </c>
      <c r="B991" t="s">
        <v>10</v>
      </c>
      <c r="C991" t="s">
        <v>11</v>
      </c>
      <c r="D991" t="s">
        <v>387</v>
      </c>
      <c r="E991" s="1">
        <v>43359</v>
      </c>
      <c r="F991" t="s">
        <v>13</v>
      </c>
      <c r="G991">
        <v>3</v>
      </c>
      <c r="H991">
        <v>12.42</v>
      </c>
      <c r="I991">
        <v>37.26</v>
      </c>
    </row>
    <row r="992" spans="1:9" x14ac:dyDescent="0.3">
      <c r="A992" t="s">
        <v>9</v>
      </c>
      <c r="B992" t="s">
        <v>14</v>
      </c>
      <c r="C992" t="s">
        <v>11</v>
      </c>
      <c r="D992" t="s">
        <v>217</v>
      </c>
      <c r="E992" s="1">
        <v>43360</v>
      </c>
      <c r="F992" t="s">
        <v>20</v>
      </c>
      <c r="G992">
        <v>9</v>
      </c>
      <c r="H992">
        <v>16.32</v>
      </c>
      <c r="I992">
        <v>146.88</v>
      </c>
    </row>
    <row r="993" spans="1:9" x14ac:dyDescent="0.3">
      <c r="A993" t="s">
        <v>30</v>
      </c>
      <c r="B993" t="s">
        <v>14</v>
      </c>
      <c r="C993" t="s">
        <v>11</v>
      </c>
      <c r="D993" t="s">
        <v>180</v>
      </c>
      <c r="E993" s="1">
        <v>43361</v>
      </c>
      <c r="F993" t="s">
        <v>13</v>
      </c>
      <c r="G993">
        <v>8</v>
      </c>
      <c r="H993">
        <v>12.42</v>
      </c>
      <c r="I993">
        <v>99.36</v>
      </c>
    </row>
    <row r="994" spans="1:9" x14ac:dyDescent="0.3">
      <c r="A994" t="s">
        <v>30</v>
      </c>
      <c r="B994" t="s">
        <v>68</v>
      </c>
      <c r="C994" t="s">
        <v>11</v>
      </c>
      <c r="D994" t="s">
        <v>315</v>
      </c>
      <c r="E994" s="1">
        <v>43362</v>
      </c>
      <c r="F994" t="s">
        <v>27</v>
      </c>
      <c r="G994">
        <v>6</v>
      </c>
      <c r="H994">
        <v>53.35</v>
      </c>
      <c r="I994">
        <v>320.10000000000002</v>
      </c>
    </row>
    <row r="995" spans="1:9" x14ac:dyDescent="0.3">
      <c r="A995" t="s">
        <v>30</v>
      </c>
      <c r="B995" t="s">
        <v>14</v>
      </c>
      <c r="C995" t="s">
        <v>11</v>
      </c>
      <c r="D995" t="s">
        <v>92</v>
      </c>
      <c r="E995" s="1">
        <v>43363</v>
      </c>
      <c r="F995" t="s">
        <v>24</v>
      </c>
      <c r="G995">
        <v>1</v>
      </c>
      <c r="H995">
        <v>17.829999999999998</v>
      </c>
      <c r="I995">
        <v>17.829999999999998</v>
      </c>
    </row>
    <row r="996" spans="1:9" x14ac:dyDescent="0.3">
      <c r="A996" t="s">
        <v>16</v>
      </c>
      <c r="B996" t="s">
        <v>17</v>
      </c>
      <c r="C996" t="s">
        <v>18</v>
      </c>
      <c r="D996" t="s">
        <v>418</v>
      </c>
      <c r="E996" s="1">
        <v>43364</v>
      </c>
      <c r="F996" t="s">
        <v>24</v>
      </c>
      <c r="G996">
        <v>1</v>
      </c>
      <c r="H996">
        <v>17.829999999999998</v>
      </c>
      <c r="I996">
        <v>17.829999999999998</v>
      </c>
    </row>
    <row r="997" spans="1:9" x14ac:dyDescent="0.3">
      <c r="A997" t="s">
        <v>25</v>
      </c>
      <c r="B997" t="s">
        <v>52</v>
      </c>
      <c r="C997" t="s">
        <v>18</v>
      </c>
      <c r="D997" t="s">
        <v>202</v>
      </c>
      <c r="E997" s="1">
        <v>43365</v>
      </c>
      <c r="F997" t="s">
        <v>13</v>
      </c>
      <c r="G997">
        <v>3</v>
      </c>
      <c r="H997">
        <v>12.42</v>
      </c>
      <c r="I997">
        <v>37.26</v>
      </c>
    </row>
    <row r="998" spans="1:9" x14ac:dyDescent="0.3">
      <c r="A998" t="s">
        <v>46</v>
      </c>
      <c r="B998" t="s">
        <v>14</v>
      </c>
      <c r="C998" t="s">
        <v>11</v>
      </c>
      <c r="D998" t="s">
        <v>120</v>
      </c>
      <c r="E998" s="1">
        <v>43366</v>
      </c>
      <c r="F998" t="s">
        <v>13</v>
      </c>
      <c r="G998">
        <v>6</v>
      </c>
      <c r="H998">
        <v>12.42</v>
      </c>
      <c r="I998">
        <v>74.52</v>
      </c>
    </row>
    <row r="999" spans="1:9" x14ac:dyDescent="0.3">
      <c r="A999" t="s">
        <v>9</v>
      </c>
      <c r="B999" t="s">
        <v>10</v>
      </c>
      <c r="C999" t="s">
        <v>11</v>
      </c>
      <c r="D999" t="s">
        <v>209</v>
      </c>
      <c r="E999" s="1">
        <v>43367</v>
      </c>
      <c r="F999" t="s">
        <v>27</v>
      </c>
      <c r="G999">
        <v>2</v>
      </c>
      <c r="H999">
        <v>53.35</v>
      </c>
      <c r="I999">
        <v>106.7</v>
      </c>
    </row>
    <row r="1000" spans="1:9" x14ac:dyDescent="0.3">
      <c r="A1000" t="s">
        <v>9</v>
      </c>
      <c r="B1000" t="s">
        <v>14</v>
      </c>
      <c r="C1000" t="s">
        <v>11</v>
      </c>
      <c r="D1000" t="s">
        <v>364</v>
      </c>
      <c r="E1000" s="1">
        <v>43368</v>
      </c>
      <c r="F1000" t="s">
        <v>27</v>
      </c>
      <c r="G1000">
        <v>4</v>
      </c>
      <c r="H1000">
        <v>53.35</v>
      </c>
      <c r="I1000">
        <v>213.4</v>
      </c>
    </row>
    <row r="1001" spans="1:9" x14ac:dyDescent="0.3">
      <c r="A1001" t="s">
        <v>25</v>
      </c>
      <c r="B1001" t="s">
        <v>122</v>
      </c>
      <c r="C1001" t="s">
        <v>18</v>
      </c>
      <c r="D1001" t="s">
        <v>476</v>
      </c>
      <c r="E1001" s="1">
        <v>43369</v>
      </c>
      <c r="F1001" t="s">
        <v>13</v>
      </c>
      <c r="G1001">
        <v>2</v>
      </c>
      <c r="H1001">
        <v>12.42</v>
      </c>
      <c r="I1001">
        <v>24.84</v>
      </c>
    </row>
    <row r="1002" spans="1:9" x14ac:dyDescent="0.3">
      <c r="A1002" t="s">
        <v>9</v>
      </c>
      <c r="B1002" t="s">
        <v>14</v>
      </c>
      <c r="C1002" t="s">
        <v>11</v>
      </c>
      <c r="D1002" t="s">
        <v>47</v>
      </c>
      <c r="E1002" s="1">
        <v>43370</v>
      </c>
      <c r="F1002" t="s">
        <v>27</v>
      </c>
      <c r="G1002">
        <v>8</v>
      </c>
      <c r="H1002">
        <v>53.35</v>
      </c>
      <c r="I1002">
        <v>426.8</v>
      </c>
    </row>
    <row r="1003" spans="1:9" x14ac:dyDescent="0.3">
      <c r="A1003" t="s">
        <v>46</v>
      </c>
      <c r="B1003" t="s">
        <v>10</v>
      </c>
      <c r="C1003" t="s">
        <v>11</v>
      </c>
      <c r="D1003" t="s">
        <v>207</v>
      </c>
      <c r="E1003" s="1">
        <v>43371</v>
      </c>
      <c r="F1003" t="s">
        <v>13</v>
      </c>
      <c r="G1003">
        <v>6</v>
      </c>
      <c r="H1003">
        <v>12.42</v>
      </c>
      <c r="I1003">
        <v>74.52</v>
      </c>
    </row>
    <row r="1004" spans="1:9" x14ac:dyDescent="0.3">
      <c r="A1004" t="s">
        <v>25</v>
      </c>
      <c r="B1004" t="s">
        <v>34</v>
      </c>
      <c r="C1004" t="s">
        <v>18</v>
      </c>
      <c r="D1004" t="s">
        <v>309</v>
      </c>
      <c r="E1004" s="1">
        <v>43372</v>
      </c>
      <c r="F1004" t="s">
        <v>13</v>
      </c>
      <c r="G1004">
        <v>9</v>
      </c>
      <c r="H1004">
        <v>12.42</v>
      </c>
      <c r="I1004">
        <v>111.78</v>
      </c>
    </row>
    <row r="1005" spans="1:9" x14ac:dyDescent="0.3">
      <c r="A1005" t="s">
        <v>16</v>
      </c>
      <c r="B1005" t="s">
        <v>17</v>
      </c>
      <c r="C1005" t="s">
        <v>18</v>
      </c>
      <c r="D1005" t="s">
        <v>394</v>
      </c>
      <c r="E1005" s="1">
        <v>43373</v>
      </c>
      <c r="F1005" t="s">
        <v>13</v>
      </c>
      <c r="G1005">
        <v>6</v>
      </c>
      <c r="H1005">
        <v>12.42</v>
      </c>
      <c r="I1005">
        <v>74.52</v>
      </c>
    </row>
    <row r="1006" spans="1:9" x14ac:dyDescent="0.3">
      <c r="A1006" t="s">
        <v>30</v>
      </c>
      <c r="B1006" t="s">
        <v>21</v>
      </c>
      <c r="C1006" t="s">
        <v>11</v>
      </c>
      <c r="D1006" t="s">
        <v>231</v>
      </c>
      <c r="E1006" s="1">
        <v>43374</v>
      </c>
      <c r="F1006" t="s">
        <v>13</v>
      </c>
      <c r="G1006">
        <v>5</v>
      </c>
      <c r="H1006">
        <v>12.42</v>
      </c>
      <c r="I1006">
        <v>62.1</v>
      </c>
    </row>
    <row r="1007" spans="1:9" x14ac:dyDescent="0.3">
      <c r="A1007" t="s">
        <v>25</v>
      </c>
      <c r="B1007" t="s">
        <v>17</v>
      </c>
      <c r="C1007" t="s">
        <v>18</v>
      </c>
      <c r="D1007" t="s">
        <v>477</v>
      </c>
      <c r="E1007" s="1">
        <v>43375</v>
      </c>
      <c r="F1007" t="s">
        <v>20</v>
      </c>
      <c r="G1007">
        <v>4</v>
      </c>
      <c r="H1007">
        <v>16.32</v>
      </c>
      <c r="I1007">
        <v>65.28</v>
      </c>
    </row>
    <row r="1008" spans="1:9" x14ac:dyDescent="0.3">
      <c r="A1008" t="s">
        <v>46</v>
      </c>
      <c r="B1008" t="s">
        <v>21</v>
      </c>
      <c r="C1008" t="s">
        <v>11</v>
      </c>
      <c r="D1008" t="s">
        <v>448</v>
      </c>
      <c r="E1008" s="1">
        <v>43376</v>
      </c>
      <c r="F1008" t="s">
        <v>27</v>
      </c>
      <c r="G1008">
        <v>6</v>
      </c>
      <c r="H1008">
        <v>53.35</v>
      </c>
      <c r="I1008">
        <v>320.10000000000002</v>
      </c>
    </row>
    <row r="1009" spans="1:9" x14ac:dyDescent="0.3">
      <c r="A1009" t="s">
        <v>9</v>
      </c>
      <c r="B1009" t="s">
        <v>10</v>
      </c>
      <c r="C1009" t="s">
        <v>11</v>
      </c>
      <c r="D1009" t="s">
        <v>350</v>
      </c>
      <c r="E1009" s="1">
        <v>43377</v>
      </c>
      <c r="F1009" t="s">
        <v>24</v>
      </c>
      <c r="G1009">
        <v>4</v>
      </c>
      <c r="H1009">
        <v>17.829999999999998</v>
      </c>
      <c r="I1009">
        <v>71.319999999999993</v>
      </c>
    </row>
    <row r="1010" spans="1:9" x14ac:dyDescent="0.3">
      <c r="A1010" t="s">
        <v>25</v>
      </c>
      <c r="B1010" t="s">
        <v>17</v>
      </c>
      <c r="C1010" t="s">
        <v>18</v>
      </c>
      <c r="D1010" t="s">
        <v>253</v>
      </c>
      <c r="E1010" s="1">
        <v>43378</v>
      </c>
      <c r="F1010" t="s">
        <v>13</v>
      </c>
      <c r="G1010">
        <v>3</v>
      </c>
      <c r="H1010">
        <v>12.42</v>
      </c>
      <c r="I1010">
        <v>37.26</v>
      </c>
    </row>
    <row r="1011" spans="1:9" x14ac:dyDescent="0.3">
      <c r="A1011" t="s">
        <v>9</v>
      </c>
      <c r="B1011" t="s">
        <v>10</v>
      </c>
      <c r="C1011" t="s">
        <v>11</v>
      </c>
      <c r="D1011" t="s">
        <v>121</v>
      </c>
      <c r="E1011" s="1">
        <v>43379</v>
      </c>
      <c r="F1011" t="s">
        <v>13</v>
      </c>
      <c r="G1011">
        <v>9</v>
      </c>
      <c r="H1011">
        <v>12.42</v>
      </c>
      <c r="I1011">
        <v>111.78</v>
      </c>
    </row>
    <row r="1012" spans="1:9" x14ac:dyDescent="0.3">
      <c r="A1012" t="s">
        <v>16</v>
      </c>
      <c r="B1012" t="s">
        <v>17</v>
      </c>
      <c r="C1012" t="s">
        <v>18</v>
      </c>
      <c r="D1012" t="s">
        <v>178</v>
      </c>
      <c r="E1012" s="1">
        <v>43380</v>
      </c>
      <c r="F1012" t="s">
        <v>13</v>
      </c>
      <c r="G1012">
        <v>6</v>
      </c>
      <c r="H1012">
        <v>12.42</v>
      </c>
      <c r="I1012">
        <v>74.52</v>
      </c>
    </row>
    <row r="1013" spans="1:9" x14ac:dyDescent="0.3">
      <c r="A1013" t="s">
        <v>25</v>
      </c>
      <c r="B1013" t="s">
        <v>17</v>
      </c>
      <c r="C1013" t="s">
        <v>18</v>
      </c>
      <c r="D1013" t="s">
        <v>197</v>
      </c>
      <c r="E1013" s="1">
        <v>43381</v>
      </c>
      <c r="F1013" t="s">
        <v>27</v>
      </c>
      <c r="G1013">
        <v>10</v>
      </c>
      <c r="H1013">
        <v>53.35</v>
      </c>
      <c r="I1013">
        <v>533.5</v>
      </c>
    </row>
    <row r="1014" spans="1:9" x14ac:dyDescent="0.3">
      <c r="A1014" t="s">
        <v>25</v>
      </c>
      <c r="B1014" t="s">
        <v>122</v>
      </c>
      <c r="C1014" t="s">
        <v>18</v>
      </c>
      <c r="D1014" t="s">
        <v>330</v>
      </c>
      <c r="E1014" s="1">
        <v>43382</v>
      </c>
      <c r="F1014" t="s">
        <v>13</v>
      </c>
      <c r="G1014">
        <v>2</v>
      </c>
      <c r="H1014">
        <v>12.42</v>
      </c>
      <c r="I1014">
        <v>24.84</v>
      </c>
    </row>
    <row r="1015" spans="1:9" x14ac:dyDescent="0.3">
      <c r="A1015" t="s">
        <v>16</v>
      </c>
      <c r="B1015" t="s">
        <v>52</v>
      </c>
      <c r="C1015" t="s">
        <v>18</v>
      </c>
      <c r="D1015" t="s">
        <v>67</v>
      </c>
      <c r="E1015" s="1">
        <v>43383</v>
      </c>
      <c r="F1015" t="s">
        <v>27</v>
      </c>
      <c r="G1015">
        <v>7</v>
      </c>
      <c r="H1015">
        <v>53.35</v>
      </c>
      <c r="I1015">
        <v>373.45</v>
      </c>
    </row>
    <row r="1016" spans="1:9" x14ac:dyDescent="0.3">
      <c r="A1016" t="s">
        <v>25</v>
      </c>
      <c r="B1016" t="s">
        <v>34</v>
      </c>
      <c r="C1016" t="s">
        <v>18</v>
      </c>
      <c r="D1016" t="s">
        <v>276</v>
      </c>
      <c r="E1016" s="1">
        <v>43384</v>
      </c>
      <c r="F1016" t="s">
        <v>20</v>
      </c>
      <c r="G1016">
        <v>3</v>
      </c>
      <c r="H1016">
        <v>16.32</v>
      </c>
      <c r="I1016">
        <v>48.96</v>
      </c>
    </row>
    <row r="1017" spans="1:9" x14ac:dyDescent="0.3">
      <c r="A1017" t="s">
        <v>9</v>
      </c>
      <c r="B1017" t="s">
        <v>10</v>
      </c>
      <c r="C1017" t="s">
        <v>11</v>
      </c>
      <c r="D1017" t="s">
        <v>91</v>
      </c>
      <c r="E1017" s="1">
        <v>43385</v>
      </c>
      <c r="F1017" t="s">
        <v>20</v>
      </c>
      <c r="G1017">
        <v>10</v>
      </c>
      <c r="H1017">
        <v>16.32</v>
      </c>
      <c r="I1017">
        <v>163.19999999999999</v>
      </c>
    </row>
    <row r="1018" spans="1:9" x14ac:dyDescent="0.3">
      <c r="A1018" t="s">
        <v>25</v>
      </c>
      <c r="B1018" t="s">
        <v>122</v>
      </c>
      <c r="C1018" t="s">
        <v>18</v>
      </c>
      <c r="D1018" t="s">
        <v>288</v>
      </c>
      <c r="E1018" s="1">
        <v>43386</v>
      </c>
      <c r="F1018" t="s">
        <v>13</v>
      </c>
      <c r="G1018">
        <v>5</v>
      </c>
      <c r="H1018">
        <v>12.42</v>
      </c>
      <c r="I1018">
        <v>62.1</v>
      </c>
    </row>
    <row r="1019" spans="1:9" x14ac:dyDescent="0.3">
      <c r="A1019" t="s">
        <v>9</v>
      </c>
      <c r="B1019" t="s">
        <v>14</v>
      </c>
      <c r="C1019" t="s">
        <v>11</v>
      </c>
      <c r="D1019" t="s">
        <v>38</v>
      </c>
      <c r="E1019" s="1">
        <v>43387</v>
      </c>
      <c r="F1019" t="s">
        <v>20</v>
      </c>
      <c r="G1019">
        <v>5</v>
      </c>
      <c r="H1019">
        <v>16.32</v>
      </c>
      <c r="I1019">
        <v>81.599999999999994</v>
      </c>
    </row>
    <row r="1020" spans="1:9" x14ac:dyDescent="0.3">
      <c r="A1020" t="s">
        <v>46</v>
      </c>
      <c r="B1020" t="s">
        <v>10</v>
      </c>
      <c r="C1020" t="s">
        <v>11</v>
      </c>
      <c r="D1020" t="s">
        <v>472</v>
      </c>
      <c r="E1020" s="1">
        <v>43388</v>
      </c>
      <c r="F1020" t="s">
        <v>13</v>
      </c>
      <c r="G1020">
        <v>1</v>
      </c>
      <c r="H1020">
        <v>12.42</v>
      </c>
      <c r="I1020">
        <v>12.42</v>
      </c>
    </row>
    <row r="1021" spans="1:9" x14ac:dyDescent="0.3">
      <c r="A1021" t="s">
        <v>9</v>
      </c>
      <c r="B1021" t="s">
        <v>10</v>
      </c>
      <c r="C1021" t="s">
        <v>11</v>
      </c>
      <c r="D1021" t="s">
        <v>478</v>
      </c>
      <c r="E1021" s="1">
        <v>43389</v>
      </c>
      <c r="F1021" t="s">
        <v>13</v>
      </c>
      <c r="G1021">
        <v>8</v>
      </c>
      <c r="H1021">
        <v>12.42</v>
      </c>
      <c r="I1021">
        <v>99.36</v>
      </c>
    </row>
    <row r="1022" spans="1:9" x14ac:dyDescent="0.3">
      <c r="A1022" t="s">
        <v>25</v>
      </c>
      <c r="B1022" t="s">
        <v>17</v>
      </c>
      <c r="C1022" t="s">
        <v>18</v>
      </c>
      <c r="D1022" t="s">
        <v>425</v>
      </c>
      <c r="E1022" s="1">
        <v>43390</v>
      </c>
      <c r="F1022" t="s">
        <v>13</v>
      </c>
      <c r="G1022">
        <v>9</v>
      </c>
      <c r="H1022">
        <v>12.42</v>
      </c>
      <c r="I1022">
        <v>111.78</v>
      </c>
    </row>
    <row r="1023" spans="1:9" x14ac:dyDescent="0.3">
      <c r="A1023" t="s">
        <v>30</v>
      </c>
      <c r="B1023" t="s">
        <v>14</v>
      </c>
      <c r="C1023" t="s">
        <v>11</v>
      </c>
      <c r="D1023" t="s">
        <v>479</v>
      </c>
      <c r="E1023" s="1">
        <v>43391</v>
      </c>
      <c r="F1023" t="s">
        <v>27</v>
      </c>
      <c r="G1023">
        <v>1</v>
      </c>
      <c r="H1023">
        <v>53.35</v>
      </c>
      <c r="I1023">
        <v>53.35</v>
      </c>
    </row>
    <row r="1024" spans="1:9" x14ac:dyDescent="0.3">
      <c r="A1024" t="s">
        <v>30</v>
      </c>
      <c r="B1024" t="s">
        <v>10</v>
      </c>
      <c r="C1024" t="s">
        <v>11</v>
      </c>
      <c r="D1024" t="s">
        <v>260</v>
      </c>
      <c r="E1024" s="1">
        <v>43392</v>
      </c>
      <c r="F1024" t="s">
        <v>13</v>
      </c>
      <c r="G1024">
        <v>3</v>
      </c>
      <c r="H1024">
        <v>12.42</v>
      </c>
      <c r="I1024">
        <v>37.26</v>
      </c>
    </row>
    <row r="1025" spans="1:9" x14ac:dyDescent="0.3">
      <c r="A1025" t="s">
        <v>9</v>
      </c>
      <c r="B1025" t="s">
        <v>14</v>
      </c>
      <c r="C1025" t="s">
        <v>11</v>
      </c>
      <c r="D1025" t="s">
        <v>345</v>
      </c>
      <c r="E1025" s="1">
        <v>43393</v>
      </c>
      <c r="F1025" t="s">
        <v>24</v>
      </c>
      <c r="G1025">
        <v>8</v>
      </c>
      <c r="H1025">
        <v>17.829999999999998</v>
      </c>
      <c r="I1025">
        <v>142.63999999999999</v>
      </c>
    </row>
    <row r="1026" spans="1:9" x14ac:dyDescent="0.3">
      <c r="A1026" t="s">
        <v>25</v>
      </c>
      <c r="B1026" t="s">
        <v>34</v>
      </c>
      <c r="C1026" t="s">
        <v>18</v>
      </c>
      <c r="D1026" t="s">
        <v>109</v>
      </c>
      <c r="E1026" s="1">
        <v>43394</v>
      </c>
      <c r="F1026" t="s">
        <v>20</v>
      </c>
      <c r="G1026">
        <v>2</v>
      </c>
      <c r="H1026">
        <v>16.32</v>
      </c>
      <c r="I1026">
        <v>32.64</v>
      </c>
    </row>
    <row r="1027" spans="1:9" x14ac:dyDescent="0.3">
      <c r="A1027" t="s">
        <v>9</v>
      </c>
      <c r="B1027" t="s">
        <v>21</v>
      </c>
      <c r="C1027" t="s">
        <v>11</v>
      </c>
      <c r="D1027" t="s">
        <v>189</v>
      </c>
      <c r="E1027" s="1">
        <v>43395</v>
      </c>
      <c r="F1027" t="s">
        <v>27</v>
      </c>
      <c r="G1027">
        <v>6</v>
      </c>
      <c r="H1027">
        <v>53.35</v>
      </c>
      <c r="I1027">
        <v>320.10000000000002</v>
      </c>
    </row>
    <row r="1028" spans="1:9" x14ac:dyDescent="0.3">
      <c r="A1028" t="s">
        <v>9</v>
      </c>
      <c r="B1028" t="s">
        <v>10</v>
      </c>
      <c r="C1028" t="s">
        <v>11</v>
      </c>
      <c r="D1028" t="s">
        <v>451</v>
      </c>
      <c r="E1028" s="1">
        <v>43396</v>
      </c>
      <c r="F1028" t="s">
        <v>24</v>
      </c>
      <c r="G1028">
        <v>2</v>
      </c>
      <c r="H1028">
        <v>17.829999999999998</v>
      </c>
      <c r="I1028">
        <v>35.659999999999997</v>
      </c>
    </row>
    <row r="1029" spans="1:9" x14ac:dyDescent="0.3">
      <c r="A1029" t="s">
        <v>46</v>
      </c>
      <c r="B1029" t="s">
        <v>10</v>
      </c>
      <c r="C1029" t="s">
        <v>11</v>
      </c>
      <c r="D1029" t="s">
        <v>208</v>
      </c>
      <c r="E1029" s="1">
        <v>43397</v>
      </c>
      <c r="F1029" t="s">
        <v>13</v>
      </c>
      <c r="G1029">
        <v>8</v>
      </c>
      <c r="H1029">
        <v>12.42</v>
      </c>
      <c r="I1029">
        <v>99.36</v>
      </c>
    </row>
    <row r="1030" spans="1:9" x14ac:dyDescent="0.3">
      <c r="A1030" t="s">
        <v>25</v>
      </c>
      <c r="B1030" t="s">
        <v>122</v>
      </c>
      <c r="C1030" t="s">
        <v>18</v>
      </c>
      <c r="D1030" t="s">
        <v>443</v>
      </c>
      <c r="E1030" s="1">
        <v>43398</v>
      </c>
      <c r="F1030" t="s">
        <v>13</v>
      </c>
      <c r="G1030">
        <v>8</v>
      </c>
      <c r="H1030">
        <v>12.42</v>
      </c>
      <c r="I1030">
        <v>99.36</v>
      </c>
    </row>
    <row r="1031" spans="1:9" x14ac:dyDescent="0.3">
      <c r="A1031" t="s">
        <v>9</v>
      </c>
      <c r="B1031" t="s">
        <v>21</v>
      </c>
      <c r="C1031" t="s">
        <v>11</v>
      </c>
      <c r="D1031" t="s">
        <v>480</v>
      </c>
      <c r="E1031" s="1">
        <v>43399</v>
      </c>
      <c r="F1031" t="s">
        <v>13</v>
      </c>
      <c r="G1031">
        <v>4</v>
      </c>
      <c r="H1031">
        <v>12.42</v>
      </c>
      <c r="I1031">
        <v>49.68</v>
      </c>
    </row>
    <row r="1032" spans="1:9" x14ac:dyDescent="0.3">
      <c r="A1032" t="s">
        <v>30</v>
      </c>
      <c r="B1032" t="s">
        <v>10</v>
      </c>
      <c r="C1032" t="s">
        <v>11</v>
      </c>
      <c r="D1032" t="s">
        <v>435</v>
      </c>
      <c r="E1032" s="1">
        <v>43400</v>
      </c>
      <c r="F1032" t="s">
        <v>13</v>
      </c>
      <c r="G1032">
        <v>9</v>
      </c>
      <c r="H1032">
        <v>12.42</v>
      </c>
      <c r="I1032">
        <v>111.78</v>
      </c>
    </row>
    <row r="1033" spans="1:9" x14ac:dyDescent="0.3">
      <c r="A1033" t="s">
        <v>30</v>
      </c>
      <c r="B1033" t="s">
        <v>10</v>
      </c>
      <c r="C1033" t="s">
        <v>11</v>
      </c>
      <c r="D1033" t="s">
        <v>457</v>
      </c>
      <c r="E1033" s="1">
        <v>43401</v>
      </c>
      <c r="F1033" t="s">
        <v>27</v>
      </c>
      <c r="G1033">
        <v>3</v>
      </c>
      <c r="H1033">
        <v>53.35</v>
      </c>
      <c r="I1033">
        <v>160.05000000000001</v>
      </c>
    </row>
    <row r="1034" spans="1:9" x14ac:dyDescent="0.3">
      <c r="A1034" t="s">
        <v>25</v>
      </c>
      <c r="B1034" t="s">
        <v>17</v>
      </c>
      <c r="C1034" t="s">
        <v>18</v>
      </c>
      <c r="D1034" t="s">
        <v>481</v>
      </c>
      <c r="E1034" s="1">
        <v>43402</v>
      </c>
      <c r="F1034" t="s">
        <v>20</v>
      </c>
      <c r="G1034">
        <v>4</v>
      </c>
      <c r="H1034">
        <v>16.32</v>
      </c>
      <c r="I1034">
        <v>65.28</v>
      </c>
    </row>
    <row r="1035" spans="1:9" x14ac:dyDescent="0.3">
      <c r="A1035" t="s">
        <v>25</v>
      </c>
      <c r="B1035" t="s">
        <v>34</v>
      </c>
      <c r="C1035" t="s">
        <v>18</v>
      </c>
      <c r="D1035" t="s">
        <v>482</v>
      </c>
      <c r="E1035" s="1">
        <v>43403</v>
      </c>
      <c r="F1035" t="s">
        <v>13</v>
      </c>
      <c r="G1035">
        <v>1</v>
      </c>
      <c r="H1035">
        <v>12.42</v>
      </c>
      <c r="I1035">
        <v>12.42</v>
      </c>
    </row>
    <row r="1036" spans="1:9" x14ac:dyDescent="0.3">
      <c r="A1036" t="s">
        <v>25</v>
      </c>
      <c r="B1036" t="s">
        <v>34</v>
      </c>
      <c r="C1036" t="s">
        <v>18</v>
      </c>
      <c r="D1036" t="s">
        <v>483</v>
      </c>
      <c r="E1036" s="1">
        <v>43404</v>
      </c>
      <c r="F1036" t="s">
        <v>13</v>
      </c>
      <c r="G1036">
        <v>9</v>
      </c>
      <c r="H1036">
        <v>12.42</v>
      </c>
      <c r="I1036">
        <v>111.78</v>
      </c>
    </row>
    <row r="1037" spans="1:9" x14ac:dyDescent="0.3">
      <c r="A1037" t="s">
        <v>9</v>
      </c>
      <c r="B1037" t="s">
        <v>10</v>
      </c>
      <c r="C1037" t="s">
        <v>11</v>
      </c>
      <c r="D1037" t="s">
        <v>162</v>
      </c>
      <c r="E1037" s="1">
        <v>43405</v>
      </c>
      <c r="F1037" t="s">
        <v>27</v>
      </c>
      <c r="G1037">
        <v>6</v>
      </c>
      <c r="H1037">
        <v>53.35</v>
      </c>
      <c r="I1037">
        <v>320.10000000000002</v>
      </c>
    </row>
    <row r="1038" spans="1:9" x14ac:dyDescent="0.3">
      <c r="A1038" t="s">
        <v>16</v>
      </c>
      <c r="B1038" t="s">
        <v>17</v>
      </c>
      <c r="C1038" t="s">
        <v>18</v>
      </c>
      <c r="D1038" t="s">
        <v>401</v>
      </c>
      <c r="E1038" s="1">
        <v>43406</v>
      </c>
      <c r="F1038" t="s">
        <v>27</v>
      </c>
      <c r="G1038">
        <v>4</v>
      </c>
      <c r="H1038">
        <v>53.35</v>
      </c>
      <c r="I1038">
        <v>213.4</v>
      </c>
    </row>
    <row r="1039" spans="1:9" x14ac:dyDescent="0.3">
      <c r="A1039" t="s">
        <v>25</v>
      </c>
      <c r="B1039" t="s">
        <v>52</v>
      </c>
      <c r="C1039" t="s">
        <v>18</v>
      </c>
      <c r="D1039" t="s">
        <v>188</v>
      </c>
      <c r="E1039" s="1">
        <v>43407</v>
      </c>
      <c r="F1039" t="s">
        <v>20</v>
      </c>
      <c r="G1039">
        <v>7</v>
      </c>
      <c r="H1039">
        <v>16.32</v>
      </c>
      <c r="I1039">
        <v>114.24000000000001</v>
      </c>
    </row>
    <row r="1040" spans="1:9" x14ac:dyDescent="0.3">
      <c r="A1040" t="s">
        <v>30</v>
      </c>
      <c r="B1040" t="s">
        <v>10</v>
      </c>
      <c r="C1040" t="s">
        <v>11</v>
      </c>
      <c r="D1040" t="s">
        <v>464</v>
      </c>
      <c r="E1040" s="1">
        <v>43408</v>
      </c>
      <c r="F1040" t="s">
        <v>20</v>
      </c>
      <c r="G1040">
        <v>5</v>
      </c>
      <c r="H1040">
        <v>16.32</v>
      </c>
      <c r="I1040">
        <v>81.599999999999994</v>
      </c>
    </row>
    <row r="1041" spans="1:9" x14ac:dyDescent="0.3">
      <c r="A1041" t="s">
        <v>25</v>
      </c>
      <c r="B1041" t="s">
        <v>52</v>
      </c>
      <c r="C1041" t="s">
        <v>18</v>
      </c>
      <c r="D1041" t="s">
        <v>397</v>
      </c>
      <c r="E1041" s="1">
        <v>43409</v>
      </c>
      <c r="F1041" t="s">
        <v>13</v>
      </c>
      <c r="G1041">
        <v>5</v>
      </c>
      <c r="H1041">
        <v>12.42</v>
      </c>
      <c r="I1041">
        <v>62.1</v>
      </c>
    </row>
    <row r="1042" spans="1:9" x14ac:dyDescent="0.3">
      <c r="A1042" t="s">
        <v>9</v>
      </c>
      <c r="B1042" t="s">
        <v>21</v>
      </c>
      <c r="C1042" t="s">
        <v>11</v>
      </c>
      <c r="D1042" t="s">
        <v>392</v>
      </c>
      <c r="E1042" s="1">
        <v>43410</v>
      </c>
      <c r="F1042" t="s">
        <v>20</v>
      </c>
      <c r="G1042">
        <v>5</v>
      </c>
      <c r="H1042">
        <v>16.32</v>
      </c>
      <c r="I1042">
        <v>81.599999999999994</v>
      </c>
    </row>
    <row r="1043" spans="1:9" x14ac:dyDescent="0.3">
      <c r="A1043" t="s">
        <v>30</v>
      </c>
      <c r="B1043" t="s">
        <v>10</v>
      </c>
      <c r="C1043" t="s">
        <v>11</v>
      </c>
      <c r="D1043" t="s">
        <v>106</v>
      </c>
      <c r="E1043" s="1">
        <v>43411</v>
      </c>
      <c r="F1043" t="s">
        <v>13</v>
      </c>
      <c r="G1043">
        <v>10</v>
      </c>
      <c r="H1043">
        <v>12.42</v>
      </c>
      <c r="I1043">
        <v>124.2</v>
      </c>
    </row>
    <row r="1044" spans="1:9" x14ac:dyDescent="0.3">
      <c r="A1044" t="s">
        <v>25</v>
      </c>
      <c r="B1044" t="s">
        <v>34</v>
      </c>
      <c r="C1044" t="s">
        <v>18</v>
      </c>
      <c r="D1044" t="s">
        <v>276</v>
      </c>
      <c r="E1044" s="1">
        <v>43412</v>
      </c>
      <c r="F1044" t="s">
        <v>27</v>
      </c>
      <c r="G1044">
        <v>3</v>
      </c>
      <c r="H1044">
        <v>53.35</v>
      </c>
      <c r="I1044">
        <v>160.05000000000001</v>
      </c>
    </row>
    <row r="1045" spans="1:9" x14ac:dyDescent="0.3">
      <c r="A1045" t="s">
        <v>16</v>
      </c>
      <c r="B1045" t="s">
        <v>17</v>
      </c>
      <c r="C1045" t="s">
        <v>18</v>
      </c>
      <c r="D1045" t="s">
        <v>150</v>
      </c>
      <c r="E1045" s="1">
        <v>43413</v>
      </c>
      <c r="F1045" t="s">
        <v>24</v>
      </c>
      <c r="G1045">
        <v>3</v>
      </c>
      <c r="H1045">
        <v>17.829999999999998</v>
      </c>
      <c r="I1045">
        <v>53.489999999999995</v>
      </c>
    </row>
    <row r="1046" spans="1:9" x14ac:dyDescent="0.3">
      <c r="A1046" t="s">
        <v>30</v>
      </c>
      <c r="B1046" t="s">
        <v>10</v>
      </c>
      <c r="C1046" t="s">
        <v>11</v>
      </c>
      <c r="D1046" t="s">
        <v>463</v>
      </c>
      <c r="E1046" s="1">
        <v>43414</v>
      </c>
      <c r="F1046" t="s">
        <v>24</v>
      </c>
      <c r="G1046">
        <v>10</v>
      </c>
      <c r="H1046">
        <v>17.829999999999998</v>
      </c>
      <c r="I1046">
        <v>178.29999999999998</v>
      </c>
    </row>
    <row r="1047" spans="1:9" x14ac:dyDescent="0.3">
      <c r="A1047" t="s">
        <v>9</v>
      </c>
      <c r="B1047" t="s">
        <v>10</v>
      </c>
      <c r="C1047" t="s">
        <v>11</v>
      </c>
      <c r="D1047" t="s">
        <v>472</v>
      </c>
      <c r="E1047" s="1">
        <v>43415</v>
      </c>
      <c r="F1047" t="s">
        <v>13</v>
      </c>
      <c r="G1047">
        <v>8</v>
      </c>
      <c r="H1047">
        <v>12.42</v>
      </c>
      <c r="I1047">
        <v>99.36</v>
      </c>
    </row>
    <row r="1048" spans="1:9" x14ac:dyDescent="0.3">
      <c r="A1048" t="s">
        <v>46</v>
      </c>
      <c r="B1048" t="s">
        <v>21</v>
      </c>
      <c r="C1048" t="s">
        <v>11</v>
      </c>
      <c r="D1048" t="s">
        <v>291</v>
      </c>
      <c r="E1048" s="1">
        <v>43416</v>
      </c>
      <c r="F1048" t="s">
        <v>27</v>
      </c>
      <c r="G1048">
        <v>4</v>
      </c>
      <c r="H1048">
        <v>53.35</v>
      </c>
      <c r="I1048">
        <v>213.4</v>
      </c>
    </row>
    <row r="1049" spans="1:9" x14ac:dyDescent="0.3">
      <c r="A1049" t="s">
        <v>9</v>
      </c>
      <c r="B1049" t="s">
        <v>68</v>
      </c>
      <c r="C1049" t="s">
        <v>11</v>
      </c>
      <c r="D1049" t="s">
        <v>361</v>
      </c>
      <c r="E1049" s="1">
        <v>43417</v>
      </c>
      <c r="F1049" t="s">
        <v>13</v>
      </c>
      <c r="G1049">
        <v>7</v>
      </c>
      <c r="H1049">
        <v>12.42</v>
      </c>
      <c r="I1049">
        <v>86.94</v>
      </c>
    </row>
    <row r="1050" spans="1:9" x14ac:dyDescent="0.3">
      <c r="A1050" t="s">
        <v>25</v>
      </c>
      <c r="B1050" t="s">
        <v>52</v>
      </c>
      <c r="C1050" t="s">
        <v>18</v>
      </c>
      <c r="D1050" t="s">
        <v>53</v>
      </c>
      <c r="E1050" s="1">
        <v>43418</v>
      </c>
      <c r="F1050" t="s">
        <v>27</v>
      </c>
      <c r="G1050">
        <v>2</v>
      </c>
      <c r="H1050">
        <v>53.35</v>
      </c>
      <c r="I1050">
        <v>106.7</v>
      </c>
    </row>
    <row r="1051" spans="1:9" x14ac:dyDescent="0.3">
      <c r="A1051" t="s">
        <v>25</v>
      </c>
      <c r="B1051" t="s">
        <v>17</v>
      </c>
      <c r="C1051" t="s">
        <v>18</v>
      </c>
      <c r="D1051" t="s">
        <v>253</v>
      </c>
      <c r="E1051" s="1">
        <v>43419</v>
      </c>
      <c r="F1051" t="s">
        <v>13</v>
      </c>
      <c r="G1051">
        <v>8</v>
      </c>
      <c r="H1051">
        <v>12.42</v>
      </c>
      <c r="I1051">
        <v>99.36</v>
      </c>
    </row>
    <row r="1052" spans="1:9" x14ac:dyDescent="0.3">
      <c r="A1052" t="s">
        <v>30</v>
      </c>
      <c r="B1052" t="s">
        <v>10</v>
      </c>
      <c r="C1052" t="s">
        <v>11</v>
      </c>
      <c r="D1052" t="s">
        <v>447</v>
      </c>
      <c r="E1052" s="1">
        <v>43420</v>
      </c>
      <c r="F1052" t="s">
        <v>20</v>
      </c>
      <c r="G1052">
        <v>4</v>
      </c>
      <c r="H1052">
        <v>16.32</v>
      </c>
      <c r="I1052">
        <v>65.28</v>
      </c>
    </row>
    <row r="1053" spans="1:9" x14ac:dyDescent="0.3">
      <c r="A1053" t="s">
        <v>9</v>
      </c>
      <c r="B1053" t="s">
        <v>21</v>
      </c>
      <c r="C1053" t="s">
        <v>11</v>
      </c>
      <c r="D1053" t="s">
        <v>154</v>
      </c>
      <c r="E1053" s="1">
        <v>43421</v>
      </c>
      <c r="F1053" t="s">
        <v>13</v>
      </c>
      <c r="G1053">
        <v>6</v>
      </c>
      <c r="H1053">
        <v>12.42</v>
      </c>
      <c r="I1053">
        <v>74.52</v>
      </c>
    </row>
    <row r="1054" spans="1:9" x14ac:dyDescent="0.3">
      <c r="A1054" t="s">
        <v>9</v>
      </c>
      <c r="B1054" t="s">
        <v>21</v>
      </c>
      <c r="C1054" t="s">
        <v>11</v>
      </c>
      <c r="D1054" t="s">
        <v>161</v>
      </c>
      <c r="E1054" s="1">
        <v>43422</v>
      </c>
      <c r="F1054" t="s">
        <v>13</v>
      </c>
      <c r="G1054">
        <v>10</v>
      </c>
      <c r="H1054">
        <v>12.42</v>
      </c>
      <c r="I1054">
        <v>124.2</v>
      </c>
    </row>
    <row r="1055" spans="1:9" x14ac:dyDescent="0.3">
      <c r="A1055" t="s">
        <v>46</v>
      </c>
      <c r="B1055" t="s">
        <v>21</v>
      </c>
      <c r="C1055" t="s">
        <v>11</v>
      </c>
      <c r="D1055" t="s">
        <v>282</v>
      </c>
      <c r="E1055" s="1">
        <v>43423</v>
      </c>
      <c r="F1055" t="s">
        <v>13</v>
      </c>
      <c r="G1055">
        <v>5</v>
      </c>
      <c r="H1055">
        <v>12.42</v>
      </c>
      <c r="I1055">
        <v>62.1</v>
      </c>
    </row>
    <row r="1056" spans="1:9" x14ac:dyDescent="0.3">
      <c r="A1056" t="s">
        <v>25</v>
      </c>
      <c r="B1056" t="s">
        <v>17</v>
      </c>
      <c r="C1056" t="s">
        <v>18</v>
      </c>
      <c r="D1056" t="s">
        <v>484</v>
      </c>
      <c r="E1056" s="1">
        <v>43424</v>
      </c>
      <c r="F1056" t="s">
        <v>13</v>
      </c>
      <c r="G1056">
        <v>3</v>
      </c>
      <c r="H1056">
        <v>12.42</v>
      </c>
      <c r="I1056">
        <v>37.26</v>
      </c>
    </row>
    <row r="1057" spans="1:9" x14ac:dyDescent="0.3">
      <c r="A1057" t="s">
        <v>46</v>
      </c>
      <c r="B1057" t="s">
        <v>68</v>
      </c>
      <c r="C1057" t="s">
        <v>11</v>
      </c>
      <c r="D1057" t="s">
        <v>485</v>
      </c>
      <c r="E1057" s="1">
        <v>43425</v>
      </c>
      <c r="F1057" t="s">
        <v>13</v>
      </c>
      <c r="G1057">
        <v>1</v>
      </c>
      <c r="H1057">
        <v>12.42</v>
      </c>
      <c r="I1057">
        <v>12.42</v>
      </c>
    </row>
    <row r="1058" spans="1:9" x14ac:dyDescent="0.3">
      <c r="A1058" t="s">
        <v>9</v>
      </c>
      <c r="B1058" t="s">
        <v>10</v>
      </c>
      <c r="C1058" t="s">
        <v>11</v>
      </c>
      <c r="D1058" t="s">
        <v>463</v>
      </c>
      <c r="E1058" s="1">
        <v>43426</v>
      </c>
      <c r="F1058" t="s">
        <v>13</v>
      </c>
      <c r="G1058">
        <v>8</v>
      </c>
      <c r="H1058">
        <v>12.42</v>
      </c>
      <c r="I1058">
        <v>99.36</v>
      </c>
    </row>
    <row r="1059" spans="1:9" x14ac:dyDescent="0.3">
      <c r="A1059" t="s">
        <v>25</v>
      </c>
      <c r="B1059" t="s">
        <v>17</v>
      </c>
      <c r="C1059" t="s">
        <v>18</v>
      </c>
      <c r="D1059" t="s">
        <v>394</v>
      </c>
      <c r="E1059" s="1">
        <v>43427</v>
      </c>
      <c r="F1059" t="s">
        <v>27</v>
      </c>
      <c r="G1059">
        <v>3</v>
      </c>
      <c r="H1059">
        <v>53.35</v>
      </c>
      <c r="I1059">
        <v>160.05000000000001</v>
      </c>
    </row>
    <row r="1060" spans="1:9" x14ac:dyDescent="0.3">
      <c r="A1060" t="s">
        <v>16</v>
      </c>
      <c r="B1060" t="s">
        <v>17</v>
      </c>
      <c r="C1060" t="s">
        <v>18</v>
      </c>
      <c r="D1060" t="s">
        <v>40</v>
      </c>
      <c r="E1060" s="1">
        <v>43428</v>
      </c>
      <c r="F1060" t="s">
        <v>13</v>
      </c>
      <c r="G1060">
        <v>1</v>
      </c>
      <c r="H1060">
        <v>12.42</v>
      </c>
      <c r="I1060">
        <v>12.42</v>
      </c>
    </row>
    <row r="1061" spans="1:9" x14ac:dyDescent="0.3">
      <c r="A1061" t="s">
        <v>25</v>
      </c>
      <c r="B1061" t="s">
        <v>52</v>
      </c>
      <c r="C1061" t="s">
        <v>18</v>
      </c>
      <c r="D1061" t="s">
        <v>53</v>
      </c>
      <c r="E1061" s="1">
        <v>43429</v>
      </c>
      <c r="F1061" t="s">
        <v>27</v>
      </c>
      <c r="G1061">
        <v>8</v>
      </c>
      <c r="H1061">
        <v>53.35</v>
      </c>
      <c r="I1061">
        <v>426.8</v>
      </c>
    </row>
    <row r="1062" spans="1:9" x14ac:dyDescent="0.3">
      <c r="A1062" t="s">
        <v>9</v>
      </c>
      <c r="B1062" t="s">
        <v>14</v>
      </c>
      <c r="C1062" t="s">
        <v>11</v>
      </c>
      <c r="D1062" t="s">
        <v>215</v>
      </c>
      <c r="E1062" s="1">
        <v>43430</v>
      </c>
      <c r="F1062" t="s">
        <v>20</v>
      </c>
      <c r="G1062">
        <v>6</v>
      </c>
      <c r="H1062">
        <v>16.32</v>
      </c>
      <c r="I1062">
        <v>97.92</v>
      </c>
    </row>
    <row r="1063" spans="1:9" x14ac:dyDescent="0.3">
      <c r="A1063" t="s">
        <v>9</v>
      </c>
      <c r="B1063" t="s">
        <v>21</v>
      </c>
      <c r="C1063" t="s">
        <v>11</v>
      </c>
      <c r="D1063" t="s">
        <v>128</v>
      </c>
      <c r="E1063" s="1">
        <v>43431</v>
      </c>
      <c r="F1063" t="s">
        <v>24</v>
      </c>
      <c r="G1063">
        <v>6</v>
      </c>
      <c r="H1063">
        <v>17.829999999999998</v>
      </c>
      <c r="I1063">
        <v>106.97999999999999</v>
      </c>
    </row>
    <row r="1064" spans="1:9" x14ac:dyDescent="0.3">
      <c r="A1064" t="s">
        <v>30</v>
      </c>
      <c r="B1064" t="s">
        <v>68</v>
      </c>
      <c r="C1064" t="s">
        <v>11</v>
      </c>
      <c r="D1064" t="s">
        <v>287</v>
      </c>
      <c r="E1064" s="1">
        <v>43432</v>
      </c>
      <c r="F1064" t="s">
        <v>13</v>
      </c>
      <c r="G1064">
        <v>1</v>
      </c>
      <c r="H1064">
        <v>12.42</v>
      </c>
      <c r="I1064">
        <v>12.42</v>
      </c>
    </row>
    <row r="1065" spans="1:9" x14ac:dyDescent="0.3">
      <c r="A1065" t="s">
        <v>30</v>
      </c>
      <c r="B1065" t="s">
        <v>14</v>
      </c>
      <c r="C1065" t="s">
        <v>11</v>
      </c>
      <c r="D1065" t="s">
        <v>364</v>
      </c>
      <c r="E1065" s="1">
        <v>43433</v>
      </c>
      <c r="F1065" t="s">
        <v>13</v>
      </c>
      <c r="G1065">
        <v>6</v>
      </c>
      <c r="H1065">
        <v>12.42</v>
      </c>
      <c r="I1065">
        <v>74.52</v>
      </c>
    </row>
    <row r="1066" spans="1:9" x14ac:dyDescent="0.3">
      <c r="A1066" t="s">
        <v>16</v>
      </c>
      <c r="B1066" t="s">
        <v>17</v>
      </c>
      <c r="C1066" t="s">
        <v>18</v>
      </c>
      <c r="D1066" t="s">
        <v>466</v>
      </c>
      <c r="E1066" s="1">
        <v>43434</v>
      </c>
      <c r="F1066" t="s">
        <v>20</v>
      </c>
      <c r="G1066">
        <v>4</v>
      </c>
      <c r="H1066">
        <v>16.32</v>
      </c>
      <c r="I1066">
        <v>65.28</v>
      </c>
    </row>
    <row r="1067" spans="1:9" x14ac:dyDescent="0.3">
      <c r="A1067" t="s">
        <v>9</v>
      </c>
      <c r="B1067" t="s">
        <v>14</v>
      </c>
      <c r="C1067" t="s">
        <v>11</v>
      </c>
      <c r="D1067" t="s">
        <v>39</v>
      </c>
      <c r="E1067" s="1">
        <v>43435</v>
      </c>
      <c r="F1067" t="s">
        <v>13</v>
      </c>
      <c r="G1067">
        <v>2</v>
      </c>
      <c r="H1067">
        <v>12.42</v>
      </c>
      <c r="I1067">
        <v>24.84</v>
      </c>
    </row>
    <row r="1068" spans="1:9" x14ac:dyDescent="0.3">
      <c r="A1068" t="s">
        <v>16</v>
      </c>
      <c r="B1068" t="s">
        <v>17</v>
      </c>
      <c r="C1068" t="s">
        <v>18</v>
      </c>
      <c r="D1068" t="s">
        <v>192</v>
      </c>
      <c r="E1068" s="1">
        <v>43436</v>
      </c>
      <c r="F1068" t="s">
        <v>27</v>
      </c>
      <c r="G1068">
        <v>6</v>
      </c>
      <c r="H1068">
        <v>53.35</v>
      </c>
      <c r="I1068">
        <v>320.10000000000002</v>
      </c>
    </row>
    <row r="1069" spans="1:9" x14ac:dyDescent="0.3">
      <c r="A1069" t="s">
        <v>9</v>
      </c>
      <c r="B1069" t="s">
        <v>14</v>
      </c>
      <c r="C1069" t="s">
        <v>11</v>
      </c>
      <c r="D1069" t="s">
        <v>486</v>
      </c>
      <c r="E1069" s="1">
        <v>43437</v>
      </c>
      <c r="F1069" t="s">
        <v>20</v>
      </c>
      <c r="G1069">
        <v>8</v>
      </c>
      <c r="H1069">
        <v>16.32</v>
      </c>
      <c r="I1069">
        <v>130.56</v>
      </c>
    </row>
    <row r="1070" spans="1:9" x14ac:dyDescent="0.3">
      <c r="A1070" t="s">
        <v>16</v>
      </c>
      <c r="B1070" t="s">
        <v>34</v>
      </c>
      <c r="C1070" t="s">
        <v>18</v>
      </c>
      <c r="D1070" t="s">
        <v>97</v>
      </c>
      <c r="E1070" s="1">
        <v>43438</v>
      </c>
      <c r="F1070" t="s">
        <v>13</v>
      </c>
      <c r="G1070">
        <v>5</v>
      </c>
      <c r="H1070">
        <v>12.42</v>
      </c>
      <c r="I1070">
        <v>62.1</v>
      </c>
    </row>
    <row r="1071" spans="1:9" x14ac:dyDescent="0.3">
      <c r="A1071" t="s">
        <v>30</v>
      </c>
      <c r="B1071" t="s">
        <v>10</v>
      </c>
      <c r="C1071" t="s">
        <v>11</v>
      </c>
      <c r="D1071" t="s">
        <v>87</v>
      </c>
      <c r="E1071" s="1">
        <v>43439</v>
      </c>
      <c r="F1071" t="s">
        <v>24</v>
      </c>
      <c r="G1071">
        <v>5</v>
      </c>
      <c r="H1071">
        <v>17.829999999999998</v>
      </c>
      <c r="I1071">
        <v>89.149999999999991</v>
      </c>
    </row>
    <row r="1072" spans="1:9" x14ac:dyDescent="0.3">
      <c r="A1072" t="s">
        <v>9</v>
      </c>
      <c r="B1072" t="s">
        <v>14</v>
      </c>
      <c r="C1072" t="s">
        <v>11</v>
      </c>
      <c r="D1072" t="s">
        <v>92</v>
      </c>
      <c r="E1072" s="1">
        <v>43440</v>
      </c>
      <c r="F1072" t="s">
        <v>20</v>
      </c>
      <c r="G1072">
        <v>10</v>
      </c>
      <c r="H1072">
        <v>16.32</v>
      </c>
      <c r="I1072">
        <v>163.19999999999999</v>
      </c>
    </row>
    <row r="1073" spans="1:9" x14ac:dyDescent="0.3">
      <c r="A1073" t="s">
        <v>25</v>
      </c>
      <c r="B1073" t="s">
        <v>17</v>
      </c>
      <c r="C1073" t="s">
        <v>18</v>
      </c>
      <c r="D1073" t="s">
        <v>487</v>
      </c>
      <c r="E1073" s="1">
        <v>43441</v>
      </c>
      <c r="F1073" t="s">
        <v>13</v>
      </c>
      <c r="G1073">
        <v>1</v>
      </c>
      <c r="H1073">
        <v>12.42</v>
      </c>
      <c r="I1073">
        <v>12.42</v>
      </c>
    </row>
    <row r="1074" spans="1:9" x14ac:dyDescent="0.3">
      <c r="A1074" t="s">
        <v>25</v>
      </c>
      <c r="B1074" t="s">
        <v>17</v>
      </c>
      <c r="C1074" t="s">
        <v>18</v>
      </c>
      <c r="D1074" t="s">
        <v>488</v>
      </c>
      <c r="E1074" s="1">
        <v>43442</v>
      </c>
      <c r="F1074" t="s">
        <v>24</v>
      </c>
      <c r="G1074">
        <v>1</v>
      </c>
      <c r="H1074">
        <v>17.829999999999998</v>
      </c>
      <c r="I1074">
        <v>17.829999999999998</v>
      </c>
    </row>
    <row r="1075" spans="1:9" x14ac:dyDescent="0.3">
      <c r="A1075" t="s">
        <v>16</v>
      </c>
      <c r="B1075" t="s">
        <v>17</v>
      </c>
      <c r="C1075" t="s">
        <v>18</v>
      </c>
      <c r="D1075" t="s">
        <v>332</v>
      </c>
      <c r="E1075" s="1">
        <v>43443</v>
      </c>
      <c r="F1075" t="s">
        <v>13</v>
      </c>
      <c r="G1075">
        <v>7</v>
      </c>
      <c r="H1075">
        <v>12.42</v>
      </c>
      <c r="I1075">
        <v>86.94</v>
      </c>
    </row>
    <row r="1076" spans="1:9" x14ac:dyDescent="0.3">
      <c r="A1076" t="s">
        <v>25</v>
      </c>
      <c r="B1076" t="s">
        <v>17</v>
      </c>
      <c r="C1076" t="s">
        <v>18</v>
      </c>
      <c r="D1076" t="s">
        <v>59</v>
      </c>
      <c r="E1076" s="1">
        <v>43444</v>
      </c>
      <c r="F1076" t="s">
        <v>13</v>
      </c>
      <c r="G1076">
        <v>6</v>
      </c>
      <c r="H1076">
        <v>12.42</v>
      </c>
      <c r="I1076">
        <v>74.52</v>
      </c>
    </row>
    <row r="1077" spans="1:9" x14ac:dyDescent="0.3">
      <c r="A1077" t="s">
        <v>46</v>
      </c>
      <c r="B1077" t="s">
        <v>21</v>
      </c>
      <c r="C1077" t="s">
        <v>11</v>
      </c>
      <c r="D1077" t="s">
        <v>349</v>
      </c>
      <c r="E1077" s="1">
        <v>43445</v>
      </c>
      <c r="F1077" t="s">
        <v>24</v>
      </c>
      <c r="G1077">
        <v>9</v>
      </c>
      <c r="H1077">
        <v>17.829999999999998</v>
      </c>
      <c r="I1077">
        <v>160.46999999999997</v>
      </c>
    </row>
    <row r="1078" spans="1:9" x14ac:dyDescent="0.3">
      <c r="A1078" t="s">
        <v>30</v>
      </c>
      <c r="B1078" t="s">
        <v>10</v>
      </c>
      <c r="C1078" t="s">
        <v>11</v>
      </c>
      <c r="D1078" t="s">
        <v>193</v>
      </c>
      <c r="E1078" s="1">
        <v>43446</v>
      </c>
      <c r="F1078" t="s">
        <v>13</v>
      </c>
      <c r="G1078">
        <v>4</v>
      </c>
      <c r="H1078">
        <v>12.42</v>
      </c>
      <c r="I1078">
        <v>49.68</v>
      </c>
    </row>
    <row r="1079" spans="1:9" x14ac:dyDescent="0.3">
      <c r="A1079" t="s">
        <v>25</v>
      </c>
      <c r="B1079" t="s">
        <v>52</v>
      </c>
      <c r="C1079" t="s">
        <v>18</v>
      </c>
      <c r="D1079" t="s">
        <v>142</v>
      </c>
      <c r="E1079" s="1">
        <v>43447</v>
      </c>
      <c r="F1079" t="s">
        <v>27</v>
      </c>
      <c r="G1079">
        <v>3</v>
      </c>
      <c r="H1079">
        <v>53.35</v>
      </c>
      <c r="I1079">
        <v>160.05000000000001</v>
      </c>
    </row>
    <row r="1080" spans="1:9" x14ac:dyDescent="0.3">
      <c r="A1080" t="s">
        <v>46</v>
      </c>
      <c r="B1080" t="s">
        <v>14</v>
      </c>
      <c r="C1080" t="s">
        <v>11</v>
      </c>
      <c r="D1080" t="s">
        <v>438</v>
      </c>
      <c r="E1080" s="1">
        <v>43448</v>
      </c>
      <c r="F1080" t="s">
        <v>24</v>
      </c>
      <c r="G1080">
        <v>9</v>
      </c>
      <c r="H1080">
        <v>17.829999999999998</v>
      </c>
      <c r="I1080">
        <v>160.46999999999997</v>
      </c>
    </row>
    <row r="1081" spans="1:9" x14ac:dyDescent="0.3">
      <c r="A1081" t="s">
        <v>25</v>
      </c>
      <c r="B1081" t="s">
        <v>52</v>
      </c>
      <c r="C1081" t="s">
        <v>18</v>
      </c>
      <c r="D1081" t="s">
        <v>53</v>
      </c>
      <c r="E1081" s="1">
        <v>43449</v>
      </c>
      <c r="F1081" t="s">
        <v>27</v>
      </c>
      <c r="G1081">
        <v>1</v>
      </c>
      <c r="H1081">
        <v>53.35</v>
      </c>
      <c r="I1081">
        <v>53.35</v>
      </c>
    </row>
    <row r="1082" spans="1:9" x14ac:dyDescent="0.3">
      <c r="A1082" t="s">
        <v>9</v>
      </c>
      <c r="B1082" t="s">
        <v>10</v>
      </c>
      <c r="C1082" t="s">
        <v>11</v>
      </c>
      <c r="D1082" t="s">
        <v>381</v>
      </c>
      <c r="E1082" s="1">
        <v>43450</v>
      </c>
      <c r="F1082" t="s">
        <v>27</v>
      </c>
      <c r="G1082">
        <v>7</v>
      </c>
      <c r="H1082">
        <v>53.35</v>
      </c>
      <c r="I1082">
        <v>373.45</v>
      </c>
    </row>
    <row r="1083" spans="1:9" x14ac:dyDescent="0.3">
      <c r="A1083" t="s">
        <v>9</v>
      </c>
      <c r="B1083" t="s">
        <v>21</v>
      </c>
      <c r="C1083" t="s">
        <v>11</v>
      </c>
      <c r="D1083" t="s">
        <v>475</v>
      </c>
      <c r="E1083" s="1">
        <v>43451</v>
      </c>
      <c r="F1083" t="s">
        <v>24</v>
      </c>
      <c r="G1083">
        <v>9</v>
      </c>
      <c r="H1083">
        <v>17.829999999999998</v>
      </c>
      <c r="I1083">
        <v>160.46999999999997</v>
      </c>
    </row>
    <row r="1084" spans="1:9" x14ac:dyDescent="0.3">
      <c r="A1084" t="s">
        <v>30</v>
      </c>
      <c r="B1084" t="s">
        <v>10</v>
      </c>
      <c r="C1084" t="s">
        <v>11</v>
      </c>
      <c r="D1084" t="s">
        <v>260</v>
      </c>
      <c r="E1084" s="1">
        <v>43452</v>
      </c>
      <c r="F1084" t="s">
        <v>13</v>
      </c>
      <c r="G1084">
        <v>8</v>
      </c>
      <c r="H1084">
        <v>12.42</v>
      </c>
      <c r="I1084">
        <v>99.36</v>
      </c>
    </row>
    <row r="1085" spans="1:9" x14ac:dyDescent="0.3">
      <c r="A1085" t="s">
        <v>9</v>
      </c>
      <c r="B1085" t="s">
        <v>10</v>
      </c>
      <c r="C1085" t="s">
        <v>11</v>
      </c>
      <c r="D1085" t="s">
        <v>44</v>
      </c>
      <c r="E1085" s="1">
        <v>43453</v>
      </c>
      <c r="F1085" t="s">
        <v>27</v>
      </c>
      <c r="G1085">
        <v>3</v>
      </c>
      <c r="H1085">
        <v>53.35</v>
      </c>
      <c r="I1085">
        <v>160.05000000000001</v>
      </c>
    </row>
    <row r="1086" spans="1:9" x14ac:dyDescent="0.3">
      <c r="A1086" t="s">
        <v>25</v>
      </c>
      <c r="B1086" t="s">
        <v>34</v>
      </c>
      <c r="C1086" t="s">
        <v>18</v>
      </c>
      <c r="D1086" t="s">
        <v>328</v>
      </c>
      <c r="E1086" s="1">
        <v>43454</v>
      </c>
      <c r="F1086" t="s">
        <v>13</v>
      </c>
      <c r="G1086">
        <v>3</v>
      </c>
      <c r="H1086">
        <v>12.42</v>
      </c>
      <c r="I1086">
        <v>37.26</v>
      </c>
    </row>
    <row r="1087" spans="1:9" x14ac:dyDescent="0.3">
      <c r="A1087" t="s">
        <v>25</v>
      </c>
      <c r="B1087" t="s">
        <v>17</v>
      </c>
      <c r="C1087" t="s">
        <v>18</v>
      </c>
      <c r="D1087" t="s">
        <v>71</v>
      </c>
      <c r="E1087" s="1">
        <v>43455</v>
      </c>
      <c r="F1087" t="s">
        <v>13</v>
      </c>
      <c r="G1087">
        <v>8</v>
      </c>
      <c r="H1087">
        <v>12.42</v>
      </c>
      <c r="I1087">
        <v>99.36</v>
      </c>
    </row>
    <row r="1088" spans="1:9" x14ac:dyDescent="0.3">
      <c r="A1088" t="s">
        <v>30</v>
      </c>
      <c r="B1088" t="s">
        <v>14</v>
      </c>
      <c r="C1088" t="s">
        <v>11</v>
      </c>
      <c r="D1088" t="s">
        <v>405</v>
      </c>
      <c r="E1088" s="1">
        <v>43456</v>
      </c>
      <c r="F1088" t="s">
        <v>13</v>
      </c>
      <c r="G1088">
        <v>10</v>
      </c>
      <c r="H1088">
        <v>12.42</v>
      </c>
      <c r="I1088">
        <v>124.2</v>
      </c>
    </row>
    <row r="1089" spans="1:9" x14ac:dyDescent="0.3">
      <c r="A1089" t="s">
        <v>46</v>
      </c>
      <c r="B1089" t="s">
        <v>14</v>
      </c>
      <c r="C1089" t="s">
        <v>11</v>
      </c>
      <c r="D1089" t="s">
        <v>375</v>
      </c>
      <c r="E1089" s="1">
        <v>43457</v>
      </c>
      <c r="F1089" t="s">
        <v>24</v>
      </c>
      <c r="G1089">
        <v>7</v>
      </c>
      <c r="H1089">
        <v>17.829999999999998</v>
      </c>
      <c r="I1089">
        <v>124.80999999999999</v>
      </c>
    </row>
    <row r="1090" spans="1:9" x14ac:dyDescent="0.3">
      <c r="A1090" t="s">
        <v>46</v>
      </c>
      <c r="B1090" t="s">
        <v>68</v>
      </c>
      <c r="C1090" t="s">
        <v>11</v>
      </c>
      <c r="D1090" t="s">
        <v>287</v>
      </c>
      <c r="E1090" s="1">
        <v>43458</v>
      </c>
      <c r="F1090" t="s">
        <v>20</v>
      </c>
      <c r="G1090">
        <v>5</v>
      </c>
      <c r="H1090">
        <v>16.32</v>
      </c>
      <c r="I1090">
        <v>81.599999999999994</v>
      </c>
    </row>
    <row r="1091" spans="1:9" x14ac:dyDescent="0.3">
      <c r="A1091" t="s">
        <v>25</v>
      </c>
      <c r="B1091" t="s">
        <v>17</v>
      </c>
      <c r="C1091" t="s">
        <v>18</v>
      </c>
      <c r="D1091" t="s">
        <v>488</v>
      </c>
      <c r="E1091" s="1">
        <v>43459</v>
      </c>
      <c r="F1091" t="s">
        <v>24</v>
      </c>
      <c r="G1091">
        <v>5</v>
      </c>
      <c r="H1091">
        <v>17.829999999999998</v>
      </c>
      <c r="I1091">
        <v>89.149999999999991</v>
      </c>
    </row>
    <row r="1092" spans="1:9" x14ac:dyDescent="0.3">
      <c r="A1092" t="s">
        <v>30</v>
      </c>
      <c r="B1092" t="s">
        <v>10</v>
      </c>
      <c r="C1092" t="s">
        <v>11</v>
      </c>
      <c r="D1092" t="s">
        <v>367</v>
      </c>
      <c r="E1092" s="1">
        <v>43460</v>
      </c>
      <c r="F1092" t="s">
        <v>24</v>
      </c>
      <c r="G1092">
        <v>5</v>
      </c>
      <c r="H1092">
        <v>17.829999999999998</v>
      </c>
      <c r="I1092">
        <v>89.149999999999991</v>
      </c>
    </row>
    <row r="1093" spans="1:9" x14ac:dyDescent="0.3">
      <c r="A1093" t="s">
        <v>9</v>
      </c>
      <c r="B1093" t="s">
        <v>10</v>
      </c>
      <c r="C1093" t="s">
        <v>11</v>
      </c>
      <c r="D1093" t="s">
        <v>42</v>
      </c>
      <c r="E1093" s="1">
        <v>43461</v>
      </c>
      <c r="F1093" t="s">
        <v>24</v>
      </c>
      <c r="G1093">
        <v>1</v>
      </c>
      <c r="H1093">
        <v>17.829999999999998</v>
      </c>
      <c r="I1093">
        <v>17.829999999999998</v>
      </c>
    </row>
    <row r="1094" spans="1:9" x14ac:dyDescent="0.3">
      <c r="A1094" t="s">
        <v>9</v>
      </c>
      <c r="B1094" t="s">
        <v>10</v>
      </c>
      <c r="C1094" t="s">
        <v>11</v>
      </c>
      <c r="D1094" t="s">
        <v>432</v>
      </c>
      <c r="E1094" s="1">
        <v>43462</v>
      </c>
      <c r="F1094" t="s">
        <v>27</v>
      </c>
      <c r="G1094">
        <v>2</v>
      </c>
      <c r="H1094">
        <v>53.35</v>
      </c>
      <c r="I1094">
        <v>106.7</v>
      </c>
    </row>
    <row r="1095" spans="1:9" x14ac:dyDescent="0.3">
      <c r="A1095" t="s">
        <v>30</v>
      </c>
      <c r="B1095" t="s">
        <v>68</v>
      </c>
      <c r="C1095" t="s">
        <v>11</v>
      </c>
      <c r="D1095" t="s">
        <v>69</v>
      </c>
      <c r="E1095" s="1">
        <v>43463</v>
      </c>
      <c r="F1095" t="s">
        <v>13</v>
      </c>
      <c r="G1095">
        <v>2</v>
      </c>
      <c r="H1095">
        <v>12.42</v>
      </c>
      <c r="I1095">
        <v>24.84</v>
      </c>
    </row>
    <row r="1096" spans="1:9" x14ac:dyDescent="0.3">
      <c r="A1096" t="s">
        <v>46</v>
      </c>
      <c r="B1096" t="s">
        <v>21</v>
      </c>
      <c r="C1096" t="s">
        <v>11</v>
      </c>
      <c r="D1096" t="s">
        <v>231</v>
      </c>
      <c r="E1096" s="1">
        <v>43464</v>
      </c>
      <c r="F1096" t="s">
        <v>13</v>
      </c>
      <c r="G1096">
        <v>8</v>
      </c>
      <c r="H1096">
        <v>12.42</v>
      </c>
      <c r="I1096">
        <v>99.36</v>
      </c>
    </row>
    <row r="1097" spans="1:9" x14ac:dyDescent="0.3">
      <c r="A1097" t="s">
        <v>9</v>
      </c>
      <c r="B1097" t="s">
        <v>14</v>
      </c>
      <c r="C1097" t="s">
        <v>11</v>
      </c>
      <c r="D1097" t="s">
        <v>486</v>
      </c>
      <c r="E1097" s="1">
        <v>43465</v>
      </c>
      <c r="F1097" t="s">
        <v>20</v>
      </c>
      <c r="G1097">
        <v>1</v>
      </c>
      <c r="H1097">
        <v>16.32</v>
      </c>
      <c r="I1097">
        <v>16.32</v>
      </c>
    </row>
    <row r="1098" spans="1:9" x14ac:dyDescent="0.3">
      <c r="A1098" t="s">
        <v>25</v>
      </c>
      <c r="B1098" t="s">
        <v>34</v>
      </c>
      <c r="C1098" t="s">
        <v>18</v>
      </c>
      <c r="D1098" t="s">
        <v>328</v>
      </c>
      <c r="E1098" s="1">
        <v>43466</v>
      </c>
      <c r="F1098" t="s">
        <v>24</v>
      </c>
      <c r="G1098">
        <v>9</v>
      </c>
      <c r="H1098">
        <v>17.829999999999998</v>
      </c>
      <c r="I1098">
        <v>160.46999999999997</v>
      </c>
    </row>
    <row r="1099" spans="1:9" x14ac:dyDescent="0.3">
      <c r="A1099" t="s">
        <v>30</v>
      </c>
      <c r="B1099" t="s">
        <v>10</v>
      </c>
      <c r="C1099" t="s">
        <v>11</v>
      </c>
      <c r="D1099" t="s">
        <v>414</v>
      </c>
      <c r="E1099" s="1">
        <v>43467</v>
      </c>
      <c r="F1099" t="s">
        <v>24</v>
      </c>
      <c r="G1099">
        <v>9</v>
      </c>
      <c r="H1099">
        <v>17.829999999999998</v>
      </c>
      <c r="I1099">
        <v>160.46999999999997</v>
      </c>
    </row>
    <row r="1100" spans="1:9" x14ac:dyDescent="0.3">
      <c r="A1100" t="s">
        <v>9</v>
      </c>
      <c r="B1100" t="s">
        <v>10</v>
      </c>
      <c r="C1100" t="s">
        <v>11</v>
      </c>
      <c r="D1100" t="s">
        <v>73</v>
      </c>
      <c r="E1100" s="1">
        <v>43468</v>
      </c>
      <c r="F1100" t="s">
        <v>20</v>
      </c>
      <c r="G1100">
        <v>6</v>
      </c>
      <c r="H1100">
        <v>16.32</v>
      </c>
      <c r="I1100">
        <v>97.92</v>
      </c>
    </row>
    <row r="1101" spans="1:9" x14ac:dyDescent="0.3">
      <c r="A1101" t="s">
        <v>25</v>
      </c>
      <c r="B1101" t="s">
        <v>52</v>
      </c>
      <c r="C1101" t="s">
        <v>18</v>
      </c>
      <c r="D1101" t="s">
        <v>272</v>
      </c>
      <c r="E1101" s="1">
        <v>43469</v>
      </c>
      <c r="F1101" t="s">
        <v>27</v>
      </c>
      <c r="G1101">
        <v>6</v>
      </c>
      <c r="H1101">
        <v>53.35</v>
      </c>
      <c r="I1101">
        <v>320.10000000000002</v>
      </c>
    </row>
    <row r="1102" spans="1:9" x14ac:dyDescent="0.3">
      <c r="A1102" t="s">
        <v>25</v>
      </c>
      <c r="B1102" t="s">
        <v>17</v>
      </c>
      <c r="C1102" t="s">
        <v>18</v>
      </c>
      <c r="D1102" t="s">
        <v>401</v>
      </c>
      <c r="E1102" s="1">
        <v>43470</v>
      </c>
      <c r="F1102" t="s">
        <v>13</v>
      </c>
      <c r="G1102">
        <v>9</v>
      </c>
      <c r="H1102">
        <v>12.42</v>
      </c>
      <c r="I1102">
        <v>111.78</v>
      </c>
    </row>
    <row r="1103" spans="1:9" x14ac:dyDescent="0.3">
      <c r="A1103" t="s">
        <v>46</v>
      </c>
      <c r="B1103" t="s">
        <v>14</v>
      </c>
      <c r="C1103" t="s">
        <v>11</v>
      </c>
      <c r="D1103" t="s">
        <v>15</v>
      </c>
      <c r="E1103" s="1">
        <v>43471</v>
      </c>
      <c r="F1103" t="s">
        <v>13</v>
      </c>
      <c r="G1103">
        <v>3</v>
      </c>
      <c r="H1103">
        <v>12.42</v>
      </c>
      <c r="I1103">
        <v>37.26</v>
      </c>
    </row>
    <row r="1104" spans="1:9" x14ac:dyDescent="0.3">
      <c r="A1104" t="s">
        <v>25</v>
      </c>
      <c r="B1104" t="s">
        <v>122</v>
      </c>
      <c r="C1104" t="s">
        <v>18</v>
      </c>
      <c r="D1104" t="s">
        <v>288</v>
      </c>
      <c r="E1104" s="1">
        <v>43472</v>
      </c>
      <c r="F1104" t="s">
        <v>20</v>
      </c>
      <c r="G1104">
        <v>4</v>
      </c>
      <c r="H1104">
        <v>16.32</v>
      </c>
      <c r="I1104">
        <v>65.28</v>
      </c>
    </row>
    <row r="1105" spans="1:9" x14ac:dyDescent="0.3">
      <c r="A1105" t="s">
        <v>30</v>
      </c>
      <c r="B1105" t="s">
        <v>10</v>
      </c>
      <c r="C1105" t="s">
        <v>11</v>
      </c>
      <c r="D1105" t="s">
        <v>441</v>
      </c>
      <c r="E1105" s="1">
        <v>43473</v>
      </c>
      <c r="F1105" t="s">
        <v>20</v>
      </c>
      <c r="G1105">
        <v>1</v>
      </c>
      <c r="H1105">
        <v>16.32</v>
      </c>
      <c r="I1105">
        <v>16.32</v>
      </c>
    </row>
    <row r="1106" spans="1:9" x14ac:dyDescent="0.3">
      <c r="A1106" t="s">
        <v>9</v>
      </c>
      <c r="B1106" t="s">
        <v>14</v>
      </c>
      <c r="C1106" t="s">
        <v>11</v>
      </c>
      <c r="D1106" t="s">
        <v>177</v>
      </c>
      <c r="E1106" s="1">
        <v>43474</v>
      </c>
      <c r="F1106" t="s">
        <v>13</v>
      </c>
      <c r="G1106">
        <v>2</v>
      </c>
      <c r="H1106">
        <v>12.42</v>
      </c>
      <c r="I1106">
        <v>24.84</v>
      </c>
    </row>
    <row r="1107" spans="1:9" x14ac:dyDescent="0.3">
      <c r="A1107" t="s">
        <v>16</v>
      </c>
      <c r="B1107" t="s">
        <v>34</v>
      </c>
      <c r="C1107" t="s">
        <v>18</v>
      </c>
      <c r="D1107" t="s">
        <v>109</v>
      </c>
      <c r="E1107" s="1">
        <v>43475</v>
      </c>
      <c r="F1107" t="s">
        <v>13</v>
      </c>
      <c r="G1107">
        <v>7</v>
      </c>
      <c r="H1107">
        <v>12.42</v>
      </c>
      <c r="I1107">
        <v>86.94</v>
      </c>
    </row>
    <row r="1108" spans="1:9" x14ac:dyDescent="0.3">
      <c r="A1108" t="s">
        <v>25</v>
      </c>
      <c r="B1108" t="s">
        <v>17</v>
      </c>
      <c r="C1108" t="s">
        <v>18</v>
      </c>
      <c r="D1108" t="s">
        <v>425</v>
      </c>
      <c r="E1108" s="1">
        <v>43476</v>
      </c>
      <c r="F1108" t="s">
        <v>20</v>
      </c>
      <c r="G1108">
        <v>6</v>
      </c>
      <c r="H1108">
        <v>16.32</v>
      </c>
      <c r="I1108">
        <v>97.92</v>
      </c>
    </row>
    <row r="1109" spans="1:9" x14ac:dyDescent="0.3">
      <c r="A1109" t="s">
        <v>16</v>
      </c>
      <c r="B1109" t="s">
        <v>17</v>
      </c>
      <c r="C1109" t="s">
        <v>18</v>
      </c>
      <c r="D1109" t="s">
        <v>489</v>
      </c>
      <c r="E1109" s="1">
        <v>43477</v>
      </c>
      <c r="F1109" t="s">
        <v>24</v>
      </c>
      <c r="G1109">
        <v>1</v>
      </c>
      <c r="H1109">
        <v>17.829999999999998</v>
      </c>
      <c r="I1109">
        <v>17.829999999999998</v>
      </c>
    </row>
    <row r="1110" spans="1:9" x14ac:dyDescent="0.3">
      <c r="A1110" t="s">
        <v>9</v>
      </c>
      <c r="B1110" t="s">
        <v>10</v>
      </c>
      <c r="C1110" t="s">
        <v>11</v>
      </c>
      <c r="D1110" t="s">
        <v>408</v>
      </c>
      <c r="E1110" s="1">
        <v>43478</v>
      </c>
      <c r="F1110" t="s">
        <v>13</v>
      </c>
      <c r="G1110">
        <v>1</v>
      </c>
      <c r="H1110">
        <v>12.42</v>
      </c>
      <c r="I1110">
        <v>12.42</v>
      </c>
    </row>
    <row r="1111" spans="1:9" x14ac:dyDescent="0.3">
      <c r="A1111" t="s">
        <v>30</v>
      </c>
      <c r="B1111" t="s">
        <v>68</v>
      </c>
      <c r="C1111" t="s">
        <v>11</v>
      </c>
      <c r="D1111" t="s">
        <v>490</v>
      </c>
      <c r="E1111" s="1">
        <v>43479</v>
      </c>
      <c r="F1111" t="s">
        <v>13</v>
      </c>
      <c r="G1111">
        <v>9</v>
      </c>
      <c r="H1111">
        <v>12.42</v>
      </c>
      <c r="I1111">
        <v>111.78</v>
      </c>
    </row>
    <row r="1112" spans="1:9" x14ac:dyDescent="0.3">
      <c r="A1112" t="s">
        <v>30</v>
      </c>
      <c r="B1112" t="s">
        <v>14</v>
      </c>
      <c r="C1112" t="s">
        <v>11</v>
      </c>
      <c r="D1112" t="s">
        <v>51</v>
      </c>
      <c r="E1112" s="1">
        <v>43480</v>
      </c>
      <c r="F1112" t="s">
        <v>13</v>
      </c>
      <c r="G1112">
        <v>5</v>
      </c>
      <c r="H1112">
        <v>12.42</v>
      </c>
      <c r="I1112">
        <v>62.1</v>
      </c>
    </row>
    <row r="1113" spans="1:9" x14ac:dyDescent="0.3">
      <c r="A1113" t="s">
        <v>9</v>
      </c>
      <c r="B1113" t="s">
        <v>10</v>
      </c>
      <c r="C1113" t="s">
        <v>11</v>
      </c>
      <c r="D1113" t="s">
        <v>112</v>
      </c>
      <c r="E1113" s="1">
        <v>43481</v>
      </c>
      <c r="F1113" t="s">
        <v>24</v>
      </c>
      <c r="G1113">
        <v>8</v>
      </c>
      <c r="H1113">
        <v>17.829999999999998</v>
      </c>
      <c r="I1113">
        <v>142.63999999999999</v>
      </c>
    </row>
    <row r="1114" spans="1:9" x14ac:dyDescent="0.3">
      <c r="A1114" t="s">
        <v>30</v>
      </c>
      <c r="B1114" t="s">
        <v>14</v>
      </c>
      <c r="C1114" t="s">
        <v>11</v>
      </c>
      <c r="D1114" t="s">
        <v>147</v>
      </c>
      <c r="E1114" s="1">
        <v>43482</v>
      </c>
      <c r="F1114" t="s">
        <v>24</v>
      </c>
      <c r="G1114">
        <v>6</v>
      </c>
      <c r="H1114">
        <v>17.829999999999998</v>
      </c>
      <c r="I1114">
        <v>106.97999999999999</v>
      </c>
    </row>
    <row r="1115" spans="1:9" x14ac:dyDescent="0.3">
      <c r="A1115" t="s">
        <v>30</v>
      </c>
      <c r="B1115" t="s">
        <v>10</v>
      </c>
      <c r="C1115" t="s">
        <v>11</v>
      </c>
      <c r="D1115" t="s">
        <v>42</v>
      </c>
      <c r="E1115" s="1">
        <v>43483</v>
      </c>
      <c r="F1115" t="s">
        <v>13</v>
      </c>
      <c r="G1115">
        <v>4</v>
      </c>
      <c r="H1115">
        <v>12.42</v>
      </c>
      <c r="I1115">
        <v>49.68</v>
      </c>
    </row>
    <row r="1116" spans="1:9" x14ac:dyDescent="0.3">
      <c r="A1116" t="s">
        <v>9</v>
      </c>
      <c r="B1116" t="s">
        <v>14</v>
      </c>
      <c r="C1116" t="s">
        <v>11</v>
      </c>
      <c r="D1116" t="s">
        <v>345</v>
      </c>
      <c r="E1116" s="1">
        <v>43484</v>
      </c>
      <c r="F1116" t="s">
        <v>24</v>
      </c>
      <c r="G1116">
        <v>3</v>
      </c>
      <c r="H1116">
        <v>17.829999999999998</v>
      </c>
      <c r="I1116">
        <v>53.489999999999995</v>
      </c>
    </row>
    <row r="1117" spans="1:9" x14ac:dyDescent="0.3">
      <c r="A1117" t="s">
        <v>9</v>
      </c>
      <c r="B1117" t="s">
        <v>14</v>
      </c>
      <c r="C1117" t="s">
        <v>11</v>
      </c>
      <c r="D1117" t="s">
        <v>235</v>
      </c>
      <c r="E1117" s="1">
        <v>43485</v>
      </c>
      <c r="F1117" t="s">
        <v>13</v>
      </c>
      <c r="G1117">
        <v>7</v>
      </c>
      <c r="H1117">
        <v>12.42</v>
      </c>
      <c r="I1117">
        <v>86.94</v>
      </c>
    </row>
    <row r="1118" spans="1:9" x14ac:dyDescent="0.3">
      <c r="A1118" t="s">
        <v>9</v>
      </c>
      <c r="B1118" t="s">
        <v>10</v>
      </c>
      <c r="C1118" t="s">
        <v>11</v>
      </c>
      <c r="D1118" t="s">
        <v>149</v>
      </c>
      <c r="E1118" s="1">
        <v>43486</v>
      </c>
      <c r="F1118" t="s">
        <v>20</v>
      </c>
      <c r="G1118">
        <v>7</v>
      </c>
      <c r="H1118">
        <v>16.32</v>
      </c>
      <c r="I1118">
        <v>114.24000000000001</v>
      </c>
    </row>
    <row r="1119" spans="1:9" x14ac:dyDescent="0.3">
      <c r="A1119" t="s">
        <v>9</v>
      </c>
      <c r="B1119" t="s">
        <v>10</v>
      </c>
      <c r="C1119" t="s">
        <v>11</v>
      </c>
      <c r="D1119" t="s">
        <v>279</v>
      </c>
      <c r="E1119" s="1">
        <v>43487</v>
      </c>
      <c r="F1119" t="s">
        <v>20</v>
      </c>
      <c r="G1119">
        <v>7</v>
      </c>
      <c r="H1119">
        <v>16.32</v>
      </c>
      <c r="I1119">
        <v>114.24000000000001</v>
      </c>
    </row>
    <row r="1120" spans="1:9" x14ac:dyDescent="0.3">
      <c r="A1120" t="s">
        <v>16</v>
      </c>
      <c r="B1120" t="s">
        <v>52</v>
      </c>
      <c r="C1120" t="s">
        <v>18</v>
      </c>
      <c r="D1120" t="s">
        <v>53</v>
      </c>
      <c r="E1120" s="1">
        <v>43488</v>
      </c>
      <c r="F1120" t="s">
        <v>24</v>
      </c>
      <c r="G1120">
        <v>9</v>
      </c>
      <c r="H1120">
        <v>17.829999999999998</v>
      </c>
      <c r="I1120">
        <v>160.46999999999997</v>
      </c>
    </row>
    <row r="1121" spans="1:9" x14ac:dyDescent="0.3">
      <c r="A1121" t="s">
        <v>30</v>
      </c>
      <c r="B1121" t="s">
        <v>21</v>
      </c>
      <c r="C1121" t="s">
        <v>11</v>
      </c>
      <c r="D1121" t="s">
        <v>289</v>
      </c>
      <c r="E1121" s="1">
        <v>43489</v>
      </c>
      <c r="F1121" t="s">
        <v>13</v>
      </c>
      <c r="G1121">
        <v>4</v>
      </c>
      <c r="H1121">
        <v>12.42</v>
      </c>
      <c r="I1121">
        <v>49.68</v>
      </c>
    </row>
    <row r="1122" spans="1:9" x14ac:dyDescent="0.3">
      <c r="A1122" t="s">
        <v>25</v>
      </c>
      <c r="B1122" t="s">
        <v>34</v>
      </c>
      <c r="C1122" t="s">
        <v>18</v>
      </c>
      <c r="D1122" t="s">
        <v>437</v>
      </c>
      <c r="E1122" s="1">
        <v>43490</v>
      </c>
      <c r="F1122" t="s">
        <v>13</v>
      </c>
      <c r="G1122">
        <v>1</v>
      </c>
      <c r="H1122">
        <v>12.42</v>
      </c>
      <c r="I1122">
        <v>12.42</v>
      </c>
    </row>
    <row r="1123" spans="1:9" x14ac:dyDescent="0.3">
      <c r="A1123" t="s">
        <v>30</v>
      </c>
      <c r="B1123" t="s">
        <v>14</v>
      </c>
      <c r="C1123" t="s">
        <v>11</v>
      </c>
      <c r="D1123" t="s">
        <v>51</v>
      </c>
      <c r="E1123" s="1">
        <v>43491</v>
      </c>
      <c r="F1123" t="s">
        <v>24</v>
      </c>
      <c r="G1123">
        <v>5</v>
      </c>
      <c r="H1123">
        <v>17.829999999999998</v>
      </c>
      <c r="I1123">
        <v>89.149999999999991</v>
      </c>
    </row>
    <row r="1124" spans="1:9" x14ac:dyDescent="0.3">
      <c r="A1124" t="s">
        <v>9</v>
      </c>
      <c r="B1124" t="s">
        <v>10</v>
      </c>
      <c r="C1124" t="s">
        <v>11</v>
      </c>
      <c r="D1124" t="s">
        <v>402</v>
      </c>
      <c r="E1124" s="1">
        <v>43492</v>
      </c>
      <c r="F1124" t="s">
        <v>27</v>
      </c>
      <c r="G1124">
        <v>4</v>
      </c>
      <c r="H1124">
        <v>53.35</v>
      </c>
      <c r="I1124">
        <v>213.4</v>
      </c>
    </row>
    <row r="1125" spans="1:9" x14ac:dyDescent="0.3">
      <c r="A1125" t="s">
        <v>25</v>
      </c>
      <c r="B1125" t="s">
        <v>17</v>
      </c>
      <c r="C1125" t="s">
        <v>18</v>
      </c>
      <c r="D1125" t="s">
        <v>326</v>
      </c>
      <c r="E1125" s="1">
        <v>43493</v>
      </c>
      <c r="F1125" t="s">
        <v>13</v>
      </c>
      <c r="G1125">
        <v>7</v>
      </c>
      <c r="H1125">
        <v>12.42</v>
      </c>
      <c r="I1125">
        <v>86.94</v>
      </c>
    </row>
    <row r="1126" spans="1:9" x14ac:dyDescent="0.3">
      <c r="A1126" t="s">
        <v>9</v>
      </c>
      <c r="B1126" t="s">
        <v>14</v>
      </c>
      <c r="C1126" t="s">
        <v>11</v>
      </c>
      <c r="D1126" t="s">
        <v>281</v>
      </c>
      <c r="E1126" s="1">
        <v>43494</v>
      </c>
      <c r="F1126" t="s">
        <v>27</v>
      </c>
      <c r="G1126">
        <v>6</v>
      </c>
      <c r="H1126">
        <v>53.35</v>
      </c>
      <c r="I1126">
        <v>320.10000000000002</v>
      </c>
    </row>
    <row r="1127" spans="1:9" x14ac:dyDescent="0.3">
      <c r="A1127" t="s">
        <v>25</v>
      </c>
      <c r="B1127" t="s">
        <v>17</v>
      </c>
      <c r="C1127" t="s">
        <v>18</v>
      </c>
      <c r="D1127" t="s">
        <v>249</v>
      </c>
      <c r="E1127" s="1">
        <v>43495</v>
      </c>
      <c r="F1127" t="s">
        <v>13</v>
      </c>
      <c r="G1127">
        <v>7</v>
      </c>
      <c r="H1127">
        <v>12.42</v>
      </c>
      <c r="I1127">
        <v>86.94</v>
      </c>
    </row>
    <row r="1128" spans="1:9" x14ac:dyDescent="0.3">
      <c r="A1128" t="s">
        <v>9</v>
      </c>
      <c r="B1128" t="s">
        <v>10</v>
      </c>
      <c r="C1128" t="s">
        <v>11</v>
      </c>
      <c r="D1128" t="s">
        <v>374</v>
      </c>
      <c r="E1128" s="1">
        <v>43496</v>
      </c>
      <c r="F1128" t="s">
        <v>20</v>
      </c>
      <c r="G1128">
        <v>9</v>
      </c>
      <c r="H1128">
        <v>16.32</v>
      </c>
      <c r="I1128">
        <v>146.88</v>
      </c>
    </row>
    <row r="1129" spans="1:9" x14ac:dyDescent="0.3">
      <c r="A1129" t="s">
        <v>9</v>
      </c>
      <c r="B1129" t="s">
        <v>10</v>
      </c>
      <c r="C1129" t="s">
        <v>11</v>
      </c>
      <c r="D1129" t="s">
        <v>99</v>
      </c>
      <c r="E1129" s="1">
        <v>43497</v>
      </c>
      <c r="F1129" t="s">
        <v>24</v>
      </c>
      <c r="G1129">
        <v>5</v>
      </c>
      <c r="H1129">
        <v>17.829999999999998</v>
      </c>
      <c r="I1129">
        <v>89.149999999999991</v>
      </c>
    </row>
    <row r="1130" spans="1:9" x14ac:dyDescent="0.3">
      <c r="A1130" t="s">
        <v>16</v>
      </c>
      <c r="B1130" t="s">
        <v>17</v>
      </c>
      <c r="C1130" t="s">
        <v>18</v>
      </c>
      <c r="D1130" t="s">
        <v>369</v>
      </c>
      <c r="E1130" s="1">
        <v>43498</v>
      </c>
      <c r="F1130" t="s">
        <v>13</v>
      </c>
      <c r="G1130">
        <v>8</v>
      </c>
      <c r="H1130">
        <v>12.42</v>
      </c>
      <c r="I1130">
        <v>99.36</v>
      </c>
    </row>
    <row r="1131" spans="1:9" x14ac:dyDescent="0.3">
      <c r="A1131" t="s">
        <v>9</v>
      </c>
      <c r="B1131" t="s">
        <v>10</v>
      </c>
      <c r="C1131" t="s">
        <v>11</v>
      </c>
      <c r="D1131" t="s">
        <v>62</v>
      </c>
      <c r="E1131" s="1">
        <v>43499</v>
      </c>
      <c r="F1131" t="s">
        <v>27</v>
      </c>
      <c r="G1131">
        <v>6</v>
      </c>
      <c r="H1131">
        <v>53.35</v>
      </c>
      <c r="I1131">
        <v>320.10000000000002</v>
      </c>
    </row>
    <row r="1132" spans="1:9" x14ac:dyDescent="0.3">
      <c r="A1132" t="s">
        <v>30</v>
      </c>
      <c r="B1132" t="s">
        <v>10</v>
      </c>
      <c r="C1132" t="s">
        <v>11</v>
      </c>
      <c r="D1132" t="s">
        <v>491</v>
      </c>
      <c r="E1132" s="1">
        <v>43500</v>
      </c>
      <c r="F1132" t="s">
        <v>20</v>
      </c>
      <c r="G1132">
        <v>5</v>
      </c>
      <c r="H1132">
        <v>16.32</v>
      </c>
      <c r="I1132">
        <v>81.599999999999994</v>
      </c>
    </row>
    <row r="1133" spans="1:9" x14ac:dyDescent="0.3">
      <c r="A1133" t="s">
        <v>9</v>
      </c>
      <c r="B1133" t="s">
        <v>14</v>
      </c>
      <c r="C1133" t="s">
        <v>11</v>
      </c>
      <c r="D1133" t="s">
        <v>250</v>
      </c>
      <c r="E1133" s="1">
        <v>43501</v>
      </c>
      <c r="F1133" t="s">
        <v>13</v>
      </c>
      <c r="G1133">
        <v>3</v>
      </c>
      <c r="H1133">
        <v>12.42</v>
      </c>
      <c r="I1133">
        <v>37.26</v>
      </c>
    </row>
    <row r="1134" spans="1:9" x14ac:dyDescent="0.3">
      <c r="A1134" t="s">
        <v>30</v>
      </c>
      <c r="B1134" t="s">
        <v>10</v>
      </c>
      <c r="C1134" t="s">
        <v>11</v>
      </c>
      <c r="D1134" t="s">
        <v>374</v>
      </c>
      <c r="E1134" s="1">
        <v>43502</v>
      </c>
      <c r="F1134" t="s">
        <v>13</v>
      </c>
      <c r="G1134">
        <v>3</v>
      </c>
      <c r="H1134">
        <v>12.42</v>
      </c>
      <c r="I1134">
        <v>37.26</v>
      </c>
    </row>
    <row r="1135" spans="1:9" x14ac:dyDescent="0.3">
      <c r="A1135" t="s">
        <v>25</v>
      </c>
      <c r="B1135" t="s">
        <v>122</v>
      </c>
      <c r="C1135" t="s">
        <v>18</v>
      </c>
      <c r="D1135" t="s">
        <v>492</v>
      </c>
      <c r="E1135" s="1">
        <v>43503</v>
      </c>
      <c r="F1135" t="s">
        <v>27</v>
      </c>
      <c r="G1135">
        <v>4</v>
      </c>
      <c r="H1135">
        <v>53.35</v>
      </c>
      <c r="I1135">
        <v>213.4</v>
      </c>
    </row>
    <row r="1136" spans="1:9" x14ac:dyDescent="0.3">
      <c r="A1136" t="s">
        <v>30</v>
      </c>
      <c r="B1136" t="s">
        <v>10</v>
      </c>
      <c r="C1136" t="s">
        <v>11</v>
      </c>
      <c r="D1136" t="s">
        <v>491</v>
      </c>
      <c r="E1136" s="1">
        <v>43504</v>
      </c>
      <c r="F1136" t="s">
        <v>13</v>
      </c>
      <c r="G1136">
        <v>2</v>
      </c>
      <c r="H1136">
        <v>12.42</v>
      </c>
      <c r="I1136">
        <v>24.84</v>
      </c>
    </row>
    <row r="1137" spans="1:9" x14ac:dyDescent="0.3">
      <c r="A1137" t="s">
        <v>30</v>
      </c>
      <c r="B1137" t="s">
        <v>14</v>
      </c>
      <c r="C1137" t="s">
        <v>11</v>
      </c>
      <c r="D1137" t="s">
        <v>412</v>
      </c>
      <c r="E1137" s="1">
        <v>43505</v>
      </c>
      <c r="F1137" t="s">
        <v>27</v>
      </c>
      <c r="G1137">
        <v>7</v>
      </c>
      <c r="H1137">
        <v>53.35</v>
      </c>
      <c r="I1137">
        <v>373.45</v>
      </c>
    </row>
    <row r="1138" spans="1:9" x14ac:dyDescent="0.3">
      <c r="A1138" t="s">
        <v>9</v>
      </c>
      <c r="B1138" t="s">
        <v>21</v>
      </c>
      <c r="C1138" t="s">
        <v>11</v>
      </c>
      <c r="D1138" t="s">
        <v>268</v>
      </c>
      <c r="E1138" s="1">
        <v>43506</v>
      </c>
      <c r="F1138" t="s">
        <v>27</v>
      </c>
      <c r="G1138">
        <v>6</v>
      </c>
      <c r="H1138">
        <v>53.35</v>
      </c>
      <c r="I1138">
        <v>320.10000000000002</v>
      </c>
    </row>
    <row r="1139" spans="1:9" x14ac:dyDescent="0.3">
      <c r="A1139" t="s">
        <v>25</v>
      </c>
      <c r="B1139" t="s">
        <v>17</v>
      </c>
      <c r="C1139" t="s">
        <v>18</v>
      </c>
      <c r="D1139" t="s">
        <v>487</v>
      </c>
      <c r="E1139" s="1">
        <v>43507</v>
      </c>
      <c r="F1139" t="s">
        <v>24</v>
      </c>
      <c r="G1139">
        <v>9</v>
      </c>
      <c r="H1139">
        <v>17.829999999999998</v>
      </c>
      <c r="I1139">
        <v>160.46999999999997</v>
      </c>
    </row>
    <row r="1140" spans="1:9" x14ac:dyDescent="0.3">
      <c r="A1140" t="s">
        <v>16</v>
      </c>
      <c r="B1140" t="s">
        <v>52</v>
      </c>
      <c r="C1140" t="s">
        <v>18</v>
      </c>
      <c r="D1140" t="s">
        <v>67</v>
      </c>
      <c r="E1140" s="1">
        <v>43508</v>
      </c>
      <c r="F1140" t="s">
        <v>27</v>
      </c>
      <c r="G1140">
        <v>3</v>
      </c>
      <c r="H1140">
        <v>53.35</v>
      </c>
      <c r="I1140">
        <v>160.05000000000001</v>
      </c>
    </row>
    <row r="1141" spans="1:9" x14ac:dyDescent="0.3">
      <c r="A1141" t="s">
        <v>9</v>
      </c>
      <c r="B1141" t="s">
        <v>14</v>
      </c>
      <c r="C1141" t="s">
        <v>11</v>
      </c>
      <c r="D1141" t="s">
        <v>343</v>
      </c>
      <c r="E1141" s="1">
        <v>43509</v>
      </c>
      <c r="F1141" t="s">
        <v>24</v>
      </c>
      <c r="G1141">
        <v>10</v>
      </c>
      <c r="H1141">
        <v>17.829999999999998</v>
      </c>
      <c r="I1141">
        <v>178.29999999999998</v>
      </c>
    </row>
    <row r="1142" spans="1:9" x14ac:dyDescent="0.3">
      <c r="A1142" t="s">
        <v>16</v>
      </c>
      <c r="B1142" t="s">
        <v>34</v>
      </c>
      <c r="C1142" t="s">
        <v>18</v>
      </c>
      <c r="D1142" t="s">
        <v>446</v>
      </c>
      <c r="E1142" s="1">
        <v>43510</v>
      </c>
      <c r="F1142" t="s">
        <v>13</v>
      </c>
      <c r="G1142">
        <v>7</v>
      </c>
      <c r="H1142">
        <v>12.42</v>
      </c>
      <c r="I1142">
        <v>86.94</v>
      </c>
    </row>
    <row r="1143" spans="1:9" x14ac:dyDescent="0.3">
      <c r="A1143" t="s">
        <v>9</v>
      </c>
      <c r="B1143" t="s">
        <v>10</v>
      </c>
      <c r="C1143" t="s">
        <v>11</v>
      </c>
      <c r="D1143" t="s">
        <v>285</v>
      </c>
      <c r="E1143" s="1">
        <v>43511</v>
      </c>
      <c r="F1143" t="s">
        <v>13</v>
      </c>
      <c r="G1143">
        <v>8</v>
      </c>
      <c r="H1143">
        <v>12.42</v>
      </c>
      <c r="I1143">
        <v>99.36</v>
      </c>
    </row>
    <row r="1144" spans="1:9" x14ac:dyDescent="0.3">
      <c r="A1144" t="s">
        <v>9</v>
      </c>
      <c r="B1144" t="s">
        <v>14</v>
      </c>
      <c r="C1144" t="s">
        <v>11</v>
      </c>
      <c r="D1144" t="s">
        <v>353</v>
      </c>
      <c r="E1144" s="1">
        <v>43512</v>
      </c>
      <c r="F1144" t="s">
        <v>27</v>
      </c>
      <c r="G1144">
        <v>5</v>
      </c>
      <c r="H1144">
        <v>53.35</v>
      </c>
      <c r="I1144">
        <v>266.75</v>
      </c>
    </row>
    <row r="1145" spans="1:9" x14ac:dyDescent="0.3">
      <c r="A1145" t="s">
        <v>25</v>
      </c>
      <c r="B1145" t="s">
        <v>17</v>
      </c>
      <c r="C1145" t="s">
        <v>18</v>
      </c>
      <c r="D1145" t="s">
        <v>324</v>
      </c>
      <c r="E1145" s="1">
        <v>43513</v>
      </c>
      <c r="F1145" t="s">
        <v>13</v>
      </c>
      <c r="G1145">
        <v>4</v>
      </c>
      <c r="H1145">
        <v>12.42</v>
      </c>
      <c r="I1145">
        <v>49.68</v>
      </c>
    </row>
    <row r="1146" spans="1:9" x14ac:dyDescent="0.3">
      <c r="A1146" t="s">
        <v>25</v>
      </c>
      <c r="B1146" t="s">
        <v>17</v>
      </c>
      <c r="C1146" t="s">
        <v>18</v>
      </c>
      <c r="D1146" t="s">
        <v>249</v>
      </c>
      <c r="E1146" s="1">
        <v>43514</v>
      </c>
      <c r="F1146" t="s">
        <v>27</v>
      </c>
      <c r="G1146">
        <v>2</v>
      </c>
      <c r="H1146">
        <v>53.35</v>
      </c>
      <c r="I1146">
        <v>106.7</v>
      </c>
    </row>
    <row r="1147" spans="1:9" x14ac:dyDescent="0.3">
      <c r="A1147" t="s">
        <v>25</v>
      </c>
      <c r="B1147" t="s">
        <v>34</v>
      </c>
      <c r="C1147" t="s">
        <v>18</v>
      </c>
      <c r="D1147" t="s">
        <v>276</v>
      </c>
      <c r="E1147" s="1">
        <v>43515</v>
      </c>
      <c r="F1147" t="s">
        <v>24</v>
      </c>
      <c r="G1147">
        <v>3</v>
      </c>
      <c r="H1147">
        <v>17.829999999999998</v>
      </c>
      <c r="I1147">
        <v>53.489999999999995</v>
      </c>
    </row>
    <row r="1148" spans="1:9" x14ac:dyDescent="0.3">
      <c r="A1148" t="s">
        <v>9</v>
      </c>
      <c r="B1148" t="s">
        <v>10</v>
      </c>
      <c r="C1148" t="s">
        <v>11</v>
      </c>
      <c r="D1148" t="s">
        <v>36</v>
      </c>
      <c r="E1148" s="1">
        <v>43516</v>
      </c>
      <c r="F1148" t="s">
        <v>13</v>
      </c>
      <c r="G1148">
        <v>7</v>
      </c>
      <c r="H1148">
        <v>12.42</v>
      </c>
      <c r="I1148">
        <v>86.94</v>
      </c>
    </row>
    <row r="1149" spans="1:9" x14ac:dyDescent="0.3">
      <c r="A1149" t="s">
        <v>46</v>
      </c>
      <c r="B1149" t="s">
        <v>21</v>
      </c>
      <c r="C1149" t="s">
        <v>11</v>
      </c>
      <c r="D1149" t="s">
        <v>274</v>
      </c>
      <c r="E1149" s="1">
        <v>43517</v>
      </c>
      <c r="F1149" t="s">
        <v>13</v>
      </c>
      <c r="G1149">
        <v>4</v>
      </c>
      <c r="H1149">
        <v>12.42</v>
      </c>
      <c r="I1149">
        <v>49.68</v>
      </c>
    </row>
    <row r="1150" spans="1:9" x14ac:dyDescent="0.3">
      <c r="A1150" t="s">
        <v>9</v>
      </c>
      <c r="B1150" t="s">
        <v>14</v>
      </c>
      <c r="C1150" t="s">
        <v>11</v>
      </c>
      <c r="D1150" t="s">
        <v>245</v>
      </c>
      <c r="E1150" s="1">
        <v>43518</v>
      </c>
      <c r="F1150" t="s">
        <v>24</v>
      </c>
      <c r="G1150">
        <v>8</v>
      </c>
      <c r="H1150">
        <v>17.829999999999998</v>
      </c>
      <c r="I1150">
        <v>142.63999999999999</v>
      </c>
    </row>
    <row r="1151" spans="1:9" x14ac:dyDescent="0.3">
      <c r="A1151" t="s">
        <v>25</v>
      </c>
      <c r="B1151" t="s">
        <v>52</v>
      </c>
      <c r="C1151" t="s">
        <v>18</v>
      </c>
      <c r="D1151" t="s">
        <v>272</v>
      </c>
      <c r="E1151" s="1">
        <v>43519</v>
      </c>
      <c r="F1151" t="s">
        <v>27</v>
      </c>
      <c r="G1151">
        <v>3</v>
      </c>
      <c r="H1151">
        <v>53.35</v>
      </c>
      <c r="I1151">
        <v>160.05000000000001</v>
      </c>
    </row>
    <row r="1152" spans="1:9" x14ac:dyDescent="0.3">
      <c r="A1152" t="s">
        <v>16</v>
      </c>
      <c r="B1152" t="s">
        <v>17</v>
      </c>
      <c r="C1152" t="s">
        <v>18</v>
      </c>
      <c r="D1152" t="s">
        <v>153</v>
      </c>
      <c r="E1152" s="1">
        <v>43520</v>
      </c>
      <c r="F1152" t="s">
        <v>24</v>
      </c>
      <c r="G1152">
        <v>9</v>
      </c>
      <c r="H1152">
        <v>17.829999999999998</v>
      </c>
      <c r="I1152">
        <v>160.46999999999997</v>
      </c>
    </row>
    <row r="1153" spans="1:9" x14ac:dyDescent="0.3">
      <c r="A1153" t="s">
        <v>25</v>
      </c>
      <c r="B1153" t="s">
        <v>17</v>
      </c>
      <c r="C1153" t="s">
        <v>18</v>
      </c>
      <c r="D1153" t="s">
        <v>262</v>
      </c>
      <c r="E1153" s="1">
        <v>43521</v>
      </c>
      <c r="F1153" t="s">
        <v>20</v>
      </c>
      <c r="G1153">
        <v>3</v>
      </c>
      <c r="H1153">
        <v>16.32</v>
      </c>
      <c r="I1153">
        <v>48.96</v>
      </c>
    </row>
    <row r="1154" spans="1:9" x14ac:dyDescent="0.3">
      <c r="A1154" t="s">
        <v>9</v>
      </c>
      <c r="B1154" t="s">
        <v>14</v>
      </c>
      <c r="C1154" t="s">
        <v>11</v>
      </c>
      <c r="D1154" t="s">
        <v>212</v>
      </c>
      <c r="E1154" s="1">
        <v>43522</v>
      </c>
      <c r="F1154" t="s">
        <v>13</v>
      </c>
      <c r="G1154">
        <v>9</v>
      </c>
      <c r="H1154">
        <v>12.42</v>
      </c>
      <c r="I1154">
        <v>111.78</v>
      </c>
    </row>
    <row r="1155" spans="1:9" x14ac:dyDescent="0.3">
      <c r="A1155" t="s">
        <v>9</v>
      </c>
      <c r="B1155" t="s">
        <v>14</v>
      </c>
      <c r="C1155" t="s">
        <v>11</v>
      </c>
      <c r="D1155" t="s">
        <v>353</v>
      </c>
      <c r="E1155" s="1">
        <v>43523</v>
      </c>
      <c r="F1155" t="s">
        <v>24</v>
      </c>
      <c r="G1155">
        <v>1</v>
      </c>
      <c r="H1155">
        <v>17.829999999999998</v>
      </c>
      <c r="I1155">
        <v>17.829999999999998</v>
      </c>
    </row>
    <row r="1156" spans="1:9" x14ac:dyDescent="0.3">
      <c r="A1156" t="s">
        <v>30</v>
      </c>
      <c r="B1156" t="s">
        <v>14</v>
      </c>
      <c r="C1156" t="s">
        <v>11</v>
      </c>
      <c r="D1156" t="s">
        <v>452</v>
      </c>
      <c r="E1156" s="1">
        <v>43524</v>
      </c>
      <c r="F1156" t="s">
        <v>27</v>
      </c>
      <c r="G1156">
        <v>4</v>
      </c>
      <c r="H1156">
        <v>53.35</v>
      </c>
      <c r="I1156">
        <v>213.4</v>
      </c>
    </row>
    <row r="1157" spans="1:9" x14ac:dyDescent="0.3">
      <c r="A1157" t="s">
        <v>46</v>
      </c>
      <c r="B1157" t="s">
        <v>14</v>
      </c>
      <c r="C1157" t="s">
        <v>11</v>
      </c>
      <c r="D1157" t="s">
        <v>145</v>
      </c>
      <c r="E1157" s="1">
        <v>43525</v>
      </c>
      <c r="F1157" t="s">
        <v>24</v>
      </c>
      <c r="G1157">
        <v>8</v>
      </c>
      <c r="H1157">
        <v>17.829999999999998</v>
      </c>
      <c r="I1157">
        <v>142.63999999999999</v>
      </c>
    </row>
    <row r="1158" spans="1:9" x14ac:dyDescent="0.3">
      <c r="A1158" t="s">
        <v>46</v>
      </c>
      <c r="B1158" t="s">
        <v>68</v>
      </c>
      <c r="C1158" t="s">
        <v>11</v>
      </c>
      <c r="D1158" t="s">
        <v>325</v>
      </c>
      <c r="E1158" s="1">
        <v>43526</v>
      </c>
      <c r="F1158" t="s">
        <v>13</v>
      </c>
      <c r="G1158">
        <v>9</v>
      </c>
      <c r="H1158">
        <v>12.42</v>
      </c>
      <c r="I1158">
        <v>111.78</v>
      </c>
    </row>
    <row r="1159" spans="1:9" x14ac:dyDescent="0.3">
      <c r="A1159" t="s">
        <v>30</v>
      </c>
      <c r="B1159" t="s">
        <v>10</v>
      </c>
      <c r="C1159" t="s">
        <v>11</v>
      </c>
      <c r="D1159" t="s">
        <v>62</v>
      </c>
      <c r="E1159" s="1">
        <v>43527</v>
      </c>
      <c r="F1159" t="s">
        <v>27</v>
      </c>
      <c r="G1159">
        <v>2</v>
      </c>
      <c r="H1159">
        <v>53.35</v>
      </c>
      <c r="I1159">
        <v>106.7</v>
      </c>
    </row>
    <row r="1160" spans="1:9" x14ac:dyDescent="0.3">
      <c r="A1160" t="s">
        <v>9</v>
      </c>
      <c r="B1160" t="s">
        <v>10</v>
      </c>
      <c r="C1160" t="s">
        <v>11</v>
      </c>
      <c r="D1160" t="s">
        <v>440</v>
      </c>
      <c r="E1160" s="1">
        <v>43528</v>
      </c>
      <c r="F1160" t="s">
        <v>13</v>
      </c>
      <c r="G1160">
        <v>6</v>
      </c>
      <c r="H1160">
        <v>12.42</v>
      </c>
      <c r="I1160">
        <v>74.52</v>
      </c>
    </row>
    <row r="1161" spans="1:9" x14ac:dyDescent="0.3">
      <c r="A1161" t="s">
        <v>25</v>
      </c>
      <c r="B1161" t="s">
        <v>17</v>
      </c>
      <c r="C1161" t="s">
        <v>18</v>
      </c>
      <c r="D1161" t="s">
        <v>493</v>
      </c>
      <c r="E1161" s="1">
        <v>43529</v>
      </c>
      <c r="F1161" t="s">
        <v>27</v>
      </c>
      <c r="G1161">
        <v>6</v>
      </c>
      <c r="H1161">
        <v>53.35</v>
      </c>
      <c r="I1161">
        <v>320.10000000000002</v>
      </c>
    </row>
    <row r="1162" spans="1:9" x14ac:dyDescent="0.3">
      <c r="A1162" t="s">
        <v>46</v>
      </c>
      <c r="B1162" t="s">
        <v>14</v>
      </c>
      <c r="C1162" t="s">
        <v>11</v>
      </c>
      <c r="D1162" t="s">
        <v>223</v>
      </c>
      <c r="E1162" s="1">
        <v>43530</v>
      </c>
      <c r="F1162" t="s">
        <v>24</v>
      </c>
      <c r="G1162">
        <v>2</v>
      </c>
      <c r="H1162">
        <v>17.829999999999998</v>
      </c>
      <c r="I1162">
        <v>35.659999999999997</v>
      </c>
    </row>
    <row r="1163" spans="1:9" x14ac:dyDescent="0.3">
      <c r="A1163" t="s">
        <v>46</v>
      </c>
      <c r="B1163" t="s">
        <v>14</v>
      </c>
      <c r="C1163" t="s">
        <v>11</v>
      </c>
      <c r="D1163" t="s">
        <v>343</v>
      </c>
      <c r="E1163" s="1">
        <v>43531</v>
      </c>
      <c r="F1163" t="s">
        <v>24</v>
      </c>
      <c r="G1163">
        <v>6</v>
      </c>
      <c r="H1163">
        <v>17.829999999999998</v>
      </c>
      <c r="I1163">
        <v>106.97999999999999</v>
      </c>
    </row>
    <row r="1164" spans="1:9" x14ac:dyDescent="0.3">
      <c r="A1164" t="s">
        <v>25</v>
      </c>
      <c r="B1164" t="s">
        <v>122</v>
      </c>
      <c r="C1164" t="s">
        <v>18</v>
      </c>
      <c r="D1164" t="s">
        <v>443</v>
      </c>
      <c r="E1164" s="1">
        <v>43532</v>
      </c>
      <c r="F1164" t="s">
        <v>27</v>
      </c>
      <c r="G1164">
        <v>4</v>
      </c>
      <c r="H1164">
        <v>53.35</v>
      </c>
      <c r="I1164">
        <v>213.4</v>
      </c>
    </row>
    <row r="1165" spans="1:9" x14ac:dyDescent="0.3">
      <c r="A1165" t="s">
        <v>9</v>
      </c>
      <c r="B1165" t="s">
        <v>21</v>
      </c>
      <c r="C1165" t="s">
        <v>11</v>
      </c>
      <c r="D1165" t="s">
        <v>189</v>
      </c>
      <c r="E1165" s="1">
        <v>43533</v>
      </c>
      <c r="F1165" t="s">
        <v>13</v>
      </c>
      <c r="G1165">
        <v>2</v>
      </c>
      <c r="H1165">
        <v>12.42</v>
      </c>
      <c r="I1165">
        <v>24.84</v>
      </c>
    </row>
    <row r="1166" spans="1:9" x14ac:dyDescent="0.3">
      <c r="A1166" t="s">
        <v>16</v>
      </c>
      <c r="B1166" t="s">
        <v>52</v>
      </c>
      <c r="C1166" t="s">
        <v>18</v>
      </c>
      <c r="D1166" t="s">
        <v>188</v>
      </c>
      <c r="E1166" s="1">
        <v>43534</v>
      </c>
      <c r="F1166" t="s">
        <v>13</v>
      </c>
      <c r="G1166">
        <v>2</v>
      </c>
      <c r="H1166">
        <v>12.42</v>
      </c>
      <c r="I1166">
        <v>24.84</v>
      </c>
    </row>
    <row r="1167" spans="1:9" x14ac:dyDescent="0.3">
      <c r="A1167" t="s">
        <v>9</v>
      </c>
      <c r="B1167" t="s">
        <v>14</v>
      </c>
      <c r="C1167" t="s">
        <v>11</v>
      </c>
      <c r="D1167" t="s">
        <v>38</v>
      </c>
      <c r="E1167" s="1">
        <v>43535</v>
      </c>
      <c r="F1167" t="s">
        <v>27</v>
      </c>
      <c r="G1167">
        <v>9</v>
      </c>
      <c r="H1167">
        <v>53.35</v>
      </c>
      <c r="I1167">
        <v>480.15000000000003</v>
      </c>
    </row>
    <row r="1168" spans="1:9" x14ac:dyDescent="0.3">
      <c r="A1168" t="s">
        <v>9</v>
      </c>
      <c r="B1168" t="s">
        <v>21</v>
      </c>
      <c r="C1168" t="s">
        <v>11</v>
      </c>
      <c r="D1168" t="s">
        <v>392</v>
      </c>
      <c r="E1168" s="1">
        <v>43536</v>
      </c>
      <c r="F1168" t="s">
        <v>13</v>
      </c>
      <c r="G1168">
        <v>1</v>
      </c>
      <c r="H1168">
        <v>12.42</v>
      </c>
      <c r="I1168">
        <v>12.42</v>
      </c>
    </row>
    <row r="1169" spans="1:9" x14ac:dyDescent="0.3">
      <c r="A1169" t="s">
        <v>30</v>
      </c>
      <c r="B1169" t="s">
        <v>10</v>
      </c>
      <c r="C1169" t="s">
        <v>11</v>
      </c>
      <c r="D1169" t="s">
        <v>478</v>
      </c>
      <c r="E1169" s="1">
        <v>43537</v>
      </c>
      <c r="F1169" t="s">
        <v>20</v>
      </c>
      <c r="G1169">
        <v>6</v>
      </c>
      <c r="H1169">
        <v>16.32</v>
      </c>
      <c r="I1169">
        <v>97.92</v>
      </c>
    </row>
    <row r="1170" spans="1:9" x14ac:dyDescent="0.3">
      <c r="A1170" t="s">
        <v>25</v>
      </c>
      <c r="B1170" t="s">
        <v>17</v>
      </c>
      <c r="C1170" t="s">
        <v>18</v>
      </c>
      <c r="D1170" t="s">
        <v>477</v>
      </c>
      <c r="E1170" s="1">
        <v>43538</v>
      </c>
      <c r="F1170" t="s">
        <v>24</v>
      </c>
      <c r="G1170">
        <v>5</v>
      </c>
      <c r="H1170">
        <v>17.829999999999998</v>
      </c>
      <c r="I1170">
        <v>89.149999999999991</v>
      </c>
    </row>
    <row r="1171" spans="1:9" x14ac:dyDescent="0.3">
      <c r="A1171" t="s">
        <v>9</v>
      </c>
      <c r="B1171" t="s">
        <v>21</v>
      </c>
      <c r="C1171" t="s">
        <v>11</v>
      </c>
      <c r="D1171" t="s">
        <v>189</v>
      </c>
      <c r="E1171" s="1">
        <v>43539</v>
      </c>
      <c r="F1171" t="s">
        <v>27</v>
      </c>
      <c r="G1171">
        <v>2</v>
      </c>
      <c r="H1171">
        <v>53.35</v>
      </c>
      <c r="I1171">
        <v>106.7</v>
      </c>
    </row>
    <row r="1172" spans="1:9" x14ac:dyDescent="0.3">
      <c r="A1172" t="s">
        <v>9</v>
      </c>
      <c r="B1172" t="s">
        <v>14</v>
      </c>
      <c r="C1172" t="s">
        <v>11</v>
      </c>
      <c r="D1172" t="s">
        <v>31</v>
      </c>
      <c r="E1172" s="1">
        <v>43540</v>
      </c>
      <c r="F1172" t="s">
        <v>24</v>
      </c>
      <c r="G1172">
        <v>7</v>
      </c>
      <c r="H1172">
        <v>17.829999999999998</v>
      </c>
      <c r="I1172">
        <v>124.80999999999999</v>
      </c>
    </row>
    <row r="1173" spans="1:9" x14ac:dyDescent="0.3">
      <c r="A1173" t="s">
        <v>9</v>
      </c>
      <c r="B1173" t="s">
        <v>14</v>
      </c>
      <c r="C1173" t="s">
        <v>11</v>
      </c>
      <c r="D1173" t="s">
        <v>225</v>
      </c>
      <c r="E1173" s="1">
        <v>43541</v>
      </c>
      <c r="F1173" t="s">
        <v>24</v>
      </c>
      <c r="G1173">
        <v>1</v>
      </c>
      <c r="H1173">
        <v>17.829999999999998</v>
      </c>
      <c r="I1173">
        <v>17.829999999999998</v>
      </c>
    </row>
    <row r="1174" spans="1:9" x14ac:dyDescent="0.3">
      <c r="A1174" t="s">
        <v>25</v>
      </c>
      <c r="B1174" t="s">
        <v>17</v>
      </c>
      <c r="C1174" t="s">
        <v>18</v>
      </c>
      <c r="D1174" t="s">
        <v>66</v>
      </c>
      <c r="E1174" s="1">
        <v>43542</v>
      </c>
      <c r="F1174" t="s">
        <v>24</v>
      </c>
      <c r="G1174">
        <v>3</v>
      </c>
      <c r="H1174">
        <v>17.829999999999998</v>
      </c>
      <c r="I1174">
        <v>53.489999999999995</v>
      </c>
    </row>
    <row r="1175" spans="1:9" x14ac:dyDescent="0.3">
      <c r="A1175" t="s">
        <v>25</v>
      </c>
      <c r="B1175" t="s">
        <v>17</v>
      </c>
      <c r="C1175" t="s">
        <v>18</v>
      </c>
      <c r="D1175" t="s">
        <v>341</v>
      </c>
      <c r="E1175" s="1">
        <v>43543</v>
      </c>
      <c r="F1175" t="s">
        <v>20</v>
      </c>
      <c r="G1175">
        <v>4</v>
      </c>
      <c r="H1175">
        <v>16.32</v>
      </c>
      <c r="I1175">
        <v>65.28</v>
      </c>
    </row>
    <row r="1176" spans="1:9" x14ac:dyDescent="0.3">
      <c r="A1176" t="s">
        <v>9</v>
      </c>
      <c r="B1176" t="s">
        <v>14</v>
      </c>
      <c r="C1176" t="s">
        <v>11</v>
      </c>
      <c r="D1176" t="s">
        <v>494</v>
      </c>
      <c r="E1176" s="1">
        <v>43544</v>
      </c>
      <c r="F1176" t="s">
        <v>13</v>
      </c>
      <c r="G1176">
        <v>6</v>
      </c>
      <c r="H1176">
        <v>12.42</v>
      </c>
      <c r="I1176">
        <v>74.52</v>
      </c>
    </row>
    <row r="1177" spans="1:9" x14ac:dyDescent="0.3">
      <c r="A1177" t="s">
        <v>9</v>
      </c>
      <c r="B1177" t="s">
        <v>14</v>
      </c>
      <c r="C1177" t="s">
        <v>11</v>
      </c>
      <c r="D1177" t="s">
        <v>470</v>
      </c>
      <c r="E1177" s="1">
        <v>43545</v>
      </c>
      <c r="F1177" t="s">
        <v>13</v>
      </c>
      <c r="G1177">
        <v>4</v>
      </c>
      <c r="H1177">
        <v>12.42</v>
      </c>
      <c r="I1177">
        <v>49.68</v>
      </c>
    </row>
    <row r="1178" spans="1:9" x14ac:dyDescent="0.3">
      <c r="A1178" t="s">
        <v>9</v>
      </c>
      <c r="B1178" t="s">
        <v>10</v>
      </c>
      <c r="C1178" t="s">
        <v>11</v>
      </c>
      <c r="D1178" t="s">
        <v>478</v>
      </c>
      <c r="E1178" s="1">
        <v>43546</v>
      </c>
      <c r="F1178" t="s">
        <v>27</v>
      </c>
      <c r="G1178">
        <v>7</v>
      </c>
      <c r="H1178">
        <v>53.35</v>
      </c>
      <c r="I1178">
        <v>373.45</v>
      </c>
    </row>
    <row r="1179" spans="1:9" x14ac:dyDescent="0.3">
      <c r="A1179" t="s">
        <v>16</v>
      </c>
      <c r="B1179" t="s">
        <v>17</v>
      </c>
      <c r="C1179" t="s">
        <v>18</v>
      </c>
      <c r="D1179" t="s">
        <v>239</v>
      </c>
      <c r="E1179" s="1">
        <v>43547</v>
      </c>
      <c r="F1179" t="s">
        <v>13</v>
      </c>
      <c r="G1179">
        <v>3</v>
      </c>
      <c r="H1179">
        <v>12.42</v>
      </c>
      <c r="I1179">
        <v>37.26</v>
      </c>
    </row>
    <row r="1180" spans="1:9" x14ac:dyDescent="0.3">
      <c r="A1180" t="s">
        <v>25</v>
      </c>
      <c r="B1180" t="s">
        <v>52</v>
      </c>
      <c r="C1180" t="s">
        <v>18</v>
      </c>
      <c r="D1180" t="s">
        <v>61</v>
      </c>
      <c r="E1180" s="1">
        <v>43548</v>
      </c>
      <c r="F1180" t="s">
        <v>13</v>
      </c>
      <c r="G1180">
        <v>9</v>
      </c>
      <c r="H1180">
        <v>12.42</v>
      </c>
      <c r="I1180">
        <v>111.78</v>
      </c>
    </row>
    <row r="1181" spans="1:9" x14ac:dyDescent="0.3">
      <c r="A1181" t="s">
        <v>9</v>
      </c>
      <c r="B1181" t="s">
        <v>21</v>
      </c>
      <c r="C1181" t="s">
        <v>11</v>
      </c>
      <c r="D1181" t="s">
        <v>495</v>
      </c>
      <c r="E1181" s="1">
        <v>43549</v>
      </c>
      <c r="F1181" t="s">
        <v>13</v>
      </c>
      <c r="G1181">
        <v>2</v>
      </c>
      <c r="H1181">
        <v>12.42</v>
      </c>
      <c r="I1181">
        <v>24.84</v>
      </c>
    </row>
    <row r="1182" spans="1:9" x14ac:dyDescent="0.3">
      <c r="A1182" t="s">
        <v>25</v>
      </c>
      <c r="B1182" t="s">
        <v>17</v>
      </c>
      <c r="C1182" t="s">
        <v>18</v>
      </c>
      <c r="D1182" t="s">
        <v>496</v>
      </c>
      <c r="E1182" s="1">
        <v>43550</v>
      </c>
      <c r="F1182" t="s">
        <v>13</v>
      </c>
      <c r="G1182">
        <v>2</v>
      </c>
      <c r="H1182">
        <v>12.42</v>
      </c>
      <c r="I1182">
        <v>24.84</v>
      </c>
    </row>
    <row r="1183" spans="1:9" x14ac:dyDescent="0.3">
      <c r="A1183" t="s">
        <v>25</v>
      </c>
      <c r="B1183" t="s">
        <v>17</v>
      </c>
      <c r="C1183" t="s">
        <v>18</v>
      </c>
      <c r="D1183" t="s">
        <v>197</v>
      </c>
      <c r="E1183" s="1">
        <v>43551</v>
      </c>
      <c r="F1183" t="s">
        <v>13</v>
      </c>
      <c r="G1183">
        <v>5</v>
      </c>
      <c r="H1183">
        <v>12.42</v>
      </c>
      <c r="I1183">
        <v>62.1</v>
      </c>
    </row>
    <row r="1184" spans="1:9" x14ac:dyDescent="0.3">
      <c r="A1184" t="s">
        <v>30</v>
      </c>
      <c r="B1184" t="s">
        <v>10</v>
      </c>
      <c r="C1184" t="s">
        <v>11</v>
      </c>
      <c r="D1184" t="s">
        <v>451</v>
      </c>
      <c r="E1184" s="1">
        <v>43552</v>
      </c>
      <c r="F1184" t="s">
        <v>13</v>
      </c>
      <c r="G1184">
        <v>10</v>
      </c>
      <c r="H1184">
        <v>12.42</v>
      </c>
      <c r="I1184">
        <v>124.2</v>
      </c>
    </row>
    <row r="1185" spans="1:9" x14ac:dyDescent="0.3">
      <c r="A1185" t="s">
        <v>9</v>
      </c>
      <c r="B1185" t="s">
        <v>21</v>
      </c>
      <c r="C1185" t="s">
        <v>11</v>
      </c>
      <c r="D1185" t="s">
        <v>23</v>
      </c>
      <c r="E1185" s="1">
        <v>43553</v>
      </c>
      <c r="F1185" t="s">
        <v>27</v>
      </c>
      <c r="G1185">
        <v>1</v>
      </c>
      <c r="H1185">
        <v>53.35</v>
      </c>
      <c r="I1185">
        <v>53.35</v>
      </c>
    </row>
    <row r="1186" spans="1:9" x14ac:dyDescent="0.3">
      <c r="A1186" t="s">
        <v>30</v>
      </c>
      <c r="B1186" t="s">
        <v>10</v>
      </c>
      <c r="C1186" t="s">
        <v>11</v>
      </c>
      <c r="D1186" t="s">
        <v>87</v>
      </c>
      <c r="E1186" s="1">
        <v>43554</v>
      </c>
      <c r="F1186" t="s">
        <v>13</v>
      </c>
      <c r="G1186">
        <v>7</v>
      </c>
      <c r="H1186">
        <v>12.42</v>
      </c>
      <c r="I1186">
        <v>86.94</v>
      </c>
    </row>
    <row r="1187" spans="1:9" x14ac:dyDescent="0.3">
      <c r="A1187" t="s">
        <v>30</v>
      </c>
      <c r="B1187" t="s">
        <v>14</v>
      </c>
      <c r="C1187" t="s">
        <v>11</v>
      </c>
      <c r="D1187" t="s">
        <v>120</v>
      </c>
      <c r="E1187" s="1">
        <v>43555</v>
      </c>
      <c r="F1187" t="s">
        <v>13</v>
      </c>
      <c r="G1187">
        <v>6</v>
      </c>
      <c r="H1187">
        <v>12.42</v>
      </c>
      <c r="I1187">
        <v>74.52</v>
      </c>
    </row>
    <row r="1188" spans="1:9" x14ac:dyDescent="0.3">
      <c r="A1188" t="s">
        <v>25</v>
      </c>
      <c r="B1188" t="s">
        <v>17</v>
      </c>
      <c r="C1188" t="s">
        <v>18</v>
      </c>
      <c r="D1188" t="s">
        <v>108</v>
      </c>
      <c r="E1188" s="1">
        <v>43556</v>
      </c>
      <c r="F1188" t="s">
        <v>13</v>
      </c>
      <c r="G1188">
        <v>1</v>
      </c>
      <c r="H1188">
        <v>12.42</v>
      </c>
      <c r="I1188">
        <v>12.42</v>
      </c>
    </row>
    <row r="1189" spans="1:9" x14ac:dyDescent="0.3">
      <c r="A1189" t="s">
        <v>30</v>
      </c>
      <c r="B1189" t="s">
        <v>14</v>
      </c>
      <c r="C1189" t="s">
        <v>11</v>
      </c>
      <c r="D1189" t="s">
        <v>75</v>
      </c>
      <c r="E1189" s="1">
        <v>43557</v>
      </c>
      <c r="F1189" t="s">
        <v>20</v>
      </c>
      <c r="G1189">
        <v>5</v>
      </c>
      <c r="H1189">
        <v>16.32</v>
      </c>
      <c r="I1189">
        <v>81.599999999999994</v>
      </c>
    </row>
    <row r="1190" spans="1:9" x14ac:dyDescent="0.3">
      <c r="A1190" t="s">
        <v>30</v>
      </c>
      <c r="B1190" t="s">
        <v>21</v>
      </c>
      <c r="C1190" t="s">
        <v>11</v>
      </c>
      <c r="D1190" t="s">
        <v>58</v>
      </c>
      <c r="E1190" s="1">
        <v>43558</v>
      </c>
      <c r="F1190" t="s">
        <v>13</v>
      </c>
      <c r="G1190">
        <v>5</v>
      </c>
      <c r="H1190">
        <v>12.42</v>
      </c>
      <c r="I1190">
        <v>62.1</v>
      </c>
    </row>
    <row r="1191" spans="1:9" x14ac:dyDescent="0.3">
      <c r="A1191" t="s">
        <v>16</v>
      </c>
      <c r="B1191" t="s">
        <v>17</v>
      </c>
      <c r="C1191" t="s">
        <v>18</v>
      </c>
      <c r="D1191" t="s">
        <v>403</v>
      </c>
      <c r="E1191" s="1">
        <v>43559</v>
      </c>
      <c r="F1191" t="s">
        <v>24</v>
      </c>
      <c r="G1191">
        <v>7</v>
      </c>
      <c r="H1191">
        <v>17.829999999999998</v>
      </c>
      <c r="I1191">
        <v>124.80999999999999</v>
      </c>
    </row>
    <row r="1192" spans="1:9" x14ac:dyDescent="0.3">
      <c r="A1192" t="s">
        <v>9</v>
      </c>
      <c r="B1192" t="s">
        <v>14</v>
      </c>
      <c r="C1192" t="s">
        <v>11</v>
      </c>
      <c r="D1192" t="s">
        <v>215</v>
      </c>
      <c r="E1192" s="1">
        <v>43560</v>
      </c>
      <c r="F1192" t="s">
        <v>24</v>
      </c>
      <c r="G1192">
        <v>3</v>
      </c>
      <c r="H1192">
        <v>17.829999999999998</v>
      </c>
      <c r="I1192">
        <v>53.489999999999995</v>
      </c>
    </row>
    <row r="1193" spans="1:9" x14ac:dyDescent="0.3">
      <c r="A1193" t="s">
        <v>25</v>
      </c>
      <c r="B1193" t="s">
        <v>17</v>
      </c>
      <c r="C1193" t="s">
        <v>18</v>
      </c>
      <c r="D1193" t="s">
        <v>477</v>
      </c>
      <c r="E1193" s="1">
        <v>43561</v>
      </c>
      <c r="F1193" t="s">
        <v>13</v>
      </c>
      <c r="G1193">
        <v>9</v>
      </c>
      <c r="H1193">
        <v>12.42</v>
      </c>
      <c r="I1193">
        <v>111.78</v>
      </c>
    </row>
    <row r="1194" spans="1:9" x14ac:dyDescent="0.3">
      <c r="A1194" t="s">
        <v>16</v>
      </c>
      <c r="B1194" t="s">
        <v>52</v>
      </c>
      <c r="C1194" t="s">
        <v>18</v>
      </c>
      <c r="D1194" t="s">
        <v>497</v>
      </c>
      <c r="E1194" s="1">
        <v>43562</v>
      </c>
      <c r="F1194" t="s">
        <v>27</v>
      </c>
      <c r="G1194">
        <v>3</v>
      </c>
      <c r="H1194">
        <v>53.35</v>
      </c>
      <c r="I1194">
        <v>160.05000000000001</v>
      </c>
    </row>
    <row r="1195" spans="1:9" x14ac:dyDescent="0.3">
      <c r="A1195" t="s">
        <v>9</v>
      </c>
      <c r="B1195" t="s">
        <v>10</v>
      </c>
      <c r="C1195" t="s">
        <v>11</v>
      </c>
      <c r="D1195" t="s">
        <v>370</v>
      </c>
      <c r="E1195" s="1">
        <v>43563</v>
      </c>
      <c r="F1195" t="s">
        <v>13</v>
      </c>
      <c r="G1195">
        <v>3</v>
      </c>
      <c r="H1195">
        <v>12.42</v>
      </c>
      <c r="I1195">
        <v>37.26</v>
      </c>
    </row>
    <row r="1196" spans="1:9" x14ac:dyDescent="0.3">
      <c r="A1196" t="s">
        <v>9</v>
      </c>
      <c r="B1196" t="s">
        <v>21</v>
      </c>
      <c r="C1196" t="s">
        <v>11</v>
      </c>
      <c r="D1196" t="s">
        <v>300</v>
      </c>
      <c r="E1196" s="1">
        <v>43564</v>
      </c>
      <c r="F1196" t="s">
        <v>27</v>
      </c>
      <c r="G1196">
        <v>6</v>
      </c>
      <c r="H1196">
        <v>53.35</v>
      </c>
      <c r="I1196">
        <v>320.10000000000002</v>
      </c>
    </row>
    <row r="1197" spans="1:9" x14ac:dyDescent="0.3">
      <c r="A1197" t="s">
        <v>46</v>
      </c>
      <c r="B1197" t="s">
        <v>21</v>
      </c>
      <c r="C1197" t="s">
        <v>11</v>
      </c>
      <c r="D1197" t="s">
        <v>214</v>
      </c>
      <c r="E1197" s="1">
        <v>43565</v>
      </c>
      <c r="F1197" t="s">
        <v>13</v>
      </c>
      <c r="G1197">
        <v>9</v>
      </c>
      <c r="H1197">
        <v>12.42</v>
      </c>
      <c r="I1197">
        <v>111.78</v>
      </c>
    </row>
    <row r="1198" spans="1:9" x14ac:dyDescent="0.3">
      <c r="A1198" t="s">
        <v>9</v>
      </c>
      <c r="B1198" t="s">
        <v>10</v>
      </c>
      <c r="C1198" t="s">
        <v>11</v>
      </c>
      <c r="D1198" t="s">
        <v>103</v>
      </c>
      <c r="E1198" s="1">
        <v>43566</v>
      </c>
      <c r="F1198" t="s">
        <v>27</v>
      </c>
      <c r="G1198">
        <v>6</v>
      </c>
      <c r="H1198">
        <v>53.35</v>
      </c>
      <c r="I1198">
        <v>320.10000000000002</v>
      </c>
    </row>
    <row r="1199" spans="1:9" x14ac:dyDescent="0.3">
      <c r="A1199" t="s">
        <v>9</v>
      </c>
      <c r="B1199" t="s">
        <v>10</v>
      </c>
      <c r="C1199" t="s">
        <v>11</v>
      </c>
      <c r="D1199" t="s">
        <v>308</v>
      </c>
      <c r="E1199" s="1">
        <v>43567</v>
      </c>
      <c r="F1199" t="s">
        <v>13</v>
      </c>
      <c r="G1199">
        <v>5</v>
      </c>
      <c r="H1199">
        <v>12.42</v>
      </c>
      <c r="I1199">
        <v>62.1</v>
      </c>
    </row>
    <row r="1200" spans="1:9" x14ac:dyDescent="0.3">
      <c r="A1200" t="s">
        <v>25</v>
      </c>
      <c r="B1200" t="s">
        <v>17</v>
      </c>
      <c r="C1200" t="s">
        <v>18</v>
      </c>
      <c r="D1200" t="s">
        <v>280</v>
      </c>
      <c r="E1200" s="1">
        <v>43568</v>
      </c>
      <c r="F1200" t="s">
        <v>13</v>
      </c>
      <c r="G1200">
        <v>1</v>
      </c>
      <c r="H1200">
        <v>12.42</v>
      </c>
      <c r="I1200">
        <v>12.42</v>
      </c>
    </row>
    <row r="1201" spans="1:9" x14ac:dyDescent="0.3">
      <c r="A1201" t="s">
        <v>9</v>
      </c>
      <c r="B1201" t="s">
        <v>10</v>
      </c>
      <c r="C1201" t="s">
        <v>11</v>
      </c>
      <c r="D1201" t="s">
        <v>72</v>
      </c>
      <c r="E1201" s="1">
        <v>43569</v>
      </c>
      <c r="F1201" t="s">
        <v>13</v>
      </c>
      <c r="G1201">
        <v>9</v>
      </c>
      <c r="H1201">
        <v>12.42</v>
      </c>
      <c r="I1201">
        <v>111.78</v>
      </c>
    </row>
    <row r="1202" spans="1:9" x14ac:dyDescent="0.3">
      <c r="A1202" t="s">
        <v>9</v>
      </c>
      <c r="B1202" t="s">
        <v>10</v>
      </c>
      <c r="C1202" t="s">
        <v>11</v>
      </c>
      <c r="D1202" t="s">
        <v>283</v>
      </c>
      <c r="E1202" s="1">
        <v>43570</v>
      </c>
      <c r="F1202" t="s">
        <v>13</v>
      </c>
      <c r="G1202">
        <v>9</v>
      </c>
      <c r="H1202">
        <v>12.42</v>
      </c>
      <c r="I1202">
        <v>111.78</v>
      </c>
    </row>
    <row r="1203" spans="1:9" x14ac:dyDescent="0.3">
      <c r="A1203" t="s">
        <v>9</v>
      </c>
      <c r="B1203" t="s">
        <v>14</v>
      </c>
      <c r="C1203" t="s">
        <v>11</v>
      </c>
      <c r="D1203" t="s">
        <v>438</v>
      </c>
      <c r="E1203" s="1">
        <v>43571</v>
      </c>
      <c r="F1203" t="s">
        <v>24</v>
      </c>
      <c r="G1203">
        <v>1</v>
      </c>
      <c r="H1203">
        <v>17.829999999999998</v>
      </c>
      <c r="I1203">
        <v>17.829999999999998</v>
      </c>
    </row>
    <row r="1204" spans="1:9" x14ac:dyDescent="0.3">
      <c r="A1204" t="s">
        <v>46</v>
      </c>
      <c r="B1204" t="s">
        <v>10</v>
      </c>
      <c r="C1204" t="s">
        <v>11</v>
      </c>
      <c r="D1204" t="s">
        <v>308</v>
      </c>
      <c r="E1204" s="1">
        <v>43572</v>
      </c>
      <c r="F1204" t="s">
        <v>20</v>
      </c>
      <c r="G1204">
        <v>6</v>
      </c>
      <c r="H1204">
        <v>16.32</v>
      </c>
      <c r="I1204">
        <v>97.92</v>
      </c>
    </row>
    <row r="1205" spans="1:9" x14ac:dyDescent="0.3">
      <c r="A1205" t="s">
        <v>9</v>
      </c>
      <c r="B1205" t="s">
        <v>14</v>
      </c>
      <c r="C1205" t="s">
        <v>11</v>
      </c>
      <c r="D1205" t="s">
        <v>168</v>
      </c>
      <c r="E1205" s="1">
        <v>43573</v>
      </c>
      <c r="F1205" t="s">
        <v>27</v>
      </c>
      <c r="G1205">
        <v>9</v>
      </c>
      <c r="H1205">
        <v>53.35</v>
      </c>
      <c r="I1205">
        <v>480.15000000000003</v>
      </c>
    </row>
    <row r="1206" spans="1:9" x14ac:dyDescent="0.3">
      <c r="A1206" t="s">
        <v>9</v>
      </c>
      <c r="B1206" t="s">
        <v>10</v>
      </c>
      <c r="C1206" t="s">
        <v>11</v>
      </c>
      <c r="D1206" t="s">
        <v>36</v>
      </c>
      <c r="E1206" s="1">
        <v>43574</v>
      </c>
      <c r="F1206" t="s">
        <v>24</v>
      </c>
      <c r="G1206">
        <v>6</v>
      </c>
      <c r="H1206">
        <v>17.829999999999998</v>
      </c>
      <c r="I1206">
        <v>106.97999999999999</v>
      </c>
    </row>
    <row r="1207" spans="1:9" x14ac:dyDescent="0.3">
      <c r="A1207" t="s">
        <v>16</v>
      </c>
      <c r="B1207" t="s">
        <v>34</v>
      </c>
      <c r="C1207" t="s">
        <v>18</v>
      </c>
      <c r="D1207" t="s">
        <v>334</v>
      </c>
      <c r="E1207" s="1">
        <v>43575</v>
      </c>
      <c r="F1207" t="s">
        <v>20</v>
      </c>
      <c r="G1207">
        <v>4</v>
      </c>
      <c r="H1207">
        <v>16.32</v>
      </c>
      <c r="I1207">
        <v>65.28</v>
      </c>
    </row>
    <row r="1208" spans="1:9" x14ac:dyDescent="0.3">
      <c r="A1208" t="s">
        <v>9</v>
      </c>
      <c r="B1208" t="s">
        <v>14</v>
      </c>
      <c r="C1208" t="s">
        <v>11</v>
      </c>
      <c r="D1208" t="s">
        <v>31</v>
      </c>
      <c r="E1208" s="1">
        <v>43576</v>
      </c>
      <c r="F1208" t="s">
        <v>13</v>
      </c>
      <c r="G1208">
        <v>10</v>
      </c>
      <c r="H1208">
        <v>12.42</v>
      </c>
      <c r="I1208">
        <v>124.2</v>
      </c>
    </row>
    <row r="1209" spans="1:9" x14ac:dyDescent="0.3">
      <c r="A1209" t="s">
        <v>25</v>
      </c>
      <c r="B1209" t="s">
        <v>17</v>
      </c>
      <c r="C1209" t="s">
        <v>18</v>
      </c>
      <c r="D1209" t="s">
        <v>246</v>
      </c>
      <c r="E1209" s="1">
        <v>43577</v>
      </c>
      <c r="F1209" t="s">
        <v>20</v>
      </c>
      <c r="G1209">
        <v>4</v>
      </c>
      <c r="H1209">
        <v>16.32</v>
      </c>
      <c r="I1209">
        <v>65.28</v>
      </c>
    </row>
    <row r="1210" spans="1:9" x14ac:dyDescent="0.3">
      <c r="A1210" t="s">
        <v>16</v>
      </c>
      <c r="B1210" t="s">
        <v>122</v>
      </c>
      <c r="C1210" t="s">
        <v>18</v>
      </c>
      <c r="D1210" t="s">
        <v>498</v>
      </c>
      <c r="E1210" s="1">
        <v>43578</v>
      </c>
      <c r="F1210" t="s">
        <v>20</v>
      </c>
      <c r="G1210">
        <v>10</v>
      </c>
      <c r="H1210">
        <v>16.32</v>
      </c>
      <c r="I1210">
        <v>163.19999999999999</v>
      </c>
    </row>
    <row r="1211" spans="1:9" x14ac:dyDescent="0.3">
      <c r="A1211" t="s">
        <v>9</v>
      </c>
      <c r="B1211" t="s">
        <v>21</v>
      </c>
      <c r="C1211" t="s">
        <v>11</v>
      </c>
      <c r="D1211" t="s">
        <v>271</v>
      </c>
      <c r="E1211" s="1">
        <v>43579</v>
      </c>
      <c r="F1211" t="s">
        <v>24</v>
      </c>
      <c r="G1211">
        <v>7</v>
      </c>
      <c r="H1211">
        <v>17.829999999999998</v>
      </c>
      <c r="I1211">
        <v>124.80999999999999</v>
      </c>
    </row>
    <row r="1212" spans="1:9" x14ac:dyDescent="0.3">
      <c r="A1212" t="s">
        <v>9</v>
      </c>
      <c r="B1212" t="s">
        <v>68</v>
      </c>
      <c r="C1212" t="s">
        <v>11</v>
      </c>
      <c r="D1212" t="s">
        <v>469</v>
      </c>
      <c r="E1212" s="1">
        <v>43580</v>
      </c>
      <c r="F1212" t="s">
        <v>24</v>
      </c>
      <c r="G1212">
        <v>6</v>
      </c>
      <c r="H1212">
        <v>17.829999999999998</v>
      </c>
      <c r="I1212">
        <v>106.97999999999999</v>
      </c>
    </row>
    <row r="1213" spans="1:9" x14ac:dyDescent="0.3">
      <c r="A1213" t="s">
        <v>25</v>
      </c>
      <c r="B1213" t="s">
        <v>52</v>
      </c>
      <c r="C1213" t="s">
        <v>18</v>
      </c>
      <c r="D1213" t="s">
        <v>434</v>
      </c>
      <c r="E1213" s="1">
        <v>43581</v>
      </c>
      <c r="F1213" t="s">
        <v>27</v>
      </c>
      <c r="G1213">
        <v>1</v>
      </c>
      <c r="H1213">
        <v>53.35</v>
      </c>
      <c r="I1213">
        <v>53.35</v>
      </c>
    </row>
    <row r="1214" spans="1:9" x14ac:dyDescent="0.3">
      <c r="A1214" t="s">
        <v>25</v>
      </c>
      <c r="B1214" t="s">
        <v>52</v>
      </c>
      <c r="C1214" t="s">
        <v>18</v>
      </c>
      <c r="D1214" t="s">
        <v>337</v>
      </c>
      <c r="E1214" s="1">
        <v>43582</v>
      </c>
      <c r="F1214" t="s">
        <v>13</v>
      </c>
      <c r="G1214">
        <v>1</v>
      </c>
      <c r="H1214">
        <v>12.42</v>
      </c>
      <c r="I1214">
        <v>12.42</v>
      </c>
    </row>
    <row r="1215" spans="1:9" x14ac:dyDescent="0.3">
      <c r="A1215" t="s">
        <v>9</v>
      </c>
      <c r="B1215" t="s">
        <v>68</v>
      </c>
      <c r="C1215" t="s">
        <v>11</v>
      </c>
      <c r="D1215" t="s">
        <v>70</v>
      </c>
      <c r="E1215" s="1">
        <v>43583</v>
      </c>
      <c r="F1215" t="s">
        <v>27</v>
      </c>
      <c r="G1215">
        <v>3</v>
      </c>
      <c r="H1215">
        <v>53.35</v>
      </c>
      <c r="I1215">
        <v>160.05000000000001</v>
      </c>
    </row>
    <row r="1216" spans="1:9" x14ac:dyDescent="0.3">
      <c r="A1216" t="s">
        <v>25</v>
      </c>
      <c r="B1216" t="s">
        <v>122</v>
      </c>
      <c r="C1216" t="s">
        <v>18</v>
      </c>
      <c r="D1216" t="s">
        <v>476</v>
      </c>
      <c r="E1216" s="1">
        <v>43584</v>
      </c>
      <c r="F1216" t="s">
        <v>27</v>
      </c>
      <c r="G1216">
        <v>3</v>
      </c>
      <c r="H1216">
        <v>53.35</v>
      </c>
      <c r="I1216">
        <v>160.05000000000001</v>
      </c>
    </row>
    <row r="1217" spans="1:9" x14ac:dyDescent="0.3">
      <c r="A1217" t="s">
        <v>9</v>
      </c>
      <c r="B1217" t="s">
        <v>14</v>
      </c>
      <c r="C1217" t="s">
        <v>11</v>
      </c>
      <c r="D1217" t="s">
        <v>470</v>
      </c>
      <c r="E1217" s="1">
        <v>43585</v>
      </c>
      <c r="F1217" t="s">
        <v>24</v>
      </c>
      <c r="G1217">
        <v>4</v>
      </c>
      <c r="H1217">
        <v>17.829999999999998</v>
      </c>
      <c r="I1217">
        <v>71.319999999999993</v>
      </c>
    </row>
    <row r="1218" spans="1:9" x14ac:dyDescent="0.3">
      <c r="A1218" t="s">
        <v>25</v>
      </c>
      <c r="B1218" t="s">
        <v>52</v>
      </c>
      <c r="C1218" t="s">
        <v>18</v>
      </c>
      <c r="D1218" t="s">
        <v>67</v>
      </c>
      <c r="E1218" s="1">
        <v>43586</v>
      </c>
      <c r="F1218" t="s">
        <v>27</v>
      </c>
      <c r="G1218">
        <v>7</v>
      </c>
      <c r="H1218">
        <v>53.35</v>
      </c>
      <c r="I1218">
        <v>373.45</v>
      </c>
    </row>
    <row r="1219" spans="1:9" x14ac:dyDescent="0.3">
      <c r="A1219" t="s">
        <v>46</v>
      </c>
      <c r="B1219" t="s">
        <v>68</v>
      </c>
      <c r="C1219" t="s">
        <v>11</v>
      </c>
      <c r="D1219" t="s">
        <v>79</v>
      </c>
      <c r="E1219" s="1">
        <v>43587</v>
      </c>
      <c r="F1219" t="s">
        <v>24</v>
      </c>
      <c r="G1219">
        <v>9</v>
      </c>
      <c r="H1219">
        <v>17.829999999999998</v>
      </c>
      <c r="I1219">
        <v>160.46999999999997</v>
      </c>
    </row>
    <row r="1220" spans="1:9" x14ac:dyDescent="0.3">
      <c r="A1220" t="s">
        <v>16</v>
      </c>
      <c r="B1220" t="s">
        <v>52</v>
      </c>
      <c r="C1220" t="s">
        <v>18</v>
      </c>
      <c r="D1220" t="s">
        <v>434</v>
      </c>
      <c r="E1220" s="1">
        <v>43588</v>
      </c>
      <c r="F1220" t="s">
        <v>24</v>
      </c>
      <c r="G1220">
        <v>8</v>
      </c>
      <c r="H1220">
        <v>17.829999999999998</v>
      </c>
      <c r="I1220">
        <v>142.63999999999999</v>
      </c>
    </row>
    <row r="1221" spans="1:9" x14ac:dyDescent="0.3">
      <c r="A1221" t="s">
        <v>9</v>
      </c>
      <c r="B1221" t="s">
        <v>68</v>
      </c>
      <c r="C1221" t="s">
        <v>11</v>
      </c>
      <c r="D1221" t="s">
        <v>361</v>
      </c>
      <c r="E1221" s="1">
        <v>43589</v>
      </c>
      <c r="F1221" t="s">
        <v>24</v>
      </c>
      <c r="G1221">
        <v>2</v>
      </c>
      <c r="H1221">
        <v>17.829999999999998</v>
      </c>
      <c r="I1221">
        <v>35.659999999999997</v>
      </c>
    </row>
    <row r="1222" spans="1:9" x14ac:dyDescent="0.3">
      <c r="A1222" t="s">
        <v>9</v>
      </c>
      <c r="B1222" t="s">
        <v>21</v>
      </c>
      <c r="C1222" t="s">
        <v>11</v>
      </c>
      <c r="D1222" t="s">
        <v>148</v>
      </c>
      <c r="E1222" s="1">
        <v>43590</v>
      </c>
      <c r="F1222" t="s">
        <v>13</v>
      </c>
      <c r="G1222">
        <v>10</v>
      </c>
      <c r="H1222">
        <v>12.42</v>
      </c>
      <c r="I1222">
        <v>124.2</v>
      </c>
    </row>
    <row r="1223" spans="1:9" x14ac:dyDescent="0.3">
      <c r="A1223" t="s">
        <v>25</v>
      </c>
      <c r="B1223" t="s">
        <v>52</v>
      </c>
      <c r="C1223" t="s">
        <v>18</v>
      </c>
      <c r="D1223" t="s">
        <v>110</v>
      </c>
      <c r="E1223" s="1">
        <v>43591</v>
      </c>
      <c r="F1223" t="s">
        <v>20</v>
      </c>
      <c r="G1223">
        <v>6</v>
      </c>
      <c r="H1223">
        <v>16.32</v>
      </c>
      <c r="I1223">
        <v>97.92</v>
      </c>
    </row>
    <row r="1224" spans="1:9" x14ac:dyDescent="0.3">
      <c r="A1224" t="s">
        <v>9</v>
      </c>
      <c r="B1224" t="s">
        <v>21</v>
      </c>
      <c r="C1224" t="s">
        <v>11</v>
      </c>
      <c r="D1224" t="s">
        <v>190</v>
      </c>
      <c r="E1224" s="1">
        <v>43592</v>
      </c>
      <c r="F1224" t="s">
        <v>13</v>
      </c>
      <c r="G1224">
        <v>2</v>
      </c>
      <c r="H1224">
        <v>12.42</v>
      </c>
      <c r="I1224">
        <v>24.84</v>
      </c>
    </row>
    <row r="1225" spans="1:9" x14ac:dyDescent="0.3">
      <c r="A1225" t="s">
        <v>25</v>
      </c>
      <c r="B1225" t="s">
        <v>34</v>
      </c>
      <c r="C1225" t="s">
        <v>18</v>
      </c>
      <c r="D1225" t="s">
        <v>467</v>
      </c>
      <c r="E1225" s="1">
        <v>43593</v>
      </c>
      <c r="F1225" t="s">
        <v>13</v>
      </c>
      <c r="G1225">
        <v>5</v>
      </c>
      <c r="H1225">
        <v>12.42</v>
      </c>
      <c r="I1225">
        <v>62.1</v>
      </c>
    </row>
    <row r="1226" spans="1:9" x14ac:dyDescent="0.3">
      <c r="A1226" t="s">
        <v>46</v>
      </c>
      <c r="B1226" t="s">
        <v>14</v>
      </c>
      <c r="C1226" t="s">
        <v>11</v>
      </c>
      <c r="D1226" t="s">
        <v>184</v>
      </c>
      <c r="E1226" s="1">
        <v>43594</v>
      </c>
      <c r="F1226" t="s">
        <v>24</v>
      </c>
      <c r="G1226">
        <v>10</v>
      </c>
      <c r="H1226">
        <v>17.829999999999998</v>
      </c>
      <c r="I1226">
        <v>178.29999999999998</v>
      </c>
    </row>
    <row r="1227" spans="1:9" x14ac:dyDescent="0.3">
      <c r="A1227" t="s">
        <v>46</v>
      </c>
      <c r="B1227" t="s">
        <v>14</v>
      </c>
      <c r="C1227" t="s">
        <v>11</v>
      </c>
      <c r="D1227" t="s">
        <v>499</v>
      </c>
      <c r="E1227" s="1">
        <v>43595</v>
      </c>
      <c r="F1227" t="s">
        <v>13</v>
      </c>
      <c r="G1227">
        <v>7</v>
      </c>
      <c r="H1227">
        <v>12.42</v>
      </c>
      <c r="I1227">
        <v>86.94</v>
      </c>
    </row>
    <row r="1228" spans="1:9" x14ac:dyDescent="0.3">
      <c r="A1228" t="s">
        <v>30</v>
      </c>
      <c r="B1228" t="s">
        <v>14</v>
      </c>
      <c r="C1228" t="s">
        <v>11</v>
      </c>
      <c r="D1228" t="s">
        <v>221</v>
      </c>
      <c r="E1228" s="1">
        <v>43596</v>
      </c>
      <c r="F1228" t="s">
        <v>27</v>
      </c>
      <c r="G1228">
        <v>8</v>
      </c>
      <c r="H1228">
        <v>53.35</v>
      </c>
      <c r="I1228">
        <v>426.8</v>
      </c>
    </row>
    <row r="1229" spans="1:9" x14ac:dyDescent="0.3">
      <c r="A1229" t="s">
        <v>16</v>
      </c>
      <c r="B1229" t="s">
        <v>17</v>
      </c>
      <c r="C1229" t="s">
        <v>18</v>
      </c>
      <c r="D1229" t="s">
        <v>366</v>
      </c>
      <c r="E1229" s="1">
        <v>43597</v>
      </c>
      <c r="F1229" t="s">
        <v>13</v>
      </c>
      <c r="G1229">
        <v>6</v>
      </c>
      <c r="H1229">
        <v>12.42</v>
      </c>
      <c r="I1229">
        <v>74.52</v>
      </c>
    </row>
    <row r="1230" spans="1:9" x14ac:dyDescent="0.3">
      <c r="A1230" t="s">
        <v>25</v>
      </c>
      <c r="B1230" t="s">
        <v>34</v>
      </c>
      <c r="C1230" t="s">
        <v>18</v>
      </c>
      <c r="D1230" t="s">
        <v>314</v>
      </c>
      <c r="E1230" s="1">
        <v>43598</v>
      </c>
      <c r="F1230" t="s">
        <v>24</v>
      </c>
      <c r="G1230">
        <v>2</v>
      </c>
      <c r="H1230">
        <v>17.829999999999998</v>
      </c>
      <c r="I1230">
        <v>35.659999999999997</v>
      </c>
    </row>
    <row r="1231" spans="1:9" x14ac:dyDescent="0.3">
      <c r="A1231" t="s">
        <v>9</v>
      </c>
      <c r="B1231" t="s">
        <v>14</v>
      </c>
      <c r="C1231" t="s">
        <v>11</v>
      </c>
      <c r="D1231" t="s">
        <v>75</v>
      </c>
      <c r="E1231" s="1">
        <v>43599</v>
      </c>
      <c r="F1231" t="s">
        <v>24</v>
      </c>
      <c r="G1231">
        <v>1</v>
      </c>
      <c r="H1231">
        <v>17.829999999999998</v>
      </c>
      <c r="I1231">
        <v>17.829999999999998</v>
      </c>
    </row>
    <row r="1232" spans="1:9" x14ac:dyDescent="0.3">
      <c r="A1232" t="s">
        <v>9</v>
      </c>
      <c r="B1232" t="s">
        <v>10</v>
      </c>
      <c r="C1232" t="s">
        <v>11</v>
      </c>
      <c r="D1232" t="s">
        <v>159</v>
      </c>
      <c r="E1232" s="1">
        <v>43600</v>
      </c>
      <c r="F1232" t="s">
        <v>20</v>
      </c>
      <c r="G1232">
        <v>2</v>
      </c>
      <c r="H1232">
        <v>16.32</v>
      </c>
      <c r="I1232">
        <v>32.64</v>
      </c>
    </row>
    <row r="1233" spans="1:9" x14ac:dyDescent="0.3">
      <c r="A1233" t="s">
        <v>25</v>
      </c>
      <c r="B1233" t="s">
        <v>52</v>
      </c>
      <c r="C1233" t="s">
        <v>18</v>
      </c>
      <c r="D1233" t="s">
        <v>331</v>
      </c>
      <c r="E1233" s="1">
        <v>43601</v>
      </c>
      <c r="F1233" t="s">
        <v>27</v>
      </c>
      <c r="G1233">
        <v>1</v>
      </c>
      <c r="H1233">
        <v>53.35</v>
      </c>
      <c r="I1233">
        <v>53.35</v>
      </c>
    </row>
    <row r="1234" spans="1:9" x14ac:dyDescent="0.3">
      <c r="A1234" t="s">
        <v>9</v>
      </c>
      <c r="B1234" t="s">
        <v>14</v>
      </c>
      <c r="C1234" t="s">
        <v>11</v>
      </c>
      <c r="D1234" t="s">
        <v>60</v>
      </c>
      <c r="E1234" s="1">
        <v>43602</v>
      </c>
      <c r="F1234" t="s">
        <v>27</v>
      </c>
      <c r="G1234">
        <v>9</v>
      </c>
      <c r="H1234">
        <v>53.35</v>
      </c>
      <c r="I1234">
        <v>480.15000000000003</v>
      </c>
    </row>
    <row r="1235" spans="1:9" x14ac:dyDescent="0.3">
      <c r="A1235" t="s">
        <v>9</v>
      </c>
      <c r="B1235" t="s">
        <v>21</v>
      </c>
      <c r="C1235" t="s">
        <v>11</v>
      </c>
      <c r="D1235" t="s">
        <v>90</v>
      </c>
      <c r="E1235" s="1">
        <v>43603</v>
      </c>
      <c r="F1235" t="s">
        <v>20</v>
      </c>
      <c r="G1235">
        <v>5</v>
      </c>
      <c r="H1235">
        <v>16.32</v>
      </c>
      <c r="I1235">
        <v>81.599999999999994</v>
      </c>
    </row>
    <row r="1236" spans="1:9" x14ac:dyDescent="0.3">
      <c r="A1236" t="s">
        <v>46</v>
      </c>
      <c r="B1236" t="s">
        <v>21</v>
      </c>
      <c r="C1236" t="s">
        <v>11</v>
      </c>
      <c r="D1236" t="s">
        <v>45</v>
      </c>
      <c r="E1236" s="1">
        <v>43604</v>
      </c>
      <c r="F1236" t="s">
        <v>20</v>
      </c>
      <c r="G1236">
        <v>4</v>
      </c>
      <c r="H1236">
        <v>16.32</v>
      </c>
      <c r="I1236">
        <v>65.28</v>
      </c>
    </row>
    <row r="1237" spans="1:9" x14ac:dyDescent="0.3">
      <c r="A1237" t="s">
        <v>30</v>
      </c>
      <c r="B1237" t="s">
        <v>10</v>
      </c>
      <c r="C1237" t="s">
        <v>11</v>
      </c>
      <c r="D1237" t="s">
        <v>500</v>
      </c>
      <c r="E1237" s="1">
        <v>43605</v>
      </c>
      <c r="F1237" t="s">
        <v>27</v>
      </c>
      <c r="G1237">
        <v>10</v>
      </c>
      <c r="H1237">
        <v>53.35</v>
      </c>
      <c r="I1237">
        <v>533.5</v>
      </c>
    </row>
    <row r="1238" spans="1:9" x14ac:dyDescent="0.3">
      <c r="A1238" t="s">
        <v>9</v>
      </c>
      <c r="B1238" t="s">
        <v>21</v>
      </c>
      <c r="C1238" t="s">
        <v>11</v>
      </c>
      <c r="D1238" t="s">
        <v>210</v>
      </c>
      <c r="E1238" s="1">
        <v>43606</v>
      </c>
      <c r="F1238" t="s">
        <v>13</v>
      </c>
      <c r="G1238">
        <v>8</v>
      </c>
      <c r="H1238">
        <v>12.42</v>
      </c>
      <c r="I1238">
        <v>99.36</v>
      </c>
    </row>
    <row r="1239" spans="1:9" x14ac:dyDescent="0.3">
      <c r="A1239" t="s">
        <v>25</v>
      </c>
      <c r="B1239" t="s">
        <v>17</v>
      </c>
      <c r="C1239" t="s">
        <v>18</v>
      </c>
      <c r="D1239" t="s">
        <v>377</v>
      </c>
      <c r="E1239" s="1">
        <v>43607</v>
      </c>
      <c r="F1239" t="s">
        <v>13</v>
      </c>
      <c r="G1239">
        <v>9</v>
      </c>
      <c r="H1239">
        <v>12.42</v>
      </c>
      <c r="I1239">
        <v>111.78</v>
      </c>
    </row>
    <row r="1240" spans="1:9" x14ac:dyDescent="0.3">
      <c r="A1240" t="s">
        <v>25</v>
      </c>
      <c r="B1240" t="s">
        <v>17</v>
      </c>
      <c r="C1240" t="s">
        <v>18</v>
      </c>
      <c r="D1240" t="s">
        <v>222</v>
      </c>
      <c r="E1240" s="1">
        <v>43608</v>
      </c>
      <c r="F1240" t="s">
        <v>13</v>
      </c>
      <c r="G1240">
        <v>8</v>
      </c>
      <c r="H1240">
        <v>12.42</v>
      </c>
      <c r="I1240">
        <v>99.36</v>
      </c>
    </row>
    <row r="1241" spans="1:9" x14ac:dyDescent="0.3">
      <c r="A1241" t="s">
        <v>46</v>
      </c>
      <c r="B1241" t="s">
        <v>21</v>
      </c>
      <c r="C1241" t="s">
        <v>11</v>
      </c>
      <c r="D1241" t="s">
        <v>300</v>
      </c>
      <c r="E1241" s="1">
        <v>43609</v>
      </c>
      <c r="F1241" t="s">
        <v>27</v>
      </c>
      <c r="G1241">
        <v>9</v>
      </c>
      <c r="H1241">
        <v>53.35</v>
      </c>
      <c r="I1241">
        <v>480.15000000000003</v>
      </c>
    </row>
    <row r="1242" spans="1:9" x14ac:dyDescent="0.3">
      <c r="A1242" t="s">
        <v>9</v>
      </c>
      <c r="B1242" t="s">
        <v>14</v>
      </c>
      <c r="C1242" t="s">
        <v>11</v>
      </c>
      <c r="D1242" t="s">
        <v>452</v>
      </c>
      <c r="E1242" s="1">
        <v>43610</v>
      </c>
      <c r="F1242" t="s">
        <v>13</v>
      </c>
      <c r="G1242">
        <v>4</v>
      </c>
      <c r="H1242">
        <v>12.42</v>
      </c>
      <c r="I1242">
        <v>49.68</v>
      </c>
    </row>
    <row r="1243" spans="1:9" x14ac:dyDescent="0.3">
      <c r="A1243" t="s">
        <v>30</v>
      </c>
      <c r="B1243" t="s">
        <v>14</v>
      </c>
      <c r="C1243" t="s">
        <v>11</v>
      </c>
      <c r="D1243" t="s">
        <v>78</v>
      </c>
      <c r="E1243" s="1">
        <v>43611</v>
      </c>
      <c r="F1243" t="s">
        <v>27</v>
      </c>
      <c r="G1243">
        <v>5</v>
      </c>
      <c r="H1243">
        <v>53.35</v>
      </c>
      <c r="I1243">
        <v>266.75</v>
      </c>
    </row>
    <row r="1244" spans="1:9" x14ac:dyDescent="0.3">
      <c r="A1244" t="s">
        <v>30</v>
      </c>
      <c r="B1244" t="s">
        <v>21</v>
      </c>
      <c r="C1244" t="s">
        <v>11</v>
      </c>
      <c r="D1244" t="s">
        <v>45</v>
      </c>
      <c r="E1244" s="1">
        <v>43612</v>
      </c>
      <c r="F1244" t="s">
        <v>27</v>
      </c>
      <c r="G1244">
        <v>2</v>
      </c>
      <c r="H1244">
        <v>53.35</v>
      </c>
      <c r="I1244">
        <v>106.7</v>
      </c>
    </row>
    <row r="1245" spans="1:9" x14ac:dyDescent="0.3">
      <c r="A1245" t="s">
        <v>25</v>
      </c>
      <c r="B1245" t="s">
        <v>34</v>
      </c>
      <c r="C1245" t="s">
        <v>18</v>
      </c>
      <c r="D1245" t="s">
        <v>446</v>
      </c>
      <c r="E1245" s="1">
        <v>43613</v>
      </c>
      <c r="F1245" t="s">
        <v>20</v>
      </c>
      <c r="G1245">
        <v>6</v>
      </c>
      <c r="H1245">
        <v>16.32</v>
      </c>
      <c r="I1245">
        <v>97.92</v>
      </c>
    </row>
    <row r="1246" spans="1:9" x14ac:dyDescent="0.3">
      <c r="A1246" t="s">
        <v>16</v>
      </c>
      <c r="B1246" t="s">
        <v>17</v>
      </c>
      <c r="C1246" t="s">
        <v>18</v>
      </c>
      <c r="D1246" t="s">
        <v>40</v>
      </c>
      <c r="E1246" s="1">
        <v>43614</v>
      </c>
      <c r="F1246" t="s">
        <v>20</v>
      </c>
      <c r="G1246">
        <v>8</v>
      </c>
      <c r="H1246">
        <v>16.32</v>
      </c>
      <c r="I1246">
        <v>130.56</v>
      </c>
    </row>
    <row r="1247" spans="1:9" x14ac:dyDescent="0.3">
      <c r="A1247" t="s">
        <v>25</v>
      </c>
      <c r="B1247" t="s">
        <v>34</v>
      </c>
      <c r="C1247" t="s">
        <v>18</v>
      </c>
      <c r="D1247" t="s">
        <v>109</v>
      </c>
      <c r="E1247" s="1">
        <v>43615</v>
      </c>
      <c r="F1247" t="s">
        <v>13</v>
      </c>
      <c r="G1247">
        <v>9</v>
      </c>
      <c r="H1247">
        <v>12.42</v>
      </c>
      <c r="I1247">
        <v>111.78</v>
      </c>
    </row>
    <row r="1248" spans="1:9" x14ac:dyDescent="0.3">
      <c r="A1248" t="s">
        <v>25</v>
      </c>
      <c r="B1248" t="s">
        <v>34</v>
      </c>
      <c r="C1248" t="s">
        <v>18</v>
      </c>
      <c r="D1248" t="s">
        <v>254</v>
      </c>
      <c r="E1248" s="1">
        <v>43616</v>
      </c>
      <c r="F1248" t="s">
        <v>24</v>
      </c>
      <c r="G1248">
        <v>7</v>
      </c>
      <c r="H1248">
        <v>17.829999999999998</v>
      </c>
      <c r="I1248">
        <v>124.80999999999999</v>
      </c>
    </row>
    <row r="1249" spans="1:9" x14ac:dyDescent="0.3">
      <c r="A1249" t="s">
        <v>46</v>
      </c>
      <c r="B1249" t="s">
        <v>21</v>
      </c>
      <c r="C1249" t="s">
        <v>11</v>
      </c>
      <c r="D1249" t="s">
        <v>45</v>
      </c>
      <c r="E1249" s="1">
        <v>43617</v>
      </c>
      <c r="F1249" t="s">
        <v>20</v>
      </c>
      <c r="G1249">
        <v>7</v>
      </c>
      <c r="H1249">
        <v>16.32</v>
      </c>
      <c r="I1249">
        <v>114.24000000000001</v>
      </c>
    </row>
    <row r="1250" spans="1:9" x14ac:dyDescent="0.3">
      <c r="A1250" t="s">
        <v>16</v>
      </c>
      <c r="B1250" t="s">
        <v>17</v>
      </c>
      <c r="C1250" t="s">
        <v>18</v>
      </c>
      <c r="D1250" t="s">
        <v>501</v>
      </c>
      <c r="E1250" s="1">
        <v>43618</v>
      </c>
      <c r="F1250" t="s">
        <v>27</v>
      </c>
      <c r="G1250">
        <v>3</v>
      </c>
      <c r="H1250">
        <v>53.35</v>
      </c>
      <c r="I1250">
        <v>160.05000000000001</v>
      </c>
    </row>
    <row r="1251" spans="1:9" x14ac:dyDescent="0.3">
      <c r="A1251" t="s">
        <v>16</v>
      </c>
      <c r="B1251" t="s">
        <v>52</v>
      </c>
      <c r="C1251" t="s">
        <v>18</v>
      </c>
      <c r="D1251" t="s">
        <v>127</v>
      </c>
      <c r="E1251" s="1">
        <v>43619</v>
      </c>
      <c r="F1251" t="s">
        <v>27</v>
      </c>
      <c r="G1251">
        <v>9</v>
      </c>
      <c r="H1251">
        <v>53.35</v>
      </c>
      <c r="I1251">
        <v>480.15000000000003</v>
      </c>
    </row>
    <row r="1252" spans="1:9" x14ac:dyDescent="0.3">
      <c r="A1252" t="s">
        <v>46</v>
      </c>
      <c r="B1252" t="s">
        <v>14</v>
      </c>
      <c r="C1252" t="s">
        <v>11</v>
      </c>
      <c r="D1252" t="s">
        <v>15</v>
      </c>
      <c r="E1252" s="1">
        <v>43620</v>
      </c>
      <c r="F1252" t="s">
        <v>13</v>
      </c>
      <c r="G1252">
        <v>7</v>
      </c>
      <c r="H1252">
        <v>12.42</v>
      </c>
      <c r="I1252">
        <v>86.94</v>
      </c>
    </row>
    <row r="1253" spans="1:9" x14ac:dyDescent="0.3">
      <c r="A1253" t="s">
        <v>9</v>
      </c>
      <c r="B1253" t="s">
        <v>21</v>
      </c>
      <c r="C1253" t="s">
        <v>11</v>
      </c>
      <c r="D1253" t="s">
        <v>291</v>
      </c>
      <c r="E1253" s="1">
        <v>43621</v>
      </c>
      <c r="F1253" t="s">
        <v>13</v>
      </c>
      <c r="G1253">
        <v>2</v>
      </c>
      <c r="H1253">
        <v>12.42</v>
      </c>
      <c r="I1253">
        <v>24.84</v>
      </c>
    </row>
    <row r="1254" spans="1:9" x14ac:dyDescent="0.3">
      <c r="A1254" t="s">
        <v>9</v>
      </c>
      <c r="B1254" t="s">
        <v>14</v>
      </c>
      <c r="C1254" t="s">
        <v>11</v>
      </c>
      <c r="D1254" t="s">
        <v>502</v>
      </c>
      <c r="E1254" s="1">
        <v>43622</v>
      </c>
      <c r="F1254" t="s">
        <v>13</v>
      </c>
      <c r="G1254">
        <v>2</v>
      </c>
      <c r="H1254">
        <v>12.42</v>
      </c>
      <c r="I1254">
        <v>24.84</v>
      </c>
    </row>
    <row r="1255" spans="1:9" x14ac:dyDescent="0.3">
      <c r="A1255" t="s">
        <v>25</v>
      </c>
      <c r="B1255" t="s">
        <v>17</v>
      </c>
      <c r="C1255" t="s">
        <v>18</v>
      </c>
      <c r="D1255" t="s">
        <v>111</v>
      </c>
      <c r="E1255" s="1">
        <v>43623</v>
      </c>
      <c r="F1255" t="s">
        <v>13</v>
      </c>
      <c r="G1255">
        <v>10</v>
      </c>
      <c r="H1255">
        <v>12.42</v>
      </c>
      <c r="I1255">
        <v>124.2</v>
      </c>
    </row>
    <row r="1256" spans="1:9" x14ac:dyDescent="0.3">
      <c r="A1256" t="s">
        <v>9</v>
      </c>
      <c r="B1256" t="s">
        <v>14</v>
      </c>
      <c r="C1256" t="s">
        <v>11</v>
      </c>
      <c r="D1256" t="s">
        <v>51</v>
      </c>
      <c r="E1256" s="1">
        <v>43624</v>
      </c>
      <c r="F1256" t="s">
        <v>20</v>
      </c>
      <c r="G1256">
        <v>3</v>
      </c>
      <c r="H1256">
        <v>16.32</v>
      </c>
      <c r="I1256">
        <v>48.96</v>
      </c>
    </row>
    <row r="1257" spans="1:9" x14ac:dyDescent="0.3">
      <c r="A1257" t="s">
        <v>30</v>
      </c>
      <c r="B1257" t="s">
        <v>68</v>
      </c>
      <c r="C1257" t="s">
        <v>11</v>
      </c>
      <c r="D1257" t="s">
        <v>129</v>
      </c>
      <c r="E1257" s="1">
        <v>43625</v>
      </c>
      <c r="F1257" t="s">
        <v>27</v>
      </c>
      <c r="G1257">
        <v>10</v>
      </c>
      <c r="H1257">
        <v>53.35</v>
      </c>
      <c r="I1257">
        <v>533.5</v>
      </c>
    </row>
    <row r="1258" spans="1:9" x14ac:dyDescent="0.3">
      <c r="A1258" t="s">
        <v>9</v>
      </c>
      <c r="B1258" t="s">
        <v>14</v>
      </c>
      <c r="C1258" t="s">
        <v>11</v>
      </c>
      <c r="D1258" t="s">
        <v>290</v>
      </c>
      <c r="E1258" s="1">
        <v>43626</v>
      </c>
      <c r="F1258" t="s">
        <v>27</v>
      </c>
      <c r="G1258">
        <v>4</v>
      </c>
      <c r="H1258">
        <v>53.35</v>
      </c>
      <c r="I1258">
        <v>213.4</v>
      </c>
    </row>
    <row r="1259" spans="1:9" x14ac:dyDescent="0.3">
      <c r="A1259" t="s">
        <v>16</v>
      </c>
      <c r="B1259" t="s">
        <v>34</v>
      </c>
      <c r="C1259" t="s">
        <v>18</v>
      </c>
      <c r="D1259" t="s">
        <v>254</v>
      </c>
      <c r="E1259" s="1">
        <v>43627</v>
      </c>
      <c r="F1259" t="s">
        <v>24</v>
      </c>
      <c r="G1259">
        <v>1</v>
      </c>
      <c r="H1259">
        <v>17.829999999999998</v>
      </c>
      <c r="I1259">
        <v>17.829999999999998</v>
      </c>
    </row>
    <row r="1260" spans="1:9" x14ac:dyDescent="0.3">
      <c r="A1260" t="s">
        <v>9</v>
      </c>
      <c r="B1260" t="s">
        <v>68</v>
      </c>
      <c r="C1260" t="s">
        <v>11</v>
      </c>
      <c r="D1260" t="s">
        <v>384</v>
      </c>
      <c r="E1260" s="1">
        <v>43628</v>
      </c>
      <c r="F1260" t="s">
        <v>13</v>
      </c>
      <c r="G1260">
        <v>6</v>
      </c>
      <c r="H1260">
        <v>12.42</v>
      </c>
      <c r="I1260">
        <v>74.52</v>
      </c>
    </row>
    <row r="1261" spans="1:9" x14ac:dyDescent="0.3">
      <c r="A1261" t="s">
        <v>9</v>
      </c>
      <c r="B1261" t="s">
        <v>10</v>
      </c>
      <c r="C1261" t="s">
        <v>11</v>
      </c>
      <c r="D1261" t="s">
        <v>101</v>
      </c>
      <c r="E1261" s="1">
        <v>43629</v>
      </c>
      <c r="F1261" t="s">
        <v>13</v>
      </c>
      <c r="G1261">
        <v>5</v>
      </c>
      <c r="H1261">
        <v>12.42</v>
      </c>
      <c r="I1261">
        <v>62.1</v>
      </c>
    </row>
    <row r="1262" spans="1:9" x14ac:dyDescent="0.3">
      <c r="A1262" t="s">
        <v>30</v>
      </c>
      <c r="B1262" t="s">
        <v>10</v>
      </c>
      <c r="C1262" t="s">
        <v>11</v>
      </c>
      <c r="D1262" t="s">
        <v>73</v>
      </c>
      <c r="E1262" s="1">
        <v>43630</v>
      </c>
      <c r="F1262" t="s">
        <v>24</v>
      </c>
      <c r="G1262">
        <v>7</v>
      </c>
      <c r="H1262">
        <v>17.829999999999998</v>
      </c>
      <c r="I1262">
        <v>124.80999999999999</v>
      </c>
    </row>
    <row r="1263" spans="1:9" x14ac:dyDescent="0.3">
      <c r="A1263" t="s">
        <v>9</v>
      </c>
      <c r="B1263" t="s">
        <v>14</v>
      </c>
      <c r="C1263" t="s">
        <v>11</v>
      </c>
      <c r="D1263" t="s">
        <v>15</v>
      </c>
      <c r="E1263" s="1">
        <v>43631</v>
      </c>
      <c r="F1263" t="s">
        <v>13</v>
      </c>
      <c r="G1263">
        <v>5</v>
      </c>
      <c r="H1263">
        <v>12.42</v>
      </c>
      <c r="I1263">
        <v>62.1</v>
      </c>
    </row>
    <row r="1264" spans="1:9" x14ac:dyDescent="0.3">
      <c r="A1264" t="s">
        <v>46</v>
      </c>
      <c r="B1264" t="s">
        <v>10</v>
      </c>
      <c r="C1264" t="s">
        <v>11</v>
      </c>
      <c r="D1264" t="s">
        <v>354</v>
      </c>
      <c r="E1264" s="1">
        <v>43632</v>
      </c>
      <c r="F1264" t="s">
        <v>24</v>
      </c>
      <c r="G1264">
        <v>1</v>
      </c>
      <c r="H1264">
        <v>17.829999999999998</v>
      </c>
      <c r="I1264">
        <v>17.829999999999998</v>
      </c>
    </row>
    <row r="1265" spans="1:9" x14ac:dyDescent="0.3">
      <c r="A1265" t="s">
        <v>16</v>
      </c>
      <c r="B1265" t="s">
        <v>17</v>
      </c>
      <c r="C1265" t="s">
        <v>18</v>
      </c>
      <c r="D1265" t="s">
        <v>150</v>
      </c>
      <c r="E1265" s="1">
        <v>43633</v>
      </c>
      <c r="F1265" t="s">
        <v>20</v>
      </c>
      <c r="G1265">
        <v>6</v>
      </c>
      <c r="H1265">
        <v>16.32</v>
      </c>
      <c r="I1265">
        <v>97.92</v>
      </c>
    </row>
    <row r="1266" spans="1:9" x14ac:dyDescent="0.3">
      <c r="A1266" t="s">
        <v>25</v>
      </c>
      <c r="B1266" t="s">
        <v>17</v>
      </c>
      <c r="C1266" t="s">
        <v>18</v>
      </c>
      <c r="D1266" t="s">
        <v>340</v>
      </c>
      <c r="E1266" s="1">
        <v>43634</v>
      </c>
      <c r="F1266" t="s">
        <v>20</v>
      </c>
      <c r="G1266">
        <v>3</v>
      </c>
      <c r="H1266">
        <v>16.32</v>
      </c>
      <c r="I1266">
        <v>48.96</v>
      </c>
    </row>
    <row r="1267" spans="1:9" x14ac:dyDescent="0.3">
      <c r="A1267" t="s">
        <v>30</v>
      </c>
      <c r="B1267" t="s">
        <v>14</v>
      </c>
      <c r="C1267" t="s">
        <v>11</v>
      </c>
      <c r="D1267" t="s">
        <v>212</v>
      </c>
      <c r="E1267" s="1">
        <v>43635</v>
      </c>
      <c r="F1267" t="s">
        <v>13</v>
      </c>
      <c r="G1267">
        <v>5</v>
      </c>
      <c r="H1267">
        <v>12.42</v>
      </c>
      <c r="I1267">
        <v>62.1</v>
      </c>
    </row>
    <row r="1268" spans="1:9" x14ac:dyDescent="0.3">
      <c r="A1268" t="s">
        <v>16</v>
      </c>
      <c r="B1268" t="s">
        <v>122</v>
      </c>
      <c r="C1268" t="s">
        <v>18</v>
      </c>
      <c r="D1268" t="s">
        <v>492</v>
      </c>
      <c r="E1268" s="1">
        <v>43636</v>
      </c>
      <c r="F1268" t="s">
        <v>13</v>
      </c>
      <c r="G1268">
        <v>6</v>
      </c>
      <c r="H1268">
        <v>12.42</v>
      </c>
      <c r="I1268">
        <v>74.52</v>
      </c>
    </row>
    <row r="1269" spans="1:9" x14ac:dyDescent="0.3">
      <c r="A1269" t="s">
        <v>9</v>
      </c>
      <c r="B1269" t="s">
        <v>14</v>
      </c>
      <c r="C1269" t="s">
        <v>11</v>
      </c>
      <c r="D1269" t="s">
        <v>135</v>
      </c>
      <c r="E1269" s="1">
        <v>43637</v>
      </c>
      <c r="F1269" t="s">
        <v>13</v>
      </c>
      <c r="G1269">
        <v>1</v>
      </c>
      <c r="H1269">
        <v>12.42</v>
      </c>
      <c r="I1269">
        <v>12.42</v>
      </c>
    </row>
    <row r="1270" spans="1:9" x14ac:dyDescent="0.3">
      <c r="A1270" t="s">
        <v>30</v>
      </c>
      <c r="B1270" t="s">
        <v>10</v>
      </c>
      <c r="C1270" t="s">
        <v>11</v>
      </c>
      <c r="D1270" t="s">
        <v>296</v>
      </c>
      <c r="E1270" s="1">
        <v>43638</v>
      </c>
      <c r="F1270" t="s">
        <v>24</v>
      </c>
      <c r="G1270">
        <v>1</v>
      </c>
      <c r="H1270">
        <v>17.829999999999998</v>
      </c>
      <c r="I1270">
        <v>17.829999999999998</v>
      </c>
    </row>
    <row r="1271" spans="1:9" x14ac:dyDescent="0.3">
      <c r="A1271" t="s">
        <v>16</v>
      </c>
      <c r="B1271" t="s">
        <v>17</v>
      </c>
      <c r="C1271" t="s">
        <v>18</v>
      </c>
      <c r="D1271" t="s">
        <v>366</v>
      </c>
      <c r="E1271" s="1">
        <v>43639</v>
      </c>
      <c r="F1271" t="s">
        <v>27</v>
      </c>
      <c r="G1271">
        <v>1</v>
      </c>
      <c r="H1271">
        <v>53.35</v>
      </c>
      <c r="I1271">
        <v>53.35</v>
      </c>
    </row>
    <row r="1272" spans="1:9" x14ac:dyDescent="0.3">
      <c r="A1272" t="s">
        <v>30</v>
      </c>
      <c r="B1272" t="s">
        <v>10</v>
      </c>
      <c r="C1272" t="s">
        <v>11</v>
      </c>
      <c r="D1272" t="s">
        <v>283</v>
      </c>
      <c r="E1272" s="1">
        <v>43640</v>
      </c>
      <c r="F1272" t="s">
        <v>13</v>
      </c>
      <c r="G1272">
        <v>4</v>
      </c>
      <c r="H1272">
        <v>12.42</v>
      </c>
      <c r="I1272">
        <v>49.68</v>
      </c>
    </row>
    <row r="1273" spans="1:9" x14ac:dyDescent="0.3">
      <c r="A1273" t="s">
        <v>25</v>
      </c>
      <c r="B1273" t="s">
        <v>17</v>
      </c>
      <c r="C1273" t="s">
        <v>18</v>
      </c>
      <c r="D1273" t="s">
        <v>503</v>
      </c>
      <c r="E1273" s="1">
        <v>43641</v>
      </c>
      <c r="F1273" t="s">
        <v>20</v>
      </c>
      <c r="G1273">
        <v>4</v>
      </c>
      <c r="H1273">
        <v>16.32</v>
      </c>
      <c r="I1273">
        <v>65.28</v>
      </c>
    </row>
    <row r="1274" spans="1:9" x14ac:dyDescent="0.3">
      <c r="A1274" t="s">
        <v>46</v>
      </c>
      <c r="B1274" t="s">
        <v>68</v>
      </c>
      <c r="C1274" t="s">
        <v>11</v>
      </c>
      <c r="D1274" t="s">
        <v>485</v>
      </c>
      <c r="E1274" s="1">
        <v>43642</v>
      </c>
      <c r="F1274" t="s">
        <v>24</v>
      </c>
      <c r="G1274">
        <v>8</v>
      </c>
      <c r="H1274">
        <v>17.829999999999998</v>
      </c>
      <c r="I1274">
        <v>142.63999999999999</v>
      </c>
    </row>
    <row r="1275" spans="1:9" x14ac:dyDescent="0.3">
      <c r="A1275" t="s">
        <v>16</v>
      </c>
      <c r="B1275" t="s">
        <v>52</v>
      </c>
      <c r="C1275" t="s">
        <v>18</v>
      </c>
      <c r="D1275" t="s">
        <v>107</v>
      </c>
      <c r="E1275" s="1">
        <v>43643</v>
      </c>
      <c r="F1275" t="s">
        <v>24</v>
      </c>
      <c r="G1275">
        <v>3</v>
      </c>
      <c r="H1275">
        <v>17.829999999999998</v>
      </c>
      <c r="I1275">
        <v>53.489999999999995</v>
      </c>
    </row>
    <row r="1276" spans="1:9" x14ac:dyDescent="0.3">
      <c r="A1276" t="s">
        <v>9</v>
      </c>
      <c r="B1276" t="s">
        <v>21</v>
      </c>
      <c r="C1276" t="s">
        <v>11</v>
      </c>
      <c r="D1276" t="s">
        <v>191</v>
      </c>
      <c r="E1276" s="1">
        <v>43644</v>
      </c>
      <c r="F1276" t="s">
        <v>13</v>
      </c>
      <c r="G1276">
        <v>7</v>
      </c>
      <c r="H1276">
        <v>12.42</v>
      </c>
      <c r="I1276">
        <v>86.94</v>
      </c>
    </row>
    <row r="1277" spans="1:9" x14ac:dyDescent="0.3">
      <c r="A1277" t="s">
        <v>30</v>
      </c>
      <c r="B1277" t="s">
        <v>14</v>
      </c>
      <c r="C1277" t="s">
        <v>11</v>
      </c>
      <c r="D1277" t="s">
        <v>353</v>
      </c>
      <c r="E1277" s="1">
        <v>43645</v>
      </c>
      <c r="F1277" t="s">
        <v>27</v>
      </c>
      <c r="G1277">
        <v>8</v>
      </c>
      <c r="H1277">
        <v>53.35</v>
      </c>
      <c r="I1277">
        <v>426.8</v>
      </c>
    </row>
    <row r="1278" spans="1:9" x14ac:dyDescent="0.3">
      <c r="A1278" t="s">
        <v>9</v>
      </c>
      <c r="B1278" t="s">
        <v>10</v>
      </c>
      <c r="C1278" t="s">
        <v>11</v>
      </c>
      <c r="D1278" t="s">
        <v>339</v>
      </c>
      <c r="E1278" s="1">
        <v>43646</v>
      </c>
      <c r="F1278" t="s">
        <v>27</v>
      </c>
      <c r="G1278">
        <v>7</v>
      </c>
      <c r="H1278">
        <v>53.35</v>
      </c>
      <c r="I1278">
        <v>373.45</v>
      </c>
    </row>
    <row r="1279" spans="1:9" x14ac:dyDescent="0.3">
      <c r="A1279" t="s">
        <v>9</v>
      </c>
      <c r="B1279" t="s">
        <v>68</v>
      </c>
      <c r="C1279" t="s">
        <v>11</v>
      </c>
      <c r="D1279" t="s">
        <v>361</v>
      </c>
      <c r="E1279" s="1">
        <v>43647</v>
      </c>
      <c r="F1279" t="s">
        <v>27</v>
      </c>
      <c r="G1279">
        <v>10</v>
      </c>
      <c r="H1279">
        <v>53.35</v>
      </c>
      <c r="I1279">
        <v>533.5</v>
      </c>
    </row>
    <row r="1280" spans="1:9" x14ac:dyDescent="0.3">
      <c r="A1280" t="s">
        <v>9</v>
      </c>
      <c r="B1280" t="s">
        <v>14</v>
      </c>
      <c r="C1280" t="s">
        <v>11</v>
      </c>
      <c r="D1280" t="s">
        <v>38</v>
      </c>
      <c r="E1280" s="1">
        <v>43648</v>
      </c>
      <c r="F1280" t="s">
        <v>20</v>
      </c>
      <c r="G1280">
        <v>1</v>
      </c>
      <c r="H1280">
        <v>16.32</v>
      </c>
      <c r="I1280">
        <v>16.32</v>
      </c>
    </row>
    <row r="1281" spans="1:9" x14ac:dyDescent="0.3">
      <c r="A1281" t="s">
        <v>9</v>
      </c>
      <c r="B1281" t="s">
        <v>21</v>
      </c>
      <c r="C1281" t="s">
        <v>11</v>
      </c>
      <c r="D1281" t="s">
        <v>90</v>
      </c>
      <c r="E1281" s="1">
        <v>43649</v>
      </c>
      <c r="F1281" t="s">
        <v>24</v>
      </c>
      <c r="G1281">
        <v>7</v>
      </c>
      <c r="H1281">
        <v>17.829999999999998</v>
      </c>
      <c r="I1281">
        <v>124.80999999999999</v>
      </c>
    </row>
    <row r="1282" spans="1:9" x14ac:dyDescent="0.3">
      <c r="A1282" t="s">
        <v>25</v>
      </c>
      <c r="B1282" t="s">
        <v>17</v>
      </c>
      <c r="C1282" t="s">
        <v>18</v>
      </c>
      <c r="D1282" t="s">
        <v>19</v>
      </c>
      <c r="E1282" s="1">
        <v>43650</v>
      </c>
      <c r="F1282" t="s">
        <v>20</v>
      </c>
      <c r="G1282">
        <v>6</v>
      </c>
      <c r="H1282">
        <v>16.32</v>
      </c>
      <c r="I1282">
        <v>97.92</v>
      </c>
    </row>
    <row r="1283" spans="1:9" x14ac:dyDescent="0.3">
      <c r="A1283" t="s">
        <v>16</v>
      </c>
      <c r="B1283" t="s">
        <v>17</v>
      </c>
      <c r="C1283" t="s">
        <v>18</v>
      </c>
      <c r="D1283" t="s">
        <v>436</v>
      </c>
      <c r="E1283" s="1">
        <v>43651</v>
      </c>
      <c r="F1283" t="s">
        <v>27</v>
      </c>
      <c r="G1283">
        <v>2</v>
      </c>
      <c r="H1283">
        <v>53.35</v>
      </c>
      <c r="I1283">
        <v>106.7</v>
      </c>
    </row>
    <row r="1284" spans="1:9" x14ac:dyDescent="0.3">
      <c r="A1284" t="s">
        <v>30</v>
      </c>
      <c r="B1284" t="s">
        <v>68</v>
      </c>
      <c r="C1284" t="s">
        <v>11</v>
      </c>
      <c r="D1284" t="s">
        <v>304</v>
      </c>
      <c r="E1284" s="1">
        <v>43652</v>
      </c>
      <c r="F1284" t="s">
        <v>20</v>
      </c>
      <c r="G1284">
        <v>2</v>
      </c>
      <c r="H1284">
        <v>16.32</v>
      </c>
      <c r="I1284">
        <v>32.64</v>
      </c>
    </row>
    <row r="1285" spans="1:9" x14ac:dyDescent="0.3">
      <c r="A1285" t="s">
        <v>9</v>
      </c>
      <c r="B1285" t="s">
        <v>10</v>
      </c>
      <c r="C1285" t="s">
        <v>11</v>
      </c>
      <c r="D1285" t="s">
        <v>87</v>
      </c>
      <c r="E1285" s="1">
        <v>43653</v>
      </c>
      <c r="F1285" t="s">
        <v>27</v>
      </c>
      <c r="G1285">
        <v>3</v>
      </c>
      <c r="H1285">
        <v>53.35</v>
      </c>
      <c r="I1285">
        <v>160.05000000000001</v>
      </c>
    </row>
    <row r="1286" spans="1:9" x14ac:dyDescent="0.3">
      <c r="A1286" t="s">
        <v>16</v>
      </c>
      <c r="B1286" t="s">
        <v>52</v>
      </c>
      <c r="C1286" t="s">
        <v>18</v>
      </c>
      <c r="D1286" t="s">
        <v>243</v>
      </c>
      <c r="E1286" s="1">
        <v>43654</v>
      </c>
      <c r="F1286" t="s">
        <v>20</v>
      </c>
      <c r="G1286">
        <v>5</v>
      </c>
      <c r="H1286">
        <v>16.32</v>
      </c>
      <c r="I1286">
        <v>81.599999999999994</v>
      </c>
    </row>
    <row r="1287" spans="1:9" x14ac:dyDescent="0.3">
      <c r="A1287" t="s">
        <v>9</v>
      </c>
      <c r="B1287" t="s">
        <v>14</v>
      </c>
      <c r="C1287" t="s">
        <v>11</v>
      </c>
      <c r="D1287" t="s">
        <v>225</v>
      </c>
      <c r="E1287" s="1">
        <v>43655</v>
      </c>
      <c r="F1287" t="s">
        <v>27</v>
      </c>
      <c r="G1287">
        <v>3</v>
      </c>
      <c r="H1287">
        <v>53.35</v>
      </c>
      <c r="I1287">
        <v>160.05000000000001</v>
      </c>
    </row>
    <row r="1288" spans="1:9" x14ac:dyDescent="0.3">
      <c r="A1288" t="s">
        <v>30</v>
      </c>
      <c r="B1288" t="s">
        <v>21</v>
      </c>
      <c r="C1288" t="s">
        <v>11</v>
      </c>
      <c r="D1288" t="s">
        <v>140</v>
      </c>
      <c r="E1288" s="1">
        <v>43656</v>
      </c>
      <c r="F1288" t="s">
        <v>13</v>
      </c>
      <c r="G1288">
        <v>7</v>
      </c>
      <c r="H1288">
        <v>12.42</v>
      </c>
      <c r="I1288">
        <v>86.94</v>
      </c>
    </row>
    <row r="1289" spans="1:9" x14ac:dyDescent="0.3">
      <c r="A1289" t="s">
        <v>30</v>
      </c>
      <c r="B1289" t="s">
        <v>21</v>
      </c>
      <c r="C1289" t="s">
        <v>11</v>
      </c>
      <c r="D1289" t="s">
        <v>407</v>
      </c>
      <c r="E1289" s="1">
        <v>43657</v>
      </c>
      <c r="F1289" t="s">
        <v>27</v>
      </c>
      <c r="G1289">
        <v>3</v>
      </c>
      <c r="H1289">
        <v>53.35</v>
      </c>
      <c r="I1289">
        <v>160.05000000000001</v>
      </c>
    </row>
    <row r="1290" spans="1:9" x14ac:dyDescent="0.3">
      <c r="A1290" t="s">
        <v>30</v>
      </c>
      <c r="B1290" t="s">
        <v>21</v>
      </c>
      <c r="C1290" t="s">
        <v>11</v>
      </c>
      <c r="D1290" t="s">
        <v>504</v>
      </c>
      <c r="E1290" s="1">
        <v>43658</v>
      </c>
      <c r="F1290" t="s">
        <v>13</v>
      </c>
      <c r="G1290">
        <v>2</v>
      </c>
      <c r="H1290">
        <v>12.42</v>
      </c>
      <c r="I1290">
        <v>24.84</v>
      </c>
    </row>
    <row r="1291" spans="1:9" x14ac:dyDescent="0.3">
      <c r="A1291" t="s">
        <v>25</v>
      </c>
      <c r="B1291" t="s">
        <v>34</v>
      </c>
      <c r="C1291" t="s">
        <v>18</v>
      </c>
      <c r="D1291" t="s">
        <v>35</v>
      </c>
      <c r="E1291" s="1">
        <v>43659</v>
      </c>
      <c r="F1291" t="s">
        <v>20</v>
      </c>
      <c r="G1291">
        <v>4</v>
      </c>
      <c r="H1291">
        <v>16.32</v>
      </c>
      <c r="I1291">
        <v>65.28</v>
      </c>
    </row>
    <row r="1292" spans="1:9" x14ac:dyDescent="0.3">
      <c r="A1292" t="s">
        <v>25</v>
      </c>
      <c r="B1292" t="s">
        <v>52</v>
      </c>
      <c r="C1292" t="s">
        <v>18</v>
      </c>
      <c r="D1292" t="s">
        <v>505</v>
      </c>
      <c r="E1292" s="1">
        <v>43660</v>
      </c>
      <c r="F1292" t="s">
        <v>13</v>
      </c>
      <c r="G1292">
        <v>10</v>
      </c>
      <c r="H1292">
        <v>12.42</v>
      </c>
      <c r="I1292">
        <v>124.2</v>
      </c>
    </row>
    <row r="1293" spans="1:9" x14ac:dyDescent="0.3">
      <c r="A1293" t="s">
        <v>9</v>
      </c>
      <c r="B1293" t="s">
        <v>10</v>
      </c>
      <c r="C1293" t="s">
        <v>11</v>
      </c>
      <c r="D1293" t="s">
        <v>472</v>
      </c>
      <c r="E1293" s="1">
        <v>43661</v>
      </c>
      <c r="F1293" t="s">
        <v>27</v>
      </c>
      <c r="G1293">
        <v>8</v>
      </c>
      <c r="H1293">
        <v>53.35</v>
      </c>
      <c r="I1293">
        <v>426.8</v>
      </c>
    </row>
    <row r="1294" spans="1:9" x14ac:dyDescent="0.3">
      <c r="A1294" t="s">
        <v>30</v>
      </c>
      <c r="B1294" t="s">
        <v>14</v>
      </c>
      <c r="C1294" t="s">
        <v>11</v>
      </c>
      <c r="D1294" t="s">
        <v>168</v>
      </c>
      <c r="E1294" s="1">
        <v>43662</v>
      </c>
      <c r="F1294" t="s">
        <v>24</v>
      </c>
      <c r="G1294">
        <v>1</v>
      </c>
      <c r="H1294">
        <v>17.829999999999998</v>
      </c>
      <c r="I1294">
        <v>17.829999999999998</v>
      </c>
    </row>
    <row r="1295" spans="1:9" x14ac:dyDescent="0.3">
      <c r="A1295" t="s">
        <v>9</v>
      </c>
      <c r="B1295" t="s">
        <v>14</v>
      </c>
      <c r="C1295" t="s">
        <v>11</v>
      </c>
      <c r="D1295" t="s">
        <v>486</v>
      </c>
      <c r="E1295" s="1">
        <v>43663</v>
      </c>
      <c r="F1295" t="s">
        <v>20</v>
      </c>
      <c r="G1295">
        <v>4</v>
      </c>
      <c r="H1295">
        <v>16.32</v>
      </c>
      <c r="I1295">
        <v>65.28</v>
      </c>
    </row>
    <row r="1296" spans="1:9" x14ac:dyDescent="0.3">
      <c r="A1296" t="s">
        <v>9</v>
      </c>
      <c r="B1296" t="s">
        <v>10</v>
      </c>
      <c r="C1296" t="s">
        <v>11</v>
      </c>
      <c r="D1296" t="s">
        <v>440</v>
      </c>
      <c r="E1296" s="1">
        <v>43664</v>
      </c>
      <c r="F1296" t="s">
        <v>27</v>
      </c>
      <c r="G1296">
        <v>4</v>
      </c>
      <c r="H1296">
        <v>53.35</v>
      </c>
      <c r="I1296">
        <v>213.4</v>
      </c>
    </row>
    <row r="1297" spans="1:9" x14ac:dyDescent="0.3">
      <c r="A1297" t="s">
        <v>46</v>
      </c>
      <c r="B1297" t="s">
        <v>14</v>
      </c>
      <c r="C1297" t="s">
        <v>11</v>
      </c>
      <c r="D1297" t="s">
        <v>473</v>
      </c>
      <c r="E1297" s="1">
        <v>43665</v>
      </c>
      <c r="F1297" t="s">
        <v>13</v>
      </c>
      <c r="G1297">
        <v>4</v>
      </c>
      <c r="H1297">
        <v>12.42</v>
      </c>
      <c r="I1297">
        <v>49.68</v>
      </c>
    </row>
    <row r="1298" spans="1:9" x14ac:dyDescent="0.3">
      <c r="A1298" t="s">
        <v>46</v>
      </c>
      <c r="B1298" t="s">
        <v>14</v>
      </c>
      <c r="C1298" t="s">
        <v>11</v>
      </c>
      <c r="D1298" t="s">
        <v>343</v>
      </c>
      <c r="E1298" s="1">
        <v>43666</v>
      </c>
      <c r="F1298" t="s">
        <v>24</v>
      </c>
      <c r="G1298">
        <v>4</v>
      </c>
      <c r="H1298">
        <v>17.829999999999998</v>
      </c>
      <c r="I1298">
        <v>71.319999999999993</v>
      </c>
    </row>
    <row r="1299" spans="1:9" x14ac:dyDescent="0.3">
      <c r="A1299" t="s">
        <v>46</v>
      </c>
      <c r="B1299" t="s">
        <v>10</v>
      </c>
      <c r="C1299" t="s">
        <v>11</v>
      </c>
      <c r="D1299" t="s">
        <v>367</v>
      </c>
      <c r="E1299" s="1">
        <v>43667</v>
      </c>
      <c r="F1299" t="s">
        <v>13</v>
      </c>
      <c r="G1299">
        <v>10</v>
      </c>
      <c r="H1299">
        <v>12.42</v>
      </c>
      <c r="I1299">
        <v>124.2</v>
      </c>
    </row>
    <row r="1300" spans="1:9" x14ac:dyDescent="0.3">
      <c r="A1300" t="s">
        <v>9</v>
      </c>
      <c r="B1300" t="s">
        <v>14</v>
      </c>
      <c r="C1300" t="s">
        <v>11</v>
      </c>
      <c r="D1300" t="s">
        <v>431</v>
      </c>
      <c r="E1300" s="1">
        <v>43668</v>
      </c>
      <c r="F1300" t="s">
        <v>13</v>
      </c>
      <c r="G1300">
        <v>6</v>
      </c>
      <c r="H1300">
        <v>12.42</v>
      </c>
      <c r="I1300">
        <v>74.52</v>
      </c>
    </row>
    <row r="1301" spans="1:9" x14ac:dyDescent="0.3">
      <c r="A1301" t="s">
        <v>25</v>
      </c>
      <c r="B1301" t="s">
        <v>17</v>
      </c>
      <c r="C1301" t="s">
        <v>18</v>
      </c>
      <c r="D1301" t="s">
        <v>197</v>
      </c>
      <c r="E1301" s="1">
        <v>43669</v>
      </c>
      <c r="F1301" t="s">
        <v>27</v>
      </c>
      <c r="G1301">
        <v>6</v>
      </c>
      <c r="H1301">
        <v>53.35</v>
      </c>
      <c r="I1301">
        <v>320.10000000000002</v>
      </c>
    </row>
    <row r="1302" spans="1:9" x14ac:dyDescent="0.3">
      <c r="A1302" t="s">
        <v>25</v>
      </c>
      <c r="B1302" t="s">
        <v>34</v>
      </c>
      <c r="C1302" t="s">
        <v>18</v>
      </c>
      <c r="D1302" t="s">
        <v>267</v>
      </c>
      <c r="E1302" s="1">
        <v>43670</v>
      </c>
      <c r="F1302" t="s">
        <v>27</v>
      </c>
      <c r="G1302">
        <v>9</v>
      </c>
      <c r="H1302">
        <v>53.35</v>
      </c>
      <c r="I1302">
        <v>480.15000000000003</v>
      </c>
    </row>
    <row r="1303" spans="1:9" x14ac:dyDescent="0.3">
      <c r="A1303" t="s">
        <v>16</v>
      </c>
      <c r="B1303" t="s">
        <v>52</v>
      </c>
      <c r="C1303" t="s">
        <v>18</v>
      </c>
      <c r="D1303" t="s">
        <v>67</v>
      </c>
      <c r="E1303" s="1">
        <v>43671</v>
      </c>
      <c r="F1303" t="s">
        <v>20</v>
      </c>
      <c r="G1303">
        <v>6</v>
      </c>
      <c r="H1303">
        <v>16.32</v>
      </c>
      <c r="I1303">
        <v>97.92</v>
      </c>
    </row>
    <row r="1304" spans="1:9" x14ac:dyDescent="0.3">
      <c r="A1304" t="s">
        <v>30</v>
      </c>
      <c r="B1304" t="s">
        <v>21</v>
      </c>
      <c r="C1304" t="s">
        <v>11</v>
      </c>
      <c r="D1304" t="s">
        <v>459</v>
      </c>
      <c r="E1304" s="1">
        <v>43672</v>
      </c>
      <c r="F1304" t="s">
        <v>20</v>
      </c>
      <c r="G1304">
        <v>1</v>
      </c>
      <c r="H1304">
        <v>16.32</v>
      </c>
      <c r="I1304">
        <v>16.32</v>
      </c>
    </row>
    <row r="1305" spans="1:9" x14ac:dyDescent="0.3">
      <c r="A1305" t="s">
        <v>25</v>
      </c>
      <c r="B1305" t="s">
        <v>34</v>
      </c>
      <c r="C1305" t="s">
        <v>18</v>
      </c>
      <c r="D1305" t="s">
        <v>372</v>
      </c>
      <c r="E1305" s="1">
        <v>43673</v>
      </c>
      <c r="F1305" t="s">
        <v>13</v>
      </c>
      <c r="G1305">
        <v>6</v>
      </c>
      <c r="H1305">
        <v>12.42</v>
      </c>
      <c r="I1305">
        <v>74.52</v>
      </c>
    </row>
    <row r="1306" spans="1:9" x14ac:dyDescent="0.3">
      <c r="A1306" t="s">
        <v>30</v>
      </c>
      <c r="B1306" t="s">
        <v>10</v>
      </c>
      <c r="C1306" t="s">
        <v>11</v>
      </c>
      <c r="D1306" t="s">
        <v>506</v>
      </c>
      <c r="E1306" s="1">
        <v>43674</v>
      </c>
      <c r="F1306" t="s">
        <v>27</v>
      </c>
      <c r="G1306">
        <v>6</v>
      </c>
      <c r="H1306">
        <v>53.35</v>
      </c>
      <c r="I1306">
        <v>320.10000000000002</v>
      </c>
    </row>
    <row r="1307" spans="1:9" x14ac:dyDescent="0.3">
      <c r="A1307" t="s">
        <v>25</v>
      </c>
      <c r="B1307" t="s">
        <v>34</v>
      </c>
      <c r="C1307" t="s">
        <v>18</v>
      </c>
      <c r="D1307" t="s">
        <v>144</v>
      </c>
      <c r="E1307" s="1">
        <v>43675</v>
      </c>
      <c r="F1307" t="s">
        <v>24</v>
      </c>
      <c r="G1307">
        <v>7</v>
      </c>
      <c r="H1307">
        <v>17.829999999999998</v>
      </c>
      <c r="I1307">
        <v>124.80999999999999</v>
      </c>
    </row>
    <row r="1308" spans="1:9" x14ac:dyDescent="0.3">
      <c r="A1308" t="s">
        <v>9</v>
      </c>
      <c r="B1308" t="s">
        <v>21</v>
      </c>
      <c r="C1308" t="s">
        <v>11</v>
      </c>
      <c r="D1308" t="s">
        <v>231</v>
      </c>
      <c r="E1308" s="1">
        <v>43676</v>
      </c>
      <c r="F1308" t="s">
        <v>27</v>
      </c>
      <c r="G1308">
        <v>3</v>
      </c>
      <c r="H1308">
        <v>53.35</v>
      </c>
      <c r="I1308">
        <v>160.05000000000001</v>
      </c>
    </row>
    <row r="1309" spans="1:9" x14ac:dyDescent="0.3">
      <c r="A1309" t="s">
        <v>16</v>
      </c>
      <c r="B1309" t="s">
        <v>52</v>
      </c>
      <c r="C1309" t="s">
        <v>18</v>
      </c>
      <c r="D1309" t="s">
        <v>507</v>
      </c>
      <c r="E1309" s="1">
        <v>43677</v>
      </c>
      <c r="F1309" t="s">
        <v>27</v>
      </c>
      <c r="G1309">
        <v>9</v>
      </c>
      <c r="H1309">
        <v>53.35</v>
      </c>
      <c r="I1309">
        <v>480.15000000000003</v>
      </c>
    </row>
    <row r="1310" spans="1:9" x14ac:dyDescent="0.3">
      <c r="A1310" t="s">
        <v>30</v>
      </c>
      <c r="B1310" t="s">
        <v>68</v>
      </c>
      <c r="C1310" t="s">
        <v>11</v>
      </c>
      <c r="D1310" t="s">
        <v>318</v>
      </c>
      <c r="E1310" s="1">
        <v>43678</v>
      </c>
      <c r="F1310" t="s">
        <v>24</v>
      </c>
      <c r="G1310">
        <v>6</v>
      </c>
      <c r="H1310">
        <v>17.829999999999998</v>
      </c>
      <c r="I1310">
        <v>106.97999999999999</v>
      </c>
    </row>
    <row r="1311" spans="1:9" x14ac:dyDescent="0.3">
      <c r="A1311" t="s">
        <v>25</v>
      </c>
      <c r="B1311" t="s">
        <v>17</v>
      </c>
      <c r="C1311" t="s">
        <v>18</v>
      </c>
      <c r="D1311" t="s">
        <v>503</v>
      </c>
      <c r="E1311" s="1">
        <v>43679</v>
      </c>
      <c r="F1311" t="s">
        <v>27</v>
      </c>
      <c r="G1311">
        <v>1</v>
      </c>
      <c r="H1311">
        <v>53.35</v>
      </c>
      <c r="I1311">
        <v>53.35</v>
      </c>
    </row>
    <row r="1312" spans="1:9" x14ac:dyDescent="0.3">
      <c r="A1312" t="s">
        <v>9</v>
      </c>
      <c r="B1312" t="s">
        <v>10</v>
      </c>
      <c r="C1312" t="s">
        <v>11</v>
      </c>
      <c r="D1312" t="s">
        <v>36</v>
      </c>
      <c r="E1312" s="1">
        <v>43680</v>
      </c>
      <c r="F1312" t="s">
        <v>27</v>
      </c>
      <c r="G1312">
        <v>7</v>
      </c>
      <c r="H1312">
        <v>53.35</v>
      </c>
      <c r="I1312">
        <v>373.45</v>
      </c>
    </row>
    <row r="1313" spans="1:9" x14ac:dyDescent="0.3">
      <c r="A1313" t="s">
        <v>9</v>
      </c>
      <c r="B1313" t="s">
        <v>21</v>
      </c>
      <c r="C1313" t="s">
        <v>11</v>
      </c>
      <c r="D1313" t="s">
        <v>349</v>
      </c>
      <c r="E1313" s="1">
        <v>43681</v>
      </c>
      <c r="F1313" t="s">
        <v>13</v>
      </c>
      <c r="G1313">
        <v>8</v>
      </c>
      <c r="H1313">
        <v>12.42</v>
      </c>
      <c r="I1313">
        <v>99.36</v>
      </c>
    </row>
    <row r="1314" spans="1:9" x14ac:dyDescent="0.3">
      <c r="A1314" t="s">
        <v>25</v>
      </c>
      <c r="B1314" t="s">
        <v>34</v>
      </c>
      <c r="C1314" t="s">
        <v>18</v>
      </c>
      <c r="D1314" t="s">
        <v>508</v>
      </c>
      <c r="E1314" s="1">
        <v>43682</v>
      </c>
      <c r="F1314" t="s">
        <v>20</v>
      </c>
      <c r="G1314">
        <v>2</v>
      </c>
      <c r="H1314">
        <v>16.32</v>
      </c>
      <c r="I1314">
        <v>32.64</v>
      </c>
    </row>
    <row r="1315" spans="1:9" x14ac:dyDescent="0.3">
      <c r="A1315" t="s">
        <v>9</v>
      </c>
      <c r="B1315" t="s">
        <v>14</v>
      </c>
      <c r="C1315" t="s">
        <v>11</v>
      </c>
      <c r="D1315" t="s">
        <v>427</v>
      </c>
      <c r="E1315" s="1">
        <v>43683</v>
      </c>
      <c r="F1315" t="s">
        <v>13</v>
      </c>
      <c r="G1315">
        <v>3</v>
      </c>
      <c r="H1315">
        <v>12.42</v>
      </c>
      <c r="I1315">
        <v>37.26</v>
      </c>
    </row>
    <row r="1316" spans="1:9" x14ac:dyDescent="0.3">
      <c r="A1316" t="s">
        <v>30</v>
      </c>
      <c r="B1316" t="s">
        <v>10</v>
      </c>
      <c r="C1316" t="s">
        <v>11</v>
      </c>
      <c r="D1316" t="s">
        <v>363</v>
      </c>
      <c r="E1316" s="1">
        <v>43684</v>
      </c>
      <c r="F1316" t="s">
        <v>13</v>
      </c>
      <c r="G1316">
        <v>6</v>
      </c>
      <c r="H1316">
        <v>12.42</v>
      </c>
      <c r="I1316">
        <v>74.52</v>
      </c>
    </row>
    <row r="1317" spans="1:9" x14ac:dyDescent="0.3">
      <c r="A1317" t="s">
        <v>25</v>
      </c>
      <c r="B1317" t="s">
        <v>34</v>
      </c>
      <c r="C1317" t="s">
        <v>18</v>
      </c>
      <c r="D1317" t="s">
        <v>276</v>
      </c>
      <c r="E1317" s="1">
        <v>43685</v>
      </c>
      <c r="F1317" t="s">
        <v>13</v>
      </c>
      <c r="G1317">
        <v>1</v>
      </c>
      <c r="H1317">
        <v>12.42</v>
      </c>
      <c r="I1317">
        <v>12.42</v>
      </c>
    </row>
    <row r="1318" spans="1:9" x14ac:dyDescent="0.3">
      <c r="A1318" t="s">
        <v>25</v>
      </c>
      <c r="B1318" t="s">
        <v>17</v>
      </c>
      <c r="C1318" t="s">
        <v>18</v>
      </c>
      <c r="D1318" t="s">
        <v>59</v>
      </c>
      <c r="E1318" s="1">
        <v>43686</v>
      </c>
      <c r="F1318" t="s">
        <v>13</v>
      </c>
      <c r="G1318">
        <v>1</v>
      </c>
      <c r="H1318">
        <v>12.42</v>
      </c>
      <c r="I1318">
        <v>12.42</v>
      </c>
    </row>
    <row r="1319" spans="1:9" x14ac:dyDescent="0.3">
      <c r="A1319" t="s">
        <v>16</v>
      </c>
      <c r="B1319" t="s">
        <v>17</v>
      </c>
      <c r="C1319" t="s">
        <v>18</v>
      </c>
      <c r="D1319" t="s">
        <v>351</v>
      </c>
      <c r="E1319" s="1">
        <v>43687</v>
      </c>
      <c r="F1319" t="s">
        <v>13</v>
      </c>
      <c r="G1319">
        <v>6</v>
      </c>
      <c r="H1319">
        <v>12.42</v>
      </c>
      <c r="I1319">
        <v>74.52</v>
      </c>
    </row>
    <row r="1320" spans="1:9" x14ac:dyDescent="0.3">
      <c r="A1320" t="s">
        <v>25</v>
      </c>
      <c r="B1320" t="s">
        <v>52</v>
      </c>
      <c r="C1320" t="s">
        <v>18</v>
      </c>
      <c r="D1320" t="s">
        <v>248</v>
      </c>
      <c r="E1320" s="1">
        <v>43688</v>
      </c>
      <c r="F1320" t="s">
        <v>13</v>
      </c>
      <c r="G1320">
        <v>5</v>
      </c>
      <c r="H1320">
        <v>12.42</v>
      </c>
      <c r="I1320">
        <v>62.1</v>
      </c>
    </row>
    <row r="1321" spans="1:9" x14ac:dyDescent="0.3">
      <c r="A1321" t="s">
        <v>30</v>
      </c>
      <c r="B1321" t="s">
        <v>14</v>
      </c>
      <c r="C1321" t="s">
        <v>11</v>
      </c>
      <c r="D1321" t="s">
        <v>293</v>
      </c>
      <c r="E1321" s="1">
        <v>43689</v>
      </c>
      <c r="F1321" t="s">
        <v>13</v>
      </c>
      <c r="G1321">
        <v>4</v>
      </c>
      <c r="H1321">
        <v>12.42</v>
      </c>
      <c r="I1321">
        <v>49.68</v>
      </c>
    </row>
    <row r="1322" spans="1:9" x14ac:dyDescent="0.3">
      <c r="A1322" t="s">
        <v>30</v>
      </c>
      <c r="B1322" t="s">
        <v>10</v>
      </c>
      <c r="C1322" t="s">
        <v>11</v>
      </c>
      <c r="D1322" t="s">
        <v>509</v>
      </c>
      <c r="E1322" s="1">
        <v>43690</v>
      </c>
      <c r="F1322" t="s">
        <v>20</v>
      </c>
      <c r="G1322">
        <v>4</v>
      </c>
      <c r="H1322">
        <v>16.32</v>
      </c>
      <c r="I1322">
        <v>65.28</v>
      </c>
    </row>
    <row r="1323" spans="1:9" x14ac:dyDescent="0.3">
      <c r="A1323" t="s">
        <v>9</v>
      </c>
      <c r="B1323" t="s">
        <v>14</v>
      </c>
      <c r="C1323" t="s">
        <v>11</v>
      </c>
      <c r="D1323" t="s">
        <v>143</v>
      </c>
      <c r="E1323" s="1">
        <v>43691</v>
      </c>
      <c r="F1323" t="s">
        <v>27</v>
      </c>
      <c r="G1323">
        <v>2</v>
      </c>
      <c r="H1323">
        <v>53.35</v>
      </c>
      <c r="I1323">
        <v>106.7</v>
      </c>
    </row>
    <row r="1324" spans="1:9" x14ac:dyDescent="0.3">
      <c r="A1324" t="s">
        <v>25</v>
      </c>
      <c r="B1324" t="s">
        <v>34</v>
      </c>
      <c r="C1324" t="s">
        <v>18</v>
      </c>
      <c r="D1324" t="s">
        <v>303</v>
      </c>
      <c r="E1324" s="1">
        <v>43692</v>
      </c>
      <c r="F1324" t="s">
        <v>24</v>
      </c>
      <c r="G1324">
        <v>7</v>
      </c>
      <c r="H1324">
        <v>17.829999999999998</v>
      </c>
      <c r="I1324">
        <v>124.80999999999999</v>
      </c>
    </row>
    <row r="1325" spans="1:9" x14ac:dyDescent="0.3">
      <c r="A1325" t="s">
        <v>46</v>
      </c>
      <c r="B1325" t="s">
        <v>21</v>
      </c>
      <c r="C1325" t="s">
        <v>11</v>
      </c>
      <c r="D1325" t="s">
        <v>271</v>
      </c>
      <c r="E1325" s="1">
        <v>43693</v>
      </c>
      <c r="F1325" t="s">
        <v>20</v>
      </c>
      <c r="G1325">
        <v>4</v>
      </c>
      <c r="H1325">
        <v>16.32</v>
      </c>
      <c r="I1325">
        <v>65.28</v>
      </c>
    </row>
    <row r="1326" spans="1:9" x14ac:dyDescent="0.3">
      <c r="A1326" t="s">
        <v>25</v>
      </c>
      <c r="B1326" t="s">
        <v>52</v>
      </c>
      <c r="C1326" t="s">
        <v>18</v>
      </c>
      <c r="D1326" t="s">
        <v>398</v>
      </c>
      <c r="E1326" s="1">
        <v>43694</v>
      </c>
      <c r="F1326" t="s">
        <v>24</v>
      </c>
      <c r="G1326">
        <v>10</v>
      </c>
      <c r="H1326">
        <v>17.829999999999998</v>
      </c>
      <c r="I1326">
        <v>178.29999999999998</v>
      </c>
    </row>
    <row r="1327" spans="1:9" x14ac:dyDescent="0.3">
      <c r="A1327" t="s">
        <v>25</v>
      </c>
      <c r="B1327" t="s">
        <v>52</v>
      </c>
      <c r="C1327" t="s">
        <v>18</v>
      </c>
      <c r="D1327" t="s">
        <v>98</v>
      </c>
      <c r="E1327" s="1">
        <v>43695</v>
      </c>
      <c r="F1327" t="s">
        <v>13</v>
      </c>
      <c r="G1327">
        <v>4</v>
      </c>
      <c r="H1327">
        <v>12.42</v>
      </c>
      <c r="I1327">
        <v>49.68</v>
      </c>
    </row>
    <row r="1328" spans="1:9" x14ac:dyDescent="0.3">
      <c r="A1328" t="s">
        <v>25</v>
      </c>
      <c r="B1328" t="s">
        <v>34</v>
      </c>
      <c r="C1328" t="s">
        <v>18</v>
      </c>
      <c r="D1328" t="s">
        <v>314</v>
      </c>
      <c r="E1328" s="1">
        <v>43696</v>
      </c>
      <c r="F1328" t="s">
        <v>20</v>
      </c>
      <c r="G1328">
        <v>4</v>
      </c>
      <c r="H1328">
        <v>16.32</v>
      </c>
      <c r="I1328">
        <v>65.28</v>
      </c>
    </row>
    <row r="1329" spans="1:9" x14ac:dyDescent="0.3">
      <c r="A1329" t="s">
        <v>30</v>
      </c>
      <c r="B1329" t="s">
        <v>14</v>
      </c>
      <c r="C1329" t="s">
        <v>11</v>
      </c>
      <c r="D1329" t="s">
        <v>379</v>
      </c>
      <c r="E1329" s="1">
        <v>43697</v>
      </c>
      <c r="F1329" t="s">
        <v>13</v>
      </c>
      <c r="G1329">
        <v>3</v>
      </c>
      <c r="H1329">
        <v>12.42</v>
      </c>
      <c r="I1329">
        <v>37.26</v>
      </c>
    </row>
    <row r="1330" spans="1:9" x14ac:dyDescent="0.3">
      <c r="A1330" t="s">
        <v>30</v>
      </c>
      <c r="B1330" t="s">
        <v>21</v>
      </c>
      <c r="C1330" t="s">
        <v>11</v>
      </c>
      <c r="D1330" t="s">
        <v>376</v>
      </c>
      <c r="E1330" s="1">
        <v>43698</v>
      </c>
      <c r="F1330" t="s">
        <v>20</v>
      </c>
      <c r="G1330">
        <v>8</v>
      </c>
      <c r="H1330">
        <v>16.32</v>
      </c>
      <c r="I1330">
        <v>130.56</v>
      </c>
    </row>
    <row r="1331" spans="1:9" x14ac:dyDescent="0.3">
      <c r="A1331" t="s">
        <v>9</v>
      </c>
      <c r="B1331" t="s">
        <v>10</v>
      </c>
      <c r="C1331" t="s">
        <v>11</v>
      </c>
      <c r="D1331" t="s">
        <v>220</v>
      </c>
      <c r="E1331" s="1">
        <v>43699</v>
      </c>
      <c r="F1331" t="s">
        <v>13</v>
      </c>
      <c r="G1331">
        <v>1</v>
      </c>
      <c r="H1331">
        <v>12.42</v>
      </c>
      <c r="I1331">
        <v>12.42</v>
      </c>
    </row>
    <row r="1332" spans="1:9" x14ac:dyDescent="0.3">
      <c r="A1332" t="s">
        <v>25</v>
      </c>
      <c r="B1332" t="s">
        <v>34</v>
      </c>
      <c r="C1332" t="s">
        <v>18</v>
      </c>
      <c r="D1332" t="s">
        <v>391</v>
      </c>
      <c r="E1332" s="1">
        <v>43700</v>
      </c>
      <c r="F1332" t="s">
        <v>24</v>
      </c>
      <c r="G1332">
        <v>9</v>
      </c>
      <c r="H1332">
        <v>17.829999999999998</v>
      </c>
      <c r="I1332">
        <v>160.46999999999997</v>
      </c>
    </row>
    <row r="1333" spans="1:9" x14ac:dyDescent="0.3">
      <c r="A1333" t="s">
        <v>46</v>
      </c>
      <c r="B1333" t="s">
        <v>14</v>
      </c>
      <c r="C1333" t="s">
        <v>11</v>
      </c>
      <c r="D1333" t="s">
        <v>417</v>
      </c>
      <c r="E1333" s="1">
        <v>43701</v>
      </c>
      <c r="F1333" t="s">
        <v>27</v>
      </c>
      <c r="G1333">
        <v>1</v>
      </c>
      <c r="H1333">
        <v>53.35</v>
      </c>
      <c r="I1333">
        <v>53.35</v>
      </c>
    </row>
    <row r="1334" spans="1:9" x14ac:dyDescent="0.3">
      <c r="A1334" t="s">
        <v>46</v>
      </c>
      <c r="B1334" t="s">
        <v>21</v>
      </c>
      <c r="C1334" t="s">
        <v>11</v>
      </c>
      <c r="D1334" t="s">
        <v>358</v>
      </c>
      <c r="E1334" s="1">
        <v>43702</v>
      </c>
      <c r="F1334" t="s">
        <v>27</v>
      </c>
      <c r="G1334">
        <v>1</v>
      </c>
      <c r="H1334">
        <v>53.35</v>
      </c>
      <c r="I1334">
        <v>53.35</v>
      </c>
    </row>
    <row r="1335" spans="1:9" x14ac:dyDescent="0.3">
      <c r="A1335" t="s">
        <v>25</v>
      </c>
      <c r="B1335" t="s">
        <v>34</v>
      </c>
      <c r="C1335" t="s">
        <v>18</v>
      </c>
      <c r="D1335" t="s">
        <v>510</v>
      </c>
      <c r="E1335" s="1">
        <v>43703</v>
      </c>
      <c r="F1335" t="s">
        <v>20</v>
      </c>
      <c r="G1335">
        <v>6</v>
      </c>
      <c r="H1335">
        <v>16.32</v>
      </c>
      <c r="I1335">
        <v>97.92</v>
      </c>
    </row>
    <row r="1336" spans="1:9" x14ac:dyDescent="0.3">
      <c r="A1336" t="s">
        <v>25</v>
      </c>
      <c r="B1336" t="s">
        <v>17</v>
      </c>
      <c r="C1336" t="s">
        <v>18</v>
      </c>
      <c r="D1336" t="s">
        <v>424</v>
      </c>
      <c r="E1336" s="1">
        <v>43704</v>
      </c>
      <c r="F1336" t="s">
        <v>13</v>
      </c>
      <c r="G1336">
        <v>8</v>
      </c>
      <c r="H1336">
        <v>12.42</v>
      </c>
      <c r="I1336">
        <v>99.36</v>
      </c>
    </row>
    <row r="1337" spans="1:9" x14ac:dyDescent="0.3">
      <c r="A1337" t="s">
        <v>30</v>
      </c>
      <c r="B1337" t="s">
        <v>21</v>
      </c>
      <c r="C1337" t="s">
        <v>11</v>
      </c>
      <c r="D1337" t="s">
        <v>378</v>
      </c>
      <c r="E1337" s="1">
        <v>43705</v>
      </c>
      <c r="F1337" t="s">
        <v>20</v>
      </c>
      <c r="G1337">
        <v>1</v>
      </c>
      <c r="H1337">
        <v>16.32</v>
      </c>
      <c r="I1337">
        <v>16.32</v>
      </c>
    </row>
    <row r="1338" spans="1:9" x14ac:dyDescent="0.3">
      <c r="A1338" t="s">
        <v>46</v>
      </c>
      <c r="B1338" t="s">
        <v>14</v>
      </c>
      <c r="C1338" t="s">
        <v>11</v>
      </c>
      <c r="D1338" t="s">
        <v>454</v>
      </c>
      <c r="E1338" s="1">
        <v>43706</v>
      </c>
      <c r="F1338" t="s">
        <v>24</v>
      </c>
      <c r="G1338">
        <v>7</v>
      </c>
      <c r="H1338">
        <v>17.829999999999998</v>
      </c>
      <c r="I1338">
        <v>124.80999999999999</v>
      </c>
    </row>
    <row r="1339" spans="1:9" x14ac:dyDescent="0.3">
      <c r="A1339" t="s">
        <v>16</v>
      </c>
      <c r="B1339" t="s">
        <v>34</v>
      </c>
      <c r="C1339" t="s">
        <v>18</v>
      </c>
      <c r="D1339" t="s">
        <v>511</v>
      </c>
      <c r="E1339" s="1">
        <v>43707</v>
      </c>
      <c r="F1339" t="s">
        <v>27</v>
      </c>
      <c r="G1339">
        <v>1</v>
      </c>
      <c r="H1339">
        <v>53.35</v>
      </c>
      <c r="I1339">
        <v>53.35</v>
      </c>
    </row>
    <row r="1340" spans="1:9" x14ac:dyDescent="0.3">
      <c r="A1340" t="s">
        <v>25</v>
      </c>
      <c r="B1340" t="s">
        <v>34</v>
      </c>
      <c r="C1340" t="s">
        <v>18</v>
      </c>
      <c r="D1340" t="s">
        <v>144</v>
      </c>
      <c r="E1340" s="1">
        <v>43708</v>
      </c>
      <c r="F1340" t="s">
        <v>24</v>
      </c>
      <c r="G1340">
        <v>8</v>
      </c>
      <c r="H1340">
        <v>17.829999999999998</v>
      </c>
      <c r="I1340">
        <v>142.63999999999999</v>
      </c>
    </row>
    <row r="1341" spans="1:9" x14ac:dyDescent="0.3">
      <c r="A1341" t="s">
        <v>30</v>
      </c>
      <c r="B1341" t="s">
        <v>68</v>
      </c>
      <c r="C1341" t="s">
        <v>11</v>
      </c>
      <c r="D1341" t="s">
        <v>445</v>
      </c>
      <c r="E1341" s="1">
        <v>43709</v>
      </c>
      <c r="F1341" t="s">
        <v>13</v>
      </c>
      <c r="G1341">
        <v>9</v>
      </c>
      <c r="H1341">
        <v>12.42</v>
      </c>
      <c r="I1341">
        <v>111.78</v>
      </c>
    </row>
    <row r="1342" spans="1:9" x14ac:dyDescent="0.3">
      <c r="A1342" t="s">
        <v>46</v>
      </c>
      <c r="B1342" t="s">
        <v>68</v>
      </c>
      <c r="C1342" t="s">
        <v>11</v>
      </c>
      <c r="D1342" t="s">
        <v>70</v>
      </c>
      <c r="E1342" s="1">
        <v>43710</v>
      </c>
      <c r="F1342" t="s">
        <v>24</v>
      </c>
      <c r="G1342">
        <v>8</v>
      </c>
      <c r="H1342">
        <v>17.829999999999998</v>
      </c>
      <c r="I1342">
        <v>142.63999999999999</v>
      </c>
    </row>
    <row r="1343" spans="1:9" x14ac:dyDescent="0.3">
      <c r="A1343" t="s">
        <v>25</v>
      </c>
      <c r="B1343" t="s">
        <v>52</v>
      </c>
      <c r="C1343" t="s">
        <v>18</v>
      </c>
      <c r="D1343" t="s">
        <v>465</v>
      </c>
      <c r="E1343" s="1">
        <v>43711</v>
      </c>
      <c r="F1343" t="s">
        <v>27</v>
      </c>
      <c r="G1343">
        <v>9</v>
      </c>
      <c r="H1343">
        <v>53.35</v>
      </c>
      <c r="I1343">
        <v>480.15000000000003</v>
      </c>
    </row>
    <row r="1344" spans="1:9" x14ac:dyDescent="0.3">
      <c r="A1344" t="s">
        <v>46</v>
      </c>
      <c r="B1344" t="s">
        <v>14</v>
      </c>
      <c r="C1344" t="s">
        <v>11</v>
      </c>
      <c r="D1344" t="s">
        <v>454</v>
      </c>
      <c r="E1344" s="1">
        <v>43712</v>
      </c>
      <c r="F1344" t="s">
        <v>20</v>
      </c>
      <c r="G1344">
        <v>10</v>
      </c>
      <c r="H1344">
        <v>16.32</v>
      </c>
      <c r="I1344">
        <v>163.19999999999999</v>
      </c>
    </row>
    <row r="1345" spans="1:9" x14ac:dyDescent="0.3">
      <c r="A1345" t="s">
        <v>16</v>
      </c>
      <c r="B1345" t="s">
        <v>17</v>
      </c>
      <c r="C1345" t="s">
        <v>18</v>
      </c>
      <c r="D1345" t="s">
        <v>280</v>
      </c>
      <c r="E1345" s="1">
        <v>43713</v>
      </c>
      <c r="F1345" t="s">
        <v>27</v>
      </c>
      <c r="G1345">
        <v>6</v>
      </c>
      <c r="H1345">
        <v>53.35</v>
      </c>
      <c r="I1345">
        <v>320.10000000000002</v>
      </c>
    </row>
    <row r="1346" spans="1:9" x14ac:dyDescent="0.3">
      <c r="A1346" t="s">
        <v>25</v>
      </c>
      <c r="B1346" t="s">
        <v>17</v>
      </c>
      <c r="C1346" t="s">
        <v>18</v>
      </c>
      <c r="D1346" t="s">
        <v>481</v>
      </c>
      <c r="E1346" s="1">
        <v>43714</v>
      </c>
      <c r="F1346" t="s">
        <v>24</v>
      </c>
      <c r="G1346">
        <v>10</v>
      </c>
      <c r="H1346">
        <v>17.829999999999998</v>
      </c>
      <c r="I1346">
        <v>178.29999999999998</v>
      </c>
    </row>
    <row r="1347" spans="1:9" x14ac:dyDescent="0.3">
      <c r="A1347" t="s">
        <v>16</v>
      </c>
      <c r="B1347" t="s">
        <v>34</v>
      </c>
      <c r="C1347" t="s">
        <v>18</v>
      </c>
      <c r="D1347" t="s">
        <v>97</v>
      </c>
      <c r="E1347" s="1">
        <v>43715</v>
      </c>
      <c r="F1347" t="s">
        <v>13</v>
      </c>
      <c r="G1347">
        <v>1</v>
      </c>
      <c r="H1347">
        <v>12.42</v>
      </c>
      <c r="I1347">
        <v>12.42</v>
      </c>
    </row>
    <row r="1348" spans="1:9" x14ac:dyDescent="0.3">
      <c r="A1348" t="s">
        <v>30</v>
      </c>
      <c r="B1348" t="s">
        <v>10</v>
      </c>
      <c r="C1348" t="s">
        <v>11</v>
      </c>
      <c r="D1348" t="s">
        <v>219</v>
      </c>
      <c r="E1348" s="1">
        <v>43716</v>
      </c>
      <c r="F1348" t="s">
        <v>13</v>
      </c>
      <c r="G1348">
        <v>4</v>
      </c>
      <c r="H1348">
        <v>12.42</v>
      </c>
      <c r="I1348">
        <v>49.68</v>
      </c>
    </row>
    <row r="1349" spans="1:9" x14ac:dyDescent="0.3">
      <c r="A1349" t="s">
        <v>9</v>
      </c>
      <c r="B1349" t="s">
        <v>14</v>
      </c>
      <c r="C1349" t="s">
        <v>11</v>
      </c>
      <c r="D1349" t="s">
        <v>120</v>
      </c>
      <c r="E1349" s="1">
        <v>43717</v>
      </c>
      <c r="F1349" t="s">
        <v>24</v>
      </c>
      <c r="G1349">
        <v>2</v>
      </c>
      <c r="H1349">
        <v>17.829999999999998</v>
      </c>
      <c r="I1349">
        <v>35.659999999999997</v>
      </c>
    </row>
    <row r="1350" spans="1:9" x14ac:dyDescent="0.3">
      <c r="A1350" t="s">
        <v>25</v>
      </c>
      <c r="B1350" t="s">
        <v>52</v>
      </c>
      <c r="C1350" t="s">
        <v>18</v>
      </c>
      <c r="D1350" t="s">
        <v>138</v>
      </c>
      <c r="E1350" s="1">
        <v>43718</v>
      </c>
      <c r="F1350" t="s">
        <v>27</v>
      </c>
      <c r="G1350">
        <v>1</v>
      </c>
      <c r="H1350">
        <v>53.35</v>
      </c>
      <c r="I1350">
        <v>53.35</v>
      </c>
    </row>
    <row r="1351" spans="1:9" x14ac:dyDescent="0.3">
      <c r="A1351" t="s">
        <v>16</v>
      </c>
      <c r="B1351" t="s">
        <v>17</v>
      </c>
      <c r="C1351" t="s">
        <v>18</v>
      </c>
      <c r="D1351" t="s">
        <v>324</v>
      </c>
      <c r="E1351" s="1">
        <v>43719</v>
      </c>
      <c r="F1351" t="s">
        <v>13</v>
      </c>
      <c r="G1351">
        <v>8</v>
      </c>
      <c r="H1351">
        <v>12.42</v>
      </c>
      <c r="I1351">
        <v>99.36</v>
      </c>
    </row>
    <row r="1352" spans="1:9" x14ac:dyDescent="0.3">
      <c r="A1352" t="s">
        <v>16</v>
      </c>
      <c r="B1352" t="s">
        <v>17</v>
      </c>
      <c r="C1352" t="s">
        <v>18</v>
      </c>
      <c r="D1352" t="s">
        <v>351</v>
      </c>
      <c r="E1352" s="1">
        <v>43720</v>
      </c>
      <c r="F1352" t="s">
        <v>24</v>
      </c>
      <c r="G1352">
        <v>4</v>
      </c>
      <c r="H1352">
        <v>17.829999999999998</v>
      </c>
      <c r="I1352">
        <v>71.319999999999993</v>
      </c>
    </row>
    <row r="1353" spans="1:9" x14ac:dyDescent="0.3">
      <c r="A1353" t="s">
        <v>46</v>
      </c>
      <c r="B1353" t="s">
        <v>10</v>
      </c>
      <c r="C1353" t="s">
        <v>11</v>
      </c>
      <c r="D1353" t="s">
        <v>263</v>
      </c>
      <c r="E1353" s="1">
        <v>43721</v>
      </c>
      <c r="F1353" t="s">
        <v>13</v>
      </c>
      <c r="G1353">
        <v>10</v>
      </c>
      <c r="H1353">
        <v>12.42</v>
      </c>
      <c r="I1353">
        <v>124.2</v>
      </c>
    </row>
    <row r="1354" spans="1:9" x14ac:dyDescent="0.3">
      <c r="A1354" t="s">
        <v>9</v>
      </c>
      <c r="B1354" t="s">
        <v>68</v>
      </c>
      <c r="C1354" t="s">
        <v>11</v>
      </c>
      <c r="D1354" t="s">
        <v>384</v>
      </c>
      <c r="E1354" s="1">
        <v>43722</v>
      </c>
      <c r="F1354" t="s">
        <v>27</v>
      </c>
      <c r="G1354">
        <v>4</v>
      </c>
      <c r="H1354">
        <v>53.35</v>
      </c>
      <c r="I1354">
        <v>213.4</v>
      </c>
    </row>
    <row r="1355" spans="1:9" x14ac:dyDescent="0.3">
      <c r="A1355" t="s">
        <v>9</v>
      </c>
      <c r="B1355" t="s">
        <v>10</v>
      </c>
      <c r="C1355" t="s">
        <v>11</v>
      </c>
      <c r="D1355" t="s">
        <v>355</v>
      </c>
      <c r="E1355" s="1">
        <v>43723</v>
      </c>
      <c r="F1355" t="s">
        <v>13</v>
      </c>
      <c r="G1355">
        <v>10</v>
      </c>
      <c r="H1355">
        <v>12.42</v>
      </c>
      <c r="I1355">
        <v>124.2</v>
      </c>
    </row>
    <row r="1356" spans="1:9" x14ac:dyDescent="0.3">
      <c r="A1356" t="s">
        <v>9</v>
      </c>
      <c r="B1356" t="s">
        <v>14</v>
      </c>
      <c r="C1356" t="s">
        <v>11</v>
      </c>
      <c r="D1356" t="s">
        <v>442</v>
      </c>
      <c r="E1356" s="1">
        <v>43724</v>
      </c>
      <c r="F1356" t="s">
        <v>13</v>
      </c>
      <c r="G1356">
        <v>5</v>
      </c>
      <c r="H1356">
        <v>12.42</v>
      </c>
      <c r="I1356">
        <v>62.1</v>
      </c>
    </row>
    <row r="1357" spans="1:9" x14ac:dyDescent="0.3">
      <c r="A1357" t="s">
        <v>9</v>
      </c>
      <c r="B1357" t="s">
        <v>14</v>
      </c>
      <c r="C1357" t="s">
        <v>11</v>
      </c>
      <c r="D1357" t="s">
        <v>199</v>
      </c>
      <c r="E1357" s="1">
        <v>43725</v>
      </c>
      <c r="F1357" t="s">
        <v>24</v>
      </c>
      <c r="G1357">
        <v>3</v>
      </c>
      <c r="H1357">
        <v>17.829999999999998</v>
      </c>
      <c r="I1357">
        <v>53.489999999999995</v>
      </c>
    </row>
    <row r="1358" spans="1:9" x14ac:dyDescent="0.3">
      <c r="A1358" t="s">
        <v>9</v>
      </c>
      <c r="B1358" t="s">
        <v>10</v>
      </c>
      <c r="C1358" t="s">
        <v>11</v>
      </c>
      <c r="D1358" t="s">
        <v>33</v>
      </c>
      <c r="E1358" s="1">
        <v>43726</v>
      </c>
      <c r="F1358" t="s">
        <v>27</v>
      </c>
      <c r="G1358">
        <v>2</v>
      </c>
      <c r="H1358">
        <v>53.35</v>
      </c>
      <c r="I1358">
        <v>106.7</v>
      </c>
    </row>
    <row r="1359" spans="1:9" x14ac:dyDescent="0.3">
      <c r="A1359" t="s">
        <v>9</v>
      </c>
      <c r="B1359" t="s">
        <v>14</v>
      </c>
      <c r="C1359" t="s">
        <v>11</v>
      </c>
      <c r="D1359" t="s">
        <v>95</v>
      </c>
      <c r="E1359" s="1">
        <v>43727</v>
      </c>
      <c r="F1359" t="s">
        <v>13</v>
      </c>
      <c r="G1359">
        <v>4</v>
      </c>
      <c r="H1359">
        <v>12.42</v>
      </c>
      <c r="I1359">
        <v>49.68</v>
      </c>
    </row>
    <row r="1360" spans="1:9" x14ac:dyDescent="0.3">
      <c r="A1360" t="s">
        <v>25</v>
      </c>
      <c r="B1360" t="s">
        <v>52</v>
      </c>
      <c r="C1360" t="s">
        <v>18</v>
      </c>
      <c r="D1360" t="s">
        <v>53</v>
      </c>
      <c r="E1360" s="1">
        <v>43728</v>
      </c>
      <c r="F1360" t="s">
        <v>24</v>
      </c>
      <c r="G1360">
        <v>10</v>
      </c>
      <c r="H1360">
        <v>17.829999999999998</v>
      </c>
      <c r="I1360">
        <v>178.29999999999998</v>
      </c>
    </row>
    <row r="1361" spans="1:9" x14ac:dyDescent="0.3">
      <c r="A1361" t="s">
        <v>25</v>
      </c>
      <c r="B1361" t="s">
        <v>52</v>
      </c>
      <c r="C1361" t="s">
        <v>18</v>
      </c>
      <c r="D1361" t="s">
        <v>76</v>
      </c>
      <c r="E1361" s="1">
        <v>43729</v>
      </c>
      <c r="F1361" t="s">
        <v>20</v>
      </c>
      <c r="G1361">
        <v>10</v>
      </c>
      <c r="H1361">
        <v>16.32</v>
      </c>
      <c r="I1361">
        <v>163.19999999999999</v>
      </c>
    </row>
    <row r="1362" spans="1:9" x14ac:dyDescent="0.3">
      <c r="A1362" t="s">
        <v>9</v>
      </c>
      <c r="B1362" t="s">
        <v>10</v>
      </c>
      <c r="C1362" t="s">
        <v>11</v>
      </c>
      <c r="D1362" t="s">
        <v>500</v>
      </c>
      <c r="E1362" s="1">
        <v>43730</v>
      </c>
      <c r="F1362" t="s">
        <v>13</v>
      </c>
      <c r="G1362">
        <v>1</v>
      </c>
      <c r="H1362">
        <v>12.42</v>
      </c>
      <c r="I1362">
        <v>12.42</v>
      </c>
    </row>
    <row r="1363" spans="1:9" x14ac:dyDescent="0.3">
      <c r="A1363" t="s">
        <v>30</v>
      </c>
      <c r="B1363" t="s">
        <v>10</v>
      </c>
      <c r="C1363" t="s">
        <v>11</v>
      </c>
      <c r="D1363" t="s">
        <v>506</v>
      </c>
      <c r="E1363" s="1">
        <v>43731</v>
      </c>
      <c r="F1363" t="s">
        <v>13</v>
      </c>
      <c r="G1363">
        <v>5</v>
      </c>
      <c r="H1363">
        <v>12.42</v>
      </c>
      <c r="I1363">
        <v>62.1</v>
      </c>
    </row>
    <row r="1364" spans="1:9" x14ac:dyDescent="0.3">
      <c r="A1364" t="s">
        <v>46</v>
      </c>
      <c r="B1364" t="s">
        <v>14</v>
      </c>
      <c r="C1364" t="s">
        <v>11</v>
      </c>
      <c r="D1364" t="s">
        <v>512</v>
      </c>
      <c r="E1364" s="1">
        <v>43732</v>
      </c>
      <c r="F1364" t="s">
        <v>24</v>
      </c>
      <c r="G1364">
        <v>3</v>
      </c>
      <c r="H1364">
        <v>17.829999999999998</v>
      </c>
      <c r="I1364">
        <v>53.489999999999995</v>
      </c>
    </row>
    <row r="1365" spans="1:9" x14ac:dyDescent="0.3">
      <c r="A1365" t="s">
        <v>25</v>
      </c>
      <c r="B1365" t="s">
        <v>122</v>
      </c>
      <c r="C1365" t="s">
        <v>18</v>
      </c>
      <c r="D1365" t="s">
        <v>468</v>
      </c>
      <c r="E1365" s="1">
        <v>43733</v>
      </c>
      <c r="F1365" t="s">
        <v>13</v>
      </c>
      <c r="G1365">
        <v>7</v>
      </c>
      <c r="H1365">
        <v>12.42</v>
      </c>
      <c r="I1365">
        <v>86.94</v>
      </c>
    </row>
    <row r="1366" spans="1:9" x14ac:dyDescent="0.3">
      <c r="A1366" t="s">
        <v>25</v>
      </c>
      <c r="B1366" t="s">
        <v>17</v>
      </c>
      <c r="C1366" t="s">
        <v>18</v>
      </c>
      <c r="D1366" t="s">
        <v>377</v>
      </c>
      <c r="E1366" s="1">
        <v>43734</v>
      </c>
      <c r="F1366" t="s">
        <v>27</v>
      </c>
      <c r="G1366">
        <v>4</v>
      </c>
      <c r="H1366">
        <v>53.35</v>
      </c>
      <c r="I1366">
        <v>213.4</v>
      </c>
    </row>
    <row r="1367" spans="1:9" x14ac:dyDescent="0.3">
      <c r="A1367" t="s">
        <v>16</v>
      </c>
      <c r="B1367" t="s">
        <v>34</v>
      </c>
      <c r="C1367" t="s">
        <v>18</v>
      </c>
      <c r="D1367" t="s">
        <v>166</v>
      </c>
      <c r="E1367" s="1">
        <v>43735</v>
      </c>
      <c r="F1367" t="s">
        <v>27</v>
      </c>
      <c r="G1367">
        <v>10</v>
      </c>
      <c r="H1367">
        <v>53.35</v>
      </c>
      <c r="I1367">
        <v>533.5</v>
      </c>
    </row>
    <row r="1368" spans="1:9" x14ac:dyDescent="0.3">
      <c r="A1368" t="s">
        <v>30</v>
      </c>
      <c r="B1368" t="s">
        <v>14</v>
      </c>
      <c r="C1368" t="s">
        <v>11</v>
      </c>
      <c r="D1368" t="s">
        <v>281</v>
      </c>
      <c r="E1368" s="1">
        <v>43736</v>
      </c>
      <c r="F1368" t="s">
        <v>27</v>
      </c>
      <c r="G1368">
        <v>8</v>
      </c>
      <c r="H1368">
        <v>53.35</v>
      </c>
      <c r="I1368">
        <v>426.8</v>
      </c>
    </row>
    <row r="1369" spans="1:9" x14ac:dyDescent="0.3">
      <c r="A1369" t="s">
        <v>25</v>
      </c>
      <c r="B1369" t="s">
        <v>52</v>
      </c>
      <c r="C1369" t="s">
        <v>18</v>
      </c>
      <c r="D1369" t="s">
        <v>331</v>
      </c>
      <c r="E1369" s="1">
        <v>43737</v>
      </c>
      <c r="F1369" t="s">
        <v>24</v>
      </c>
      <c r="G1369">
        <v>9</v>
      </c>
      <c r="H1369">
        <v>17.829999999999998</v>
      </c>
      <c r="I1369">
        <v>160.46999999999997</v>
      </c>
    </row>
    <row r="1370" spans="1:9" x14ac:dyDescent="0.3">
      <c r="A1370" t="s">
        <v>9</v>
      </c>
      <c r="B1370" t="s">
        <v>14</v>
      </c>
      <c r="C1370" t="s">
        <v>11</v>
      </c>
      <c r="D1370" t="s">
        <v>134</v>
      </c>
      <c r="E1370" s="1">
        <v>43738</v>
      </c>
      <c r="F1370" t="s">
        <v>13</v>
      </c>
      <c r="G1370">
        <v>3</v>
      </c>
      <c r="H1370">
        <v>12.42</v>
      </c>
      <c r="I1370">
        <v>37.26</v>
      </c>
    </row>
    <row r="1371" spans="1:9" x14ac:dyDescent="0.3">
      <c r="A1371" t="s">
        <v>25</v>
      </c>
      <c r="B1371" t="s">
        <v>17</v>
      </c>
      <c r="C1371" t="s">
        <v>18</v>
      </c>
      <c r="D1371" t="s">
        <v>178</v>
      </c>
      <c r="E1371" s="1">
        <v>43739</v>
      </c>
      <c r="F1371" t="s">
        <v>13</v>
      </c>
      <c r="G1371">
        <v>2</v>
      </c>
      <c r="H1371">
        <v>12.42</v>
      </c>
      <c r="I1371">
        <v>24.84</v>
      </c>
    </row>
    <row r="1372" spans="1:9" x14ac:dyDescent="0.3">
      <c r="A1372" t="s">
        <v>30</v>
      </c>
      <c r="B1372" t="s">
        <v>14</v>
      </c>
      <c r="C1372" t="s">
        <v>11</v>
      </c>
      <c r="D1372" t="s">
        <v>502</v>
      </c>
      <c r="E1372" s="1">
        <v>43740</v>
      </c>
      <c r="F1372" t="s">
        <v>20</v>
      </c>
      <c r="G1372">
        <v>9</v>
      </c>
      <c r="H1372">
        <v>16.32</v>
      </c>
      <c r="I1372">
        <v>146.88</v>
      </c>
    </row>
    <row r="1373" spans="1:9" x14ac:dyDescent="0.3">
      <c r="A1373" t="s">
        <v>25</v>
      </c>
      <c r="B1373" t="s">
        <v>17</v>
      </c>
      <c r="C1373" t="s">
        <v>18</v>
      </c>
      <c r="D1373" t="s">
        <v>513</v>
      </c>
      <c r="E1373" s="1">
        <v>43741</v>
      </c>
      <c r="F1373" t="s">
        <v>13</v>
      </c>
      <c r="G1373">
        <v>6</v>
      </c>
      <c r="H1373">
        <v>12.42</v>
      </c>
      <c r="I1373">
        <v>74.52</v>
      </c>
    </row>
    <row r="1374" spans="1:9" x14ac:dyDescent="0.3">
      <c r="A1374" t="s">
        <v>9</v>
      </c>
      <c r="B1374" t="s">
        <v>68</v>
      </c>
      <c r="C1374" t="s">
        <v>11</v>
      </c>
      <c r="D1374" t="s">
        <v>361</v>
      </c>
      <c r="E1374" s="1">
        <v>43742</v>
      </c>
      <c r="F1374" t="s">
        <v>24</v>
      </c>
      <c r="G1374">
        <v>3</v>
      </c>
      <c r="H1374">
        <v>17.829999999999998</v>
      </c>
      <c r="I1374">
        <v>53.489999999999995</v>
      </c>
    </row>
    <row r="1375" spans="1:9" x14ac:dyDescent="0.3">
      <c r="A1375" t="s">
        <v>9</v>
      </c>
      <c r="B1375" t="s">
        <v>21</v>
      </c>
      <c r="C1375" t="s">
        <v>11</v>
      </c>
      <c r="D1375" t="s">
        <v>514</v>
      </c>
      <c r="E1375" s="1">
        <v>43743</v>
      </c>
      <c r="F1375" t="s">
        <v>27</v>
      </c>
      <c r="G1375">
        <v>2</v>
      </c>
      <c r="H1375">
        <v>53.35</v>
      </c>
      <c r="I1375">
        <v>106.7</v>
      </c>
    </row>
    <row r="1376" spans="1:9" x14ac:dyDescent="0.3">
      <c r="A1376" t="s">
        <v>9</v>
      </c>
      <c r="B1376" t="s">
        <v>14</v>
      </c>
      <c r="C1376" t="s">
        <v>11</v>
      </c>
      <c r="D1376" t="s">
        <v>357</v>
      </c>
      <c r="E1376" s="1">
        <v>43744</v>
      </c>
      <c r="F1376" t="s">
        <v>13</v>
      </c>
      <c r="G1376">
        <v>4</v>
      </c>
      <c r="H1376">
        <v>12.42</v>
      </c>
      <c r="I1376">
        <v>49.68</v>
      </c>
    </row>
    <row r="1377" spans="1:9" x14ac:dyDescent="0.3">
      <c r="A1377" t="s">
        <v>46</v>
      </c>
      <c r="B1377" t="s">
        <v>10</v>
      </c>
      <c r="C1377" t="s">
        <v>11</v>
      </c>
      <c r="D1377" t="s">
        <v>312</v>
      </c>
      <c r="E1377" s="1">
        <v>43745</v>
      </c>
      <c r="F1377" t="s">
        <v>13</v>
      </c>
      <c r="G1377">
        <v>3</v>
      </c>
      <c r="H1377">
        <v>12.42</v>
      </c>
      <c r="I1377">
        <v>37.26</v>
      </c>
    </row>
    <row r="1378" spans="1:9" x14ac:dyDescent="0.3">
      <c r="A1378" t="s">
        <v>9</v>
      </c>
      <c r="B1378" t="s">
        <v>14</v>
      </c>
      <c r="C1378" t="s">
        <v>11</v>
      </c>
      <c r="D1378" t="s">
        <v>135</v>
      </c>
      <c r="E1378" s="1">
        <v>43746</v>
      </c>
      <c r="F1378" t="s">
        <v>13</v>
      </c>
      <c r="G1378">
        <v>8</v>
      </c>
      <c r="H1378">
        <v>12.42</v>
      </c>
      <c r="I1378">
        <v>99.36</v>
      </c>
    </row>
    <row r="1379" spans="1:9" x14ac:dyDescent="0.3">
      <c r="A1379" t="s">
        <v>25</v>
      </c>
      <c r="B1379" t="s">
        <v>34</v>
      </c>
      <c r="C1379" t="s">
        <v>18</v>
      </c>
      <c r="D1379" t="s">
        <v>247</v>
      </c>
      <c r="E1379" s="1">
        <v>43747</v>
      </c>
      <c r="F1379" t="s">
        <v>13</v>
      </c>
      <c r="G1379">
        <v>5</v>
      </c>
      <c r="H1379">
        <v>12.42</v>
      </c>
      <c r="I1379">
        <v>62.1</v>
      </c>
    </row>
    <row r="1380" spans="1:9" x14ac:dyDescent="0.3">
      <c r="A1380" t="s">
        <v>46</v>
      </c>
      <c r="B1380" t="s">
        <v>10</v>
      </c>
      <c r="C1380" t="s">
        <v>11</v>
      </c>
      <c r="D1380" t="s">
        <v>440</v>
      </c>
      <c r="E1380" s="1">
        <v>43748</v>
      </c>
      <c r="F1380" t="s">
        <v>13</v>
      </c>
      <c r="G1380">
        <v>7</v>
      </c>
      <c r="H1380">
        <v>12.42</v>
      </c>
      <c r="I1380">
        <v>86.94</v>
      </c>
    </row>
    <row r="1381" spans="1:9" x14ac:dyDescent="0.3">
      <c r="A1381" t="s">
        <v>25</v>
      </c>
      <c r="B1381" t="s">
        <v>34</v>
      </c>
      <c r="C1381" t="s">
        <v>18</v>
      </c>
      <c r="D1381" t="s">
        <v>157</v>
      </c>
      <c r="E1381" s="1">
        <v>43749</v>
      </c>
      <c r="F1381" t="s">
        <v>24</v>
      </c>
      <c r="G1381">
        <v>4</v>
      </c>
      <c r="H1381">
        <v>17.829999999999998</v>
      </c>
      <c r="I1381">
        <v>71.319999999999993</v>
      </c>
    </row>
    <row r="1382" spans="1:9" x14ac:dyDescent="0.3">
      <c r="A1382" t="s">
        <v>30</v>
      </c>
      <c r="B1382" t="s">
        <v>14</v>
      </c>
      <c r="C1382" t="s">
        <v>11</v>
      </c>
      <c r="D1382" t="s">
        <v>199</v>
      </c>
      <c r="E1382" s="1">
        <v>43750</v>
      </c>
      <c r="F1382" t="s">
        <v>24</v>
      </c>
      <c r="G1382">
        <v>6</v>
      </c>
      <c r="H1382">
        <v>17.829999999999998</v>
      </c>
      <c r="I1382">
        <v>106.97999999999999</v>
      </c>
    </row>
    <row r="1383" spans="1:9" x14ac:dyDescent="0.3">
      <c r="A1383" t="s">
        <v>16</v>
      </c>
      <c r="B1383" t="s">
        <v>17</v>
      </c>
      <c r="C1383" t="s">
        <v>18</v>
      </c>
      <c r="D1383" t="s">
        <v>111</v>
      </c>
      <c r="E1383" s="1">
        <v>43751</v>
      </c>
      <c r="F1383" t="s">
        <v>27</v>
      </c>
      <c r="G1383">
        <v>9</v>
      </c>
      <c r="H1383">
        <v>53.35</v>
      </c>
      <c r="I1383">
        <v>480.15000000000003</v>
      </c>
    </row>
    <row r="1384" spans="1:9" x14ac:dyDescent="0.3">
      <c r="A1384" t="s">
        <v>30</v>
      </c>
      <c r="B1384" t="s">
        <v>10</v>
      </c>
      <c r="C1384" t="s">
        <v>11</v>
      </c>
      <c r="D1384" t="s">
        <v>119</v>
      </c>
      <c r="E1384" s="1">
        <v>43752</v>
      </c>
      <c r="F1384" t="s">
        <v>13</v>
      </c>
      <c r="G1384">
        <v>3</v>
      </c>
      <c r="H1384">
        <v>12.42</v>
      </c>
      <c r="I1384">
        <v>37.26</v>
      </c>
    </row>
    <row r="1385" spans="1:9" x14ac:dyDescent="0.3">
      <c r="A1385" t="s">
        <v>9</v>
      </c>
      <c r="B1385" t="s">
        <v>14</v>
      </c>
      <c r="C1385" t="s">
        <v>11</v>
      </c>
      <c r="D1385" t="s">
        <v>78</v>
      </c>
      <c r="E1385" s="1">
        <v>43753</v>
      </c>
      <c r="F1385" t="s">
        <v>13</v>
      </c>
      <c r="G1385">
        <v>3</v>
      </c>
      <c r="H1385">
        <v>12.42</v>
      </c>
      <c r="I1385">
        <v>37.26</v>
      </c>
    </row>
    <row r="1386" spans="1:9" x14ac:dyDescent="0.3">
      <c r="A1386" t="s">
        <v>9</v>
      </c>
      <c r="B1386" t="s">
        <v>14</v>
      </c>
      <c r="C1386" t="s">
        <v>11</v>
      </c>
      <c r="D1386" t="s">
        <v>60</v>
      </c>
      <c r="E1386" s="1">
        <v>43754</v>
      </c>
      <c r="F1386" t="s">
        <v>27</v>
      </c>
      <c r="G1386">
        <v>3</v>
      </c>
      <c r="H1386">
        <v>53.35</v>
      </c>
      <c r="I1386">
        <v>160.05000000000001</v>
      </c>
    </row>
    <row r="1387" spans="1:9" x14ac:dyDescent="0.3">
      <c r="A1387" t="s">
        <v>16</v>
      </c>
      <c r="B1387" t="s">
        <v>34</v>
      </c>
      <c r="C1387" t="s">
        <v>18</v>
      </c>
      <c r="D1387" t="s">
        <v>515</v>
      </c>
      <c r="E1387" s="1">
        <v>43755</v>
      </c>
      <c r="F1387" t="s">
        <v>27</v>
      </c>
      <c r="G1387">
        <v>2</v>
      </c>
      <c r="H1387">
        <v>53.35</v>
      </c>
      <c r="I1387">
        <v>106.7</v>
      </c>
    </row>
    <row r="1388" spans="1:9" x14ac:dyDescent="0.3">
      <c r="A1388" t="s">
        <v>9</v>
      </c>
      <c r="B1388" t="s">
        <v>10</v>
      </c>
      <c r="C1388" t="s">
        <v>11</v>
      </c>
      <c r="D1388" t="s">
        <v>228</v>
      </c>
      <c r="E1388" s="1">
        <v>43756</v>
      </c>
      <c r="F1388" t="s">
        <v>27</v>
      </c>
      <c r="G1388">
        <v>10</v>
      </c>
      <c r="H1388">
        <v>53.35</v>
      </c>
      <c r="I1388">
        <v>533.5</v>
      </c>
    </row>
    <row r="1389" spans="1:9" x14ac:dyDescent="0.3">
      <c r="A1389" t="s">
        <v>16</v>
      </c>
      <c r="B1389" t="s">
        <v>52</v>
      </c>
      <c r="C1389" t="s">
        <v>18</v>
      </c>
      <c r="D1389" t="s">
        <v>259</v>
      </c>
      <c r="E1389" s="1">
        <v>43757</v>
      </c>
      <c r="F1389" t="s">
        <v>13</v>
      </c>
      <c r="G1389">
        <v>4</v>
      </c>
      <c r="H1389">
        <v>12.42</v>
      </c>
      <c r="I1389">
        <v>49.68</v>
      </c>
    </row>
    <row r="1390" spans="1:9" x14ac:dyDescent="0.3">
      <c r="A1390" t="s">
        <v>25</v>
      </c>
      <c r="B1390" t="s">
        <v>17</v>
      </c>
      <c r="C1390" t="s">
        <v>18</v>
      </c>
      <c r="D1390" t="s">
        <v>57</v>
      </c>
      <c r="E1390" s="1">
        <v>43758</v>
      </c>
      <c r="F1390" t="s">
        <v>27</v>
      </c>
      <c r="G1390">
        <v>7</v>
      </c>
      <c r="H1390">
        <v>53.35</v>
      </c>
      <c r="I1390">
        <v>373.45</v>
      </c>
    </row>
    <row r="1391" spans="1:9" x14ac:dyDescent="0.3">
      <c r="A1391" t="s">
        <v>46</v>
      </c>
      <c r="B1391" t="s">
        <v>21</v>
      </c>
      <c r="C1391" t="s">
        <v>11</v>
      </c>
      <c r="D1391" t="s">
        <v>404</v>
      </c>
      <c r="E1391" s="1">
        <v>43759</v>
      </c>
      <c r="F1391" t="s">
        <v>27</v>
      </c>
      <c r="G1391">
        <v>7</v>
      </c>
      <c r="H1391">
        <v>53.35</v>
      </c>
      <c r="I1391">
        <v>373.45</v>
      </c>
    </row>
    <row r="1392" spans="1:9" x14ac:dyDescent="0.3">
      <c r="A1392" t="s">
        <v>9</v>
      </c>
      <c r="B1392" t="s">
        <v>14</v>
      </c>
      <c r="C1392" t="s">
        <v>11</v>
      </c>
      <c r="D1392" t="s">
        <v>516</v>
      </c>
      <c r="E1392" s="1">
        <v>43760</v>
      </c>
      <c r="F1392" t="s">
        <v>27</v>
      </c>
      <c r="G1392">
        <v>1</v>
      </c>
      <c r="H1392">
        <v>53.35</v>
      </c>
      <c r="I1392">
        <v>53.35</v>
      </c>
    </row>
    <row r="1393" spans="1:9" x14ac:dyDescent="0.3">
      <c r="A1393" t="s">
        <v>30</v>
      </c>
      <c r="B1393" t="s">
        <v>10</v>
      </c>
      <c r="C1393" t="s">
        <v>11</v>
      </c>
      <c r="D1393" t="s">
        <v>312</v>
      </c>
      <c r="E1393" s="1">
        <v>43761</v>
      </c>
      <c r="F1393" t="s">
        <v>24</v>
      </c>
      <c r="G1393">
        <v>6</v>
      </c>
      <c r="H1393">
        <v>17.829999999999998</v>
      </c>
      <c r="I1393">
        <v>106.97999999999999</v>
      </c>
    </row>
    <row r="1394" spans="1:9" x14ac:dyDescent="0.3">
      <c r="A1394" t="s">
        <v>9</v>
      </c>
      <c r="B1394" t="s">
        <v>21</v>
      </c>
      <c r="C1394" t="s">
        <v>11</v>
      </c>
      <c r="D1394" t="s">
        <v>300</v>
      </c>
      <c r="E1394" s="1">
        <v>43762</v>
      </c>
      <c r="F1394" t="s">
        <v>13</v>
      </c>
      <c r="G1394">
        <v>10</v>
      </c>
      <c r="H1394">
        <v>12.42</v>
      </c>
      <c r="I1394">
        <v>124.2</v>
      </c>
    </row>
    <row r="1395" spans="1:9" x14ac:dyDescent="0.3">
      <c r="A1395" t="s">
        <v>30</v>
      </c>
      <c r="B1395" t="s">
        <v>14</v>
      </c>
      <c r="C1395" t="s">
        <v>11</v>
      </c>
      <c r="D1395" t="s">
        <v>345</v>
      </c>
      <c r="E1395" s="1">
        <v>43763</v>
      </c>
      <c r="F1395" t="s">
        <v>27</v>
      </c>
      <c r="G1395">
        <v>6</v>
      </c>
      <c r="H1395">
        <v>53.35</v>
      </c>
      <c r="I1395">
        <v>320.10000000000002</v>
      </c>
    </row>
    <row r="1396" spans="1:9" x14ac:dyDescent="0.3">
      <c r="A1396" t="s">
        <v>46</v>
      </c>
      <c r="B1396" t="s">
        <v>21</v>
      </c>
      <c r="C1396" t="s">
        <v>11</v>
      </c>
      <c r="D1396" t="s">
        <v>291</v>
      </c>
      <c r="E1396" s="1">
        <v>43764</v>
      </c>
      <c r="F1396" t="s">
        <v>24</v>
      </c>
      <c r="G1396">
        <v>8</v>
      </c>
      <c r="H1396">
        <v>17.829999999999998</v>
      </c>
      <c r="I1396">
        <v>142.63999999999999</v>
      </c>
    </row>
    <row r="1397" spans="1:9" x14ac:dyDescent="0.3">
      <c r="A1397" t="s">
        <v>9</v>
      </c>
      <c r="B1397" t="s">
        <v>14</v>
      </c>
      <c r="C1397" t="s">
        <v>11</v>
      </c>
      <c r="D1397" t="s">
        <v>293</v>
      </c>
      <c r="E1397" s="1">
        <v>43765</v>
      </c>
      <c r="F1397" t="s">
        <v>27</v>
      </c>
      <c r="G1397">
        <v>2</v>
      </c>
      <c r="H1397">
        <v>53.35</v>
      </c>
      <c r="I1397">
        <v>106.7</v>
      </c>
    </row>
    <row r="1398" spans="1:9" x14ac:dyDescent="0.3">
      <c r="A1398" t="s">
        <v>9</v>
      </c>
      <c r="B1398" t="s">
        <v>10</v>
      </c>
      <c r="C1398" t="s">
        <v>11</v>
      </c>
      <c r="D1398" t="s">
        <v>419</v>
      </c>
      <c r="E1398" s="1">
        <v>43766</v>
      </c>
      <c r="F1398" t="s">
        <v>27</v>
      </c>
      <c r="G1398">
        <v>8</v>
      </c>
      <c r="H1398">
        <v>53.35</v>
      </c>
      <c r="I1398">
        <v>426.8</v>
      </c>
    </row>
    <row r="1399" spans="1:9" x14ac:dyDescent="0.3">
      <c r="A1399" t="s">
        <v>25</v>
      </c>
      <c r="B1399" t="s">
        <v>52</v>
      </c>
      <c r="C1399" t="s">
        <v>18</v>
      </c>
      <c r="D1399" t="s">
        <v>302</v>
      </c>
      <c r="E1399" s="1">
        <v>43767</v>
      </c>
      <c r="F1399" t="s">
        <v>13</v>
      </c>
      <c r="G1399">
        <v>6</v>
      </c>
      <c r="H1399">
        <v>12.42</v>
      </c>
      <c r="I1399">
        <v>74.52</v>
      </c>
    </row>
    <row r="1400" spans="1:9" x14ac:dyDescent="0.3">
      <c r="A1400" t="s">
        <v>9</v>
      </c>
      <c r="B1400" t="s">
        <v>10</v>
      </c>
      <c r="C1400" t="s">
        <v>11</v>
      </c>
      <c r="D1400" t="s">
        <v>183</v>
      </c>
      <c r="E1400" s="1">
        <v>43768</v>
      </c>
      <c r="F1400" t="s">
        <v>27</v>
      </c>
      <c r="G1400">
        <v>7</v>
      </c>
      <c r="H1400">
        <v>53.35</v>
      </c>
      <c r="I1400">
        <v>373.45</v>
      </c>
    </row>
    <row r="1401" spans="1:9" x14ac:dyDescent="0.3">
      <c r="A1401" t="s">
        <v>46</v>
      </c>
      <c r="B1401" t="s">
        <v>10</v>
      </c>
      <c r="C1401" t="s">
        <v>11</v>
      </c>
      <c r="D1401" t="s">
        <v>263</v>
      </c>
      <c r="E1401" s="1">
        <v>43769</v>
      </c>
      <c r="F1401" t="s">
        <v>27</v>
      </c>
      <c r="G1401">
        <v>9</v>
      </c>
      <c r="H1401">
        <v>53.35</v>
      </c>
      <c r="I1401">
        <v>480.15000000000003</v>
      </c>
    </row>
    <row r="1402" spans="1:9" x14ac:dyDescent="0.3">
      <c r="A1402" t="s">
        <v>16</v>
      </c>
      <c r="B1402" t="s">
        <v>34</v>
      </c>
      <c r="C1402" t="s">
        <v>18</v>
      </c>
      <c r="D1402" t="s">
        <v>48</v>
      </c>
      <c r="E1402" s="1">
        <v>43770</v>
      </c>
      <c r="F1402" t="s">
        <v>13</v>
      </c>
      <c r="G1402">
        <v>9</v>
      </c>
      <c r="H1402">
        <v>12.42</v>
      </c>
      <c r="I1402">
        <v>111.78</v>
      </c>
    </row>
    <row r="1403" spans="1:9" x14ac:dyDescent="0.3">
      <c r="A1403" t="s">
        <v>9</v>
      </c>
      <c r="B1403" t="s">
        <v>10</v>
      </c>
      <c r="C1403" t="s">
        <v>11</v>
      </c>
      <c r="D1403" t="s">
        <v>419</v>
      </c>
      <c r="E1403" s="1">
        <v>43771</v>
      </c>
      <c r="F1403" t="s">
        <v>24</v>
      </c>
      <c r="G1403">
        <v>6</v>
      </c>
      <c r="H1403">
        <v>17.829999999999998</v>
      </c>
      <c r="I1403">
        <v>106.97999999999999</v>
      </c>
    </row>
    <row r="1404" spans="1:9" x14ac:dyDescent="0.3">
      <c r="A1404" t="s">
        <v>16</v>
      </c>
      <c r="B1404" t="s">
        <v>17</v>
      </c>
      <c r="C1404" t="s">
        <v>18</v>
      </c>
      <c r="D1404" t="s">
        <v>197</v>
      </c>
      <c r="E1404" s="1">
        <v>43772</v>
      </c>
      <c r="F1404" t="s">
        <v>13</v>
      </c>
      <c r="G1404">
        <v>4</v>
      </c>
      <c r="H1404">
        <v>12.42</v>
      </c>
      <c r="I1404">
        <v>49.68</v>
      </c>
    </row>
    <row r="1405" spans="1:9" x14ac:dyDescent="0.3">
      <c r="A1405" t="s">
        <v>9</v>
      </c>
      <c r="B1405" t="s">
        <v>10</v>
      </c>
      <c r="C1405" t="s">
        <v>11</v>
      </c>
      <c r="D1405" t="s">
        <v>423</v>
      </c>
      <c r="E1405" s="1">
        <v>43773</v>
      </c>
      <c r="F1405" t="s">
        <v>24</v>
      </c>
      <c r="G1405">
        <v>1</v>
      </c>
      <c r="H1405">
        <v>17.829999999999998</v>
      </c>
      <c r="I1405">
        <v>17.829999999999998</v>
      </c>
    </row>
    <row r="1406" spans="1:9" x14ac:dyDescent="0.3">
      <c r="A1406" t="s">
        <v>30</v>
      </c>
      <c r="B1406" t="s">
        <v>68</v>
      </c>
      <c r="C1406" t="s">
        <v>11</v>
      </c>
      <c r="D1406" t="s">
        <v>69</v>
      </c>
      <c r="E1406" s="1">
        <v>43774</v>
      </c>
      <c r="F1406" t="s">
        <v>27</v>
      </c>
      <c r="G1406">
        <v>3</v>
      </c>
      <c r="H1406">
        <v>53.35</v>
      </c>
      <c r="I1406">
        <v>160.05000000000001</v>
      </c>
    </row>
    <row r="1407" spans="1:9" x14ac:dyDescent="0.3">
      <c r="A1407" t="s">
        <v>9</v>
      </c>
      <c r="B1407" t="s">
        <v>21</v>
      </c>
      <c r="C1407" t="s">
        <v>11</v>
      </c>
      <c r="D1407" t="s">
        <v>517</v>
      </c>
      <c r="E1407" s="1">
        <v>43775</v>
      </c>
      <c r="F1407" t="s">
        <v>24</v>
      </c>
      <c r="G1407">
        <v>4</v>
      </c>
      <c r="H1407">
        <v>17.829999999999998</v>
      </c>
      <c r="I1407">
        <v>71.319999999999993</v>
      </c>
    </row>
    <row r="1408" spans="1:9" x14ac:dyDescent="0.3">
      <c r="A1408" t="s">
        <v>25</v>
      </c>
      <c r="B1408" t="s">
        <v>17</v>
      </c>
      <c r="C1408" t="s">
        <v>18</v>
      </c>
      <c r="D1408" t="s">
        <v>294</v>
      </c>
      <c r="E1408" s="1">
        <v>43776</v>
      </c>
      <c r="F1408" t="s">
        <v>27</v>
      </c>
      <c r="G1408">
        <v>5</v>
      </c>
      <c r="H1408">
        <v>53.35</v>
      </c>
      <c r="I1408">
        <v>266.75</v>
      </c>
    </row>
    <row r="1409" spans="1:9" x14ac:dyDescent="0.3">
      <c r="A1409" t="s">
        <v>25</v>
      </c>
      <c r="B1409" t="s">
        <v>17</v>
      </c>
      <c r="C1409" t="s">
        <v>18</v>
      </c>
      <c r="D1409" t="s">
        <v>424</v>
      </c>
      <c r="E1409" s="1">
        <v>43777</v>
      </c>
      <c r="F1409" t="s">
        <v>13</v>
      </c>
      <c r="G1409">
        <v>1</v>
      </c>
      <c r="H1409">
        <v>12.42</v>
      </c>
      <c r="I1409">
        <v>12.42</v>
      </c>
    </row>
    <row r="1410" spans="1:9" x14ac:dyDescent="0.3">
      <c r="A1410" t="s">
        <v>9</v>
      </c>
      <c r="B1410" t="s">
        <v>21</v>
      </c>
      <c r="C1410" t="s">
        <v>11</v>
      </c>
      <c r="D1410" t="s">
        <v>268</v>
      </c>
      <c r="E1410" s="1">
        <v>43778</v>
      </c>
      <c r="F1410" t="s">
        <v>13</v>
      </c>
      <c r="G1410">
        <v>8</v>
      </c>
      <c r="H1410">
        <v>12.42</v>
      </c>
      <c r="I1410">
        <v>99.36</v>
      </c>
    </row>
    <row r="1411" spans="1:9" x14ac:dyDescent="0.3">
      <c r="A1411" t="s">
        <v>9</v>
      </c>
      <c r="B1411" t="s">
        <v>10</v>
      </c>
      <c r="C1411" t="s">
        <v>11</v>
      </c>
      <c r="D1411" t="s">
        <v>88</v>
      </c>
      <c r="E1411" s="1">
        <v>43779</v>
      </c>
      <c r="F1411" t="s">
        <v>13</v>
      </c>
      <c r="G1411">
        <v>9</v>
      </c>
      <c r="H1411">
        <v>12.42</v>
      </c>
      <c r="I1411">
        <v>111.78</v>
      </c>
    </row>
    <row r="1412" spans="1:9" x14ac:dyDescent="0.3">
      <c r="A1412" t="s">
        <v>25</v>
      </c>
      <c r="B1412" t="s">
        <v>17</v>
      </c>
      <c r="C1412" t="s">
        <v>18</v>
      </c>
      <c r="D1412" t="s">
        <v>415</v>
      </c>
      <c r="E1412" s="1">
        <v>43780</v>
      </c>
      <c r="F1412" t="s">
        <v>13</v>
      </c>
      <c r="G1412">
        <v>9</v>
      </c>
      <c r="H1412">
        <v>12.42</v>
      </c>
      <c r="I1412">
        <v>111.78</v>
      </c>
    </row>
    <row r="1413" spans="1:9" x14ac:dyDescent="0.3">
      <c r="A1413" t="s">
        <v>9</v>
      </c>
      <c r="B1413" t="s">
        <v>14</v>
      </c>
      <c r="C1413" t="s">
        <v>11</v>
      </c>
      <c r="D1413" t="s">
        <v>297</v>
      </c>
      <c r="E1413" s="1">
        <v>43781</v>
      </c>
      <c r="F1413" t="s">
        <v>27</v>
      </c>
      <c r="G1413">
        <v>5</v>
      </c>
      <c r="H1413">
        <v>53.35</v>
      </c>
      <c r="I1413">
        <v>266.75</v>
      </c>
    </row>
    <row r="1414" spans="1:9" x14ac:dyDescent="0.3">
      <c r="A1414" t="s">
        <v>9</v>
      </c>
      <c r="B1414" t="s">
        <v>10</v>
      </c>
      <c r="C1414" t="s">
        <v>11</v>
      </c>
      <c r="D1414" t="s">
        <v>408</v>
      </c>
      <c r="E1414" s="1">
        <v>43782</v>
      </c>
      <c r="F1414" t="s">
        <v>24</v>
      </c>
      <c r="G1414">
        <v>7</v>
      </c>
      <c r="H1414">
        <v>17.829999999999998</v>
      </c>
      <c r="I1414">
        <v>124.80999999999999</v>
      </c>
    </row>
    <row r="1415" spans="1:9" x14ac:dyDescent="0.3">
      <c r="A1415" t="s">
        <v>9</v>
      </c>
      <c r="B1415" t="s">
        <v>10</v>
      </c>
      <c r="C1415" t="s">
        <v>11</v>
      </c>
      <c r="D1415" t="s">
        <v>509</v>
      </c>
      <c r="E1415" s="1">
        <v>43783</v>
      </c>
      <c r="F1415" t="s">
        <v>13</v>
      </c>
      <c r="G1415">
        <v>3</v>
      </c>
      <c r="H1415">
        <v>12.42</v>
      </c>
      <c r="I1415">
        <v>37.26</v>
      </c>
    </row>
    <row r="1416" spans="1:9" x14ac:dyDescent="0.3">
      <c r="A1416" t="s">
        <v>30</v>
      </c>
      <c r="B1416" t="s">
        <v>21</v>
      </c>
      <c r="C1416" t="s">
        <v>11</v>
      </c>
      <c r="D1416" t="s">
        <v>518</v>
      </c>
      <c r="E1416" s="1">
        <v>43784</v>
      </c>
      <c r="F1416" t="s">
        <v>27</v>
      </c>
      <c r="G1416">
        <v>6</v>
      </c>
      <c r="H1416">
        <v>53.35</v>
      </c>
      <c r="I1416">
        <v>320.10000000000002</v>
      </c>
    </row>
    <row r="1417" spans="1:9" x14ac:dyDescent="0.3">
      <c r="A1417" t="s">
        <v>9</v>
      </c>
      <c r="B1417" t="s">
        <v>10</v>
      </c>
      <c r="C1417" t="s">
        <v>11</v>
      </c>
      <c r="D1417" t="s">
        <v>149</v>
      </c>
      <c r="E1417" s="1">
        <v>43785</v>
      </c>
      <c r="F1417" t="s">
        <v>13</v>
      </c>
      <c r="G1417">
        <v>8</v>
      </c>
      <c r="H1417">
        <v>12.42</v>
      </c>
      <c r="I1417">
        <v>99.36</v>
      </c>
    </row>
    <row r="1418" spans="1:9" x14ac:dyDescent="0.3">
      <c r="A1418" t="s">
        <v>9</v>
      </c>
      <c r="B1418" t="s">
        <v>14</v>
      </c>
      <c r="C1418" t="s">
        <v>11</v>
      </c>
      <c r="D1418" t="s">
        <v>78</v>
      </c>
      <c r="E1418" s="1">
        <v>43786</v>
      </c>
      <c r="F1418" t="s">
        <v>24</v>
      </c>
      <c r="G1418">
        <v>5</v>
      </c>
      <c r="H1418">
        <v>17.829999999999998</v>
      </c>
      <c r="I1418">
        <v>89.149999999999991</v>
      </c>
    </row>
    <row r="1419" spans="1:9" x14ac:dyDescent="0.3">
      <c r="A1419" t="s">
        <v>30</v>
      </c>
      <c r="B1419" t="s">
        <v>21</v>
      </c>
      <c r="C1419" t="s">
        <v>11</v>
      </c>
      <c r="D1419" t="s">
        <v>156</v>
      </c>
      <c r="E1419" s="1">
        <v>43787</v>
      </c>
      <c r="F1419" t="s">
        <v>13</v>
      </c>
      <c r="G1419">
        <v>3</v>
      </c>
      <c r="H1419">
        <v>12.42</v>
      </c>
      <c r="I1419">
        <v>37.26</v>
      </c>
    </row>
    <row r="1420" spans="1:9" x14ac:dyDescent="0.3">
      <c r="A1420" t="s">
        <v>25</v>
      </c>
      <c r="B1420" t="s">
        <v>17</v>
      </c>
      <c r="C1420" t="s">
        <v>18</v>
      </c>
      <c r="D1420" t="s">
        <v>150</v>
      </c>
      <c r="E1420" s="1">
        <v>43788</v>
      </c>
      <c r="F1420" t="s">
        <v>24</v>
      </c>
      <c r="G1420">
        <v>8</v>
      </c>
      <c r="H1420">
        <v>17.829999999999998</v>
      </c>
      <c r="I1420">
        <v>142.63999999999999</v>
      </c>
    </row>
    <row r="1421" spans="1:9" x14ac:dyDescent="0.3">
      <c r="A1421" t="s">
        <v>16</v>
      </c>
      <c r="B1421" t="s">
        <v>122</v>
      </c>
      <c r="C1421" t="s">
        <v>18</v>
      </c>
      <c r="D1421" t="s">
        <v>455</v>
      </c>
      <c r="E1421" s="1">
        <v>43789</v>
      </c>
      <c r="F1421" t="s">
        <v>13</v>
      </c>
      <c r="G1421">
        <v>8</v>
      </c>
      <c r="H1421">
        <v>12.42</v>
      </c>
      <c r="I1421">
        <v>99.36</v>
      </c>
    </row>
    <row r="1422" spans="1:9" x14ac:dyDescent="0.3">
      <c r="A1422" t="s">
        <v>30</v>
      </c>
      <c r="B1422" t="s">
        <v>14</v>
      </c>
      <c r="C1422" t="s">
        <v>11</v>
      </c>
      <c r="D1422" t="s">
        <v>345</v>
      </c>
      <c r="E1422" s="1">
        <v>43790</v>
      </c>
      <c r="F1422" t="s">
        <v>27</v>
      </c>
      <c r="G1422">
        <v>5</v>
      </c>
      <c r="H1422">
        <v>53.35</v>
      </c>
      <c r="I1422">
        <v>266.75</v>
      </c>
    </row>
    <row r="1423" spans="1:9" x14ac:dyDescent="0.3">
      <c r="A1423" t="s">
        <v>30</v>
      </c>
      <c r="B1423" t="s">
        <v>68</v>
      </c>
      <c r="C1423" t="s">
        <v>11</v>
      </c>
      <c r="D1423" t="s">
        <v>195</v>
      </c>
      <c r="E1423" s="1">
        <v>43791</v>
      </c>
      <c r="F1423" t="s">
        <v>27</v>
      </c>
      <c r="G1423">
        <v>8</v>
      </c>
      <c r="H1423">
        <v>53.35</v>
      </c>
      <c r="I1423">
        <v>426.8</v>
      </c>
    </row>
    <row r="1424" spans="1:9" x14ac:dyDescent="0.3">
      <c r="A1424" t="s">
        <v>9</v>
      </c>
      <c r="B1424" t="s">
        <v>10</v>
      </c>
      <c r="C1424" t="s">
        <v>11</v>
      </c>
      <c r="D1424" t="s">
        <v>382</v>
      </c>
      <c r="E1424" s="1">
        <v>43792</v>
      </c>
      <c r="F1424" t="s">
        <v>13</v>
      </c>
      <c r="G1424">
        <v>9</v>
      </c>
      <c r="H1424">
        <v>12.42</v>
      </c>
      <c r="I1424">
        <v>111.78</v>
      </c>
    </row>
    <row r="1425" spans="1:9" x14ac:dyDescent="0.3">
      <c r="A1425" t="s">
        <v>9</v>
      </c>
      <c r="B1425" t="s">
        <v>10</v>
      </c>
      <c r="C1425" t="s">
        <v>11</v>
      </c>
      <c r="D1425" t="s">
        <v>182</v>
      </c>
      <c r="E1425" s="1">
        <v>43793</v>
      </c>
      <c r="F1425" t="s">
        <v>24</v>
      </c>
      <c r="G1425">
        <v>3</v>
      </c>
      <c r="H1425">
        <v>17.829999999999998</v>
      </c>
      <c r="I1425">
        <v>53.489999999999995</v>
      </c>
    </row>
    <row r="1426" spans="1:9" x14ac:dyDescent="0.3">
      <c r="A1426" t="s">
        <v>25</v>
      </c>
      <c r="B1426" t="s">
        <v>17</v>
      </c>
      <c r="C1426" t="s">
        <v>18</v>
      </c>
      <c r="D1426" t="s">
        <v>496</v>
      </c>
      <c r="E1426" s="1">
        <v>43794</v>
      </c>
      <c r="F1426" t="s">
        <v>13</v>
      </c>
      <c r="G1426">
        <v>8</v>
      </c>
      <c r="H1426">
        <v>12.42</v>
      </c>
      <c r="I1426">
        <v>99.36</v>
      </c>
    </row>
    <row r="1427" spans="1:9" x14ac:dyDescent="0.3">
      <c r="A1427" t="s">
        <v>46</v>
      </c>
      <c r="B1427" t="s">
        <v>21</v>
      </c>
      <c r="C1427" t="s">
        <v>11</v>
      </c>
      <c r="D1427" t="s">
        <v>291</v>
      </c>
      <c r="E1427" s="1">
        <v>43795</v>
      </c>
      <c r="F1427" t="s">
        <v>13</v>
      </c>
      <c r="G1427">
        <v>4</v>
      </c>
      <c r="H1427">
        <v>12.42</v>
      </c>
      <c r="I1427">
        <v>49.68</v>
      </c>
    </row>
    <row r="1428" spans="1:9" x14ac:dyDescent="0.3">
      <c r="A1428" t="s">
        <v>9</v>
      </c>
      <c r="B1428" t="s">
        <v>21</v>
      </c>
      <c r="C1428" t="s">
        <v>11</v>
      </c>
      <c r="D1428" t="s">
        <v>128</v>
      </c>
      <c r="E1428" s="1">
        <v>43796</v>
      </c>
      <c r="F1428" t="s">
        <v>13</v>
      </c>
      <c r="G1428">
        <v>3</v>
      </c>
      <c r="H1428">
        <v>12.42</v>
      </c>
      <c r="I1428">
        <v>37.26</v>
      </c>
    </row>
    <row r="1429" spans="1:9" x14ac:dyDescent="0.3">
      <c r="A1429" t="s">
        <v>16</v>
      </c>
      <c r="B1429" t="s">
        <v>52</v>
      </c>
      <c r="C1429" t="s">
        <v>18</v>
      </c>
      <c r="D1429" t="s">
        <v>243</v>
      </c>
      <c r="E1429" s="1">
        <v>43797</v>
      </c>
      <c r="F1429" t="s">
        <v>20</v>
      </c>
      <c r="G1429">
        <v>6</v>
      </c>
      <c r="H1429">
        <v>16.32</v>
      </c>
      <c r="I1429">
        <v>97.92</v>
      </c>
    </row>
    <row r="1430" spans="1:9" x14ac:dyDescent="0.3">
      <c r="A1430" t="s">
        <v>16</v>
      </c>
      <c r="B1430" t="s">
        <v>34</v>
      </c>
      <c r="C1430" t="s">
        <v>18</v>
      </c>
      <c r="D1430" t="s">
        <v>48</v>
      </c>
      <c r="E1430" s="1">
        <v>43798</v>
      </c>
      <c r="F1430" t="s">
        <v>13</v>
      </c>
      <c r="G1430">
        <v>6</v>
      </c>
      <c r="H1430">
        <v>12.42</v>
      </c>
      <c r="I1430">
        <v>74.52</v>
      </c>
    </row>
    <row r="1431" spans="1:9" x14ac:dyDescent="0.3">
      <c r="A1431" t="s">
        <v>30</v>
      </c>
      <c r="B1431" t="s">
        <v>21</v>
      </c>
      <c r="C1431" t="s">
        <v>11</v>
      </c>
      <c r="D1431" t="s">
        <v>233</v>
      </c>
      <c r="E1431" s="1">
        <v>43799</v>
      </c>
      <c r="F1431" t="s">
        <v>20</v>
      </c>
      <c r="G1431">
        <v>10</v>
      </c>
      <c r="H1431">
        <v>16.32</v>
      </c>
      <c r="I1431">
        <v>163.19999999999999</v>
      </c>
    </row>
    <row r="1432" spans="1:9" x14ac:dyDescent="0.3">
      <c r="A1432" t="s">
        <v>25</v>
      </c>
      <c r="B1432" t="s">
        <v>17</v>
      </c>
      <c r="C1432" t="s">
        <v>18</v>
      </c>
      <c r="D1432" t="s">
        <v>477</v>
      </c>
      <c r="E1432" s="1">
        <v>43800</v>
      </c>
      <c r="F1432" t="s">
        <v>20</v>
      </c>
      <c r="G1432">
        <v>7</v>
      </c>
      <c r="H1432">
        <v>16.32</v>
      </c>
      <c r="I1432">
        <v>114.24000000000001</v>
      </c>
    </row>
    <row r="1433" spans="1:9" x14ac:dyDescent="0.3">
      <c r="A1433" t="s">
        <v>25</v>
      </c>
      <c r="B1433" t="s">
        <v>17</v>
      </c>
      <c r="C1433" t="s">
        <v>18</v>
      </c>
      <c r="D1433" t="s">
        <v>341</v>
      </c>
      <c r="E1433" s="1">
        <v>43801</v>
      </c>
      <c r="F1433" t="s">
        <v>27</v>
      </c>
      <c r="G1433">
        <v>7</v>
      </c>
      <c r="H1433">
        <v>53.35</v>
      </c>
      <c r="I1433">
        <v>373.45</v>
      </c>
    </row>
    <row r="1434" spans="1:9" x14ac:dyDescent="0.3">
      <c r="A1434" t="s">
        <v>46</v>
      </c>
      <c r="B1434" t="s">
        <v>10</v>
      </c>
      <c r="C1434" t="s">
        <v>11</v>
      </c>
      <c r="D1434" t="s">
        <v>91</v>
      </c>
      <c r="E1434" s="1">
        <v>43802</v>
      </c>
      <c r="F1434" t="s">
        <v>13</v>
      </c>
      <c r="G1434">
        <v>10</v>
      </c>
      <c r="H1434">
        <v>12.42</v>
      </c>
      <c r="I1434">
        <v>124.2</v>
      </c>
    </row>
    <row r="1435" spans="1:9" x14ac:dyDescent="0.3">
      <c r="A1435" t="s">
        <v>9</v>
      </c>
      <c r="B1435" t="s">
        <v>10</v>
      </c>
      <c r="C1435" t="s">
        <v>11</v>
      </c>
      <c r="D1435" t="s">
        <v>402</v>
      </c>
      <c r="E1435" s="1">
        <v>43803</v>
      </c>
      <c r="F1435" t="s">
        <v>27</v>
      </c>
      <c r="G1435">
        <v>10</v>
      </c>
      <c r="H1435">
        <v>53.35</v>
      </c>
      <c r="I1435">
        <v>533.5</v>
      </c>
    </row>
    <row r="1436" spans="1:9" x14ac:dyDescent="0.3">
      <c r="A1436" t="s">
        <v>25</v>
      </c>
      <c r="B1436" t="s">
        <v>17</v>
      </c>
      <c r="C1436" t="s">
        <v>18</v>
      </c>
      <c r="D1436" t="s">
        <v>422</v>
      </c>
      <c r="E1436" s="1">
        <v>43804</v>
      </c>
      <c r="F1436" t="s">
        <v>13</v>
      </c>
      <c r="G1436">
        <v>5</v>
      </c>
      <c r="H1436">
        <v>12.42</v>
      </c>
      <c r="I1436">
        <v>62.1</v>
      </c>
    </row>
    <row r="1437" spans="1:9" x14ac:dyDescent="0.3">
      <c r="A1437" t="s">
        <v>9</v>
      </c>
      <c r="B1437" t="s">
        <v>14</v>
      </c>
      <c r="C1437" t="s">
        <v>11</v>
      </c>
      <c r="D1437" t="s">
        <v>519</v>
      </c>
      <c r="E1437" s="1">
        <v>43805</v>
      </c>
      <c r="F1437" t="s">
        <v>13</v>
      </c>
      <c r="G1437">
        <v>1</v>
      </c>
      <c r="H1437">
        <v>12.42</v>
      </c>
      <c r="I1437">
        <v>12.42</v>
      </c>
    </row>
    <row r="1438" spans="1:9" x14ac:dyDescent="0.3">
      <c r="A1438" t="s">
        <v>46</v>
      </c>
      <c r="B1438" t="s">
        <v>14</v>
      </c>
      <c r="C1438" t="s">
        <v>11</v>
      </c>
      <c r="D1438" t="s">
        <v>520</v>
      </c>
      <c r="E1438" s="1">
        <v>43806</v>
      </c>
      <c r="F1438" t="s">
        <v>24</v>
      </c>
      <c r="G1438">
        <v>6</v>
      </c>
      <c r="H1438">
        <v>17.829999999999998</v>
      </c>
      <c r="I1438">
        <v>106.97999999999999</v>
      </c>
    </row>
    <row r="1439" spans="1:9" x14ac:dyDescent="0.3">
      <c r="A1439" t="s">
        <v>9</v>
      </c>
      <c r="B1439" t="s">
        <v>21</v>
      </c>
      <c r="C1439" t="s">
        <v>11</v>
      </c>
      <c r="D1439" t="s">
        <v>376</v>
      </c>
      <c r="E1439" s="1">
        <v>43807</v>
      </c>
      <c r="F1439" t="s">
        <v>27</v>
      </c>
      <c r="G1439">
        <v>1</v>
      </c>
      <c r="H1439">
        <v>53.35</v>
      </c>
      <c r="I1439">
        <v>53.35</v>
      </c>
    </row>
    <row r="1440" spans="1:9" x14ac:dyDescent="0.3">
      <c r="A1440" t="s">
        <v>9</v>
      </c>
      <c r="B1440" t="s">
        <v>10</v>
      </c>
      <c r="C1440" t="s">
        <v>11</v>
      </c>
      <c r="D1440" t="s">
        <v>244</v>
      </c>
      <c r="E1440" s="1">
        <v>43808</v>
      </c>
      <c r="F1440" t="s">
        <v>13</v>
      </c>
      <c r="G1440">
        <v>5</v>
      </c>
      <c r="H1440">
        <v>12.42</v>
      </c>
      <c r="I1440">
        <v>62.1</v>
      </c>
    </row>
    <row r="1441" spans="1:9" x14ac:dyDescent="0.3">
      <c r="A1441" t="s">
        <v>25</v>
      </c>
      <c r="B1441" t="s">
        <v>34</v>
      </c>
      <c r="C1441" t="s">
        <v>18</v>
      </c>
      <c r="D1441" t="s">
        <v>511</v>
      </c>
      <c r="E1441" s="1">
        <v>43809</v>
      </c>
      <c r="F1441" t="s">
        <v>13</v>
      </c>
      <c r="G1441">
        <v>3</v>
      </c>
      <c r="H1441">
        <v>12.42</v>
      </c>
      <c r="I1441">
        <v>37.26</v>
      </c>
    </row>
    <row r="1442" spans="1:9" x14ac:dyDescent="0.3">
      <c r="A1442" t="s">
        <v>16</v>
      </c>
      <c r="B1442" t="s">
        <v>52</v>
      </c>
      <c r="C1442" t="s">
        <v>18</v>
      </c>
      <c r="D1442" t="s">
        <v>110</v>
      </c>
      <c r="E1442" s="1">
        <v>43810</v>
      </c>
      <c r="F1442" t="s">
        <v>13</v>
      </c>
      <c r="G1442">
        <v>9</v>
      </c>
      <c r="H1442">
        <v>12.42</v>
      </c>
      <c r="I1442">
        <v>111.78</v>
      </c>
    </row>
    <row r="1443" spans="1:9" x14ac:dyDescent="0.3">
      <c r="A1443" t="s">
        <v>9</v>
      </c>
      <c r="B1443" t="s">
        <v>14</v>
      </c>
      <c r="C1443" t="s">
        <v>11</v>
      </c>
      <c r="D1443" t="s">
        <v>47</v>
      </c>
      <c r="E1443" s="1">
        <v>43811</v>
      </c>
      <c r="F1443" t="s">
        <v>20</v>
      </c>
      <c r="G1443">
        <v>9</v>
      </c>
      <c r="H1443">
        <v>16.32</v>
      </c>
      <c r="I1443">
        <v>146.88</v>
      </c>
    </row>
    <row r="1444" spans="1:9" x14ac:dyDescent="0.3">
      <c r="A1444" t="s">
        <v>16</v>
      </c>
      <c r="B1444" t="s">
        <v>52</v>
      </c>
      <c r="C1444" t="s">
        <v>18</v>
      </c>
      <c r="D1444" t="s">
        <v>67</v>
      </c>
      <c r="E1444" s="1">
        <v>43812</v>
      </c>
      <c r="F1444" t="s">
        <v>13</v>
      </c>
      <c r="G1444">
        <v>9</v>
      </c>
      <c r="H1444">
        <v>12.42</v>
      </c>
      <c r="I1444">
        <v>111.78</v>
      </c>
    </row>
    <row r="1445" spans="1:9" x14ac:dyDescent="0.3">
      <c r="A1445" t="s">
        <v>46</v>
      </c>
      <c r="B1445" t="s">
        <v>10</v>
      </c>
      <c r="C1445" t="s">
        <v>11</v>
      </c>
      <c r="D1445" t="s">
        <v>106</v>
      </c>
      <c r="E1445" s="1">
        <v>43813</v>
      </c>
      <c r="F1445" t="s">
        <v>13</v>
      </c>
      <c r="G1445">
        <v>1</v>
      </c>
      <c r="H1445">
        <v>12.42</v>
      </c>
      <c r="I1445">
        <v>12.42</v>
      </c>
    </row>
    <row r="1446" spans="1:9" x14ac:dyDescent="0.3">
      <c r="A1446" t="s">
        <v>25</v>
      </c>
      <c r="B1446" t="s">
        <v>122</v>
      </c>
      <c r="C1446" t="s">
        <v>18</v>
      </c>
      <c r="D1446" t="s">
        <v>421</v>
      </c>
      <c r="E1446" s="1">
        <v>43814</v>
      </c>
      <c r="F1446" t="s">
        <v>27</v>
      </c>
      <c r="G1446">
        <v>9</v>
      </c>
      <c r="H1446">
        <v>53.35</v>
      </c>
      <c r="I1446">
        <v>480.15000000000003</v>
      </c>
    </row>
    <row r="1447" spans="1:9" x14ac:dyDescent="0.3">
      <c r="A1447" t="s">
        <v>46</v>
      </c>
      <c r="B1447" t="s">
        <v>21</v>
      </c>
      <c r="C1447" t="s">
        <v>11</v>
      </c>
      <c r="D1447" t="s">
        <v>191</v>
      </c>
      <c r="E1447" s="1">
        <v>43815</v>
      </c>
      <c r="F1447" t="s">
        <v>13</v>
      </c>
      <c r="G1447">
        <v>3</v>
      </c>
      <c r="H1447">
        <v>12.42</v>
      </c>
      <c r="I1447">
        <v>37.26</v>
      </c>
    </row>
    <row r="1448" spans="1:9" x14ac:dyDescent="0.3">
      <c r="A1448" t="s">
        <v>9</v>
      </c>
      <c r="B1448" t="s">
        <v>10</v>
      </c>
      <c r="C1448" t="s">
        <v>11</v>
      </c>
      <c r="D1448" t="s">
        <v>408</v>
      </c>
      <c r="E1448" s="1">
        <v>43816</v>
      </c>
      <c r="F1448" t="s">
        <v>13</v>
      </c>
      <c r="G1448">
        <v>6</v>
      </c>
      <c r="H1448">
        <v>12.42</v>
      </c>
      <c r="I1448">
        <v>74.52</v>
      </c>
    </row>
    <row r="1449" spans="1:9" x14ac:dyDescent="0.3">
      <c r="A1449" t="s">
        <v>9</v>
      </c>
      <c r="B1449" t="s">
        <v>21</v>
      </c>
      <c r="C1449" t="s">
        <v>11</v>
      </c>
      <c r="D1449" t="s">
        <v>58</v>
      </c>
      <c r="E1449" s="1">
        <v>43817</v>
      </c>
      <c r="F1449" t="s">
        <v>20</v>
      </c>
      <c r="G1449">
        <v>3</v>
      </c>
      <c r="H1449">
        <v>16.32</v>
      </c>
      <c r="I1449">
        <v>48.96</v>
      </c>
    </row>
    <row r="1450" spans="1:9" x14ac:dyDescent="0.3">
      <c r="A1450" t="s">
        <v>9</v>
      </c>
      <c r="B1450" t="s">
        <v>14</v>
      </c>
      <c r="C1450" t="s">
        <v>11</v>
      </c>
      <c r="D1450" t="s">
        <v>83</v>
      </c>
      <c r="E1450" s="1">
        <v>43818</v>
      </c>
      <c r="F1450" t="s">
        <v>24</v>
      </c>
      <c r="G1450">
        <v>4</v>
      </c>
      <c r="H1450">
        <v>17.829999999999998</v>
      </c>
      <c r="I1450">
        <v>71.319999999999993</v>
      </c>
    </row>
    <row r="1451" spans="1:9" x14ac:dyDescent="0.3">
      <c r="A1451" t="s">
        <v>9</v>
      </c>
      <c r="B1451" t="s">
        <v>21</v>
      </c>
      <c r="C1451" t="s">
        <v>11</v>
      </c>
      <c r="D1451" t="s">
        <v>406</v>
      </c>
      <c r="E1451" s="1">
        <v>43819</v>
      </c>
      <c r="F1451" t="s">
        <v>13</v>
      </c>
      <c r="G1451">
        <v>2</v>
      </c>
      <c r="H1451">
        <v>12.42</v>
      </c>
      <c r="I1451">
        <v>24.84</v>
      </c>
    </row>
    <row r="1452" spans="1:9" x14ac:dyDescent="0.3">
      <c r="A1452" t="s">
        <v>9</v>
      </c>
      <c r="B1452" t="s">
        <v>14</v>
      </c>
      <c r="C1452" t="s">
        <v>11</v>
      </c>
      <c r="D1452" t="s">
        <v>184</v>
      </c>
      <c r="E1452" s="1">
        <v>43820</v>
      </c>
      <c r="F1452" t="s">
        <v>24</v>
      </c>
      <c r="G1452">
        <v>2</v>
      </c>
      <c r="H1452">
        <v>17.829999999999998</v>
      </c>
      <c r="I1452">
        <v>35.659999999999997</v>
      </c>
    </row>
    <row r="1453" spans="1:9" x14ac:dyDescent="0.3">
      <c r="A1453" t="s">
        <v>30</v>
      </c>
      <c r="B1453" t="s">
        <v>21</v>
      </c>
      <c r="C1453" t="s">
        <v>11</v>
      </c>
      <c r="D1453" t="s">
        <v>274</v>
      </c>
      <c r="E1453" s="1">
        <v>43821</v>
      </c>
      <c r="F1453" t="s">
        <v>24</v>
      </c>
      <c r="G1453">
        <v>10</v>
      </c>
      <c r="H1453">
        <v>17.829999999999998</v>
      </c>
      <c r="I1453">
        <v>178.29999999999998</v>
      </c>
    </row>
    <row r="1454" spans="1:9" x14ac:dyDescent="0.3">
      <c r="A1454" t="s">
        <v>46</v>
      </c>
      <c r="B1454" t="s">
        <v>21</v>
      </c>
      <c r="C1454" t="s">
        <v>11</v>
      </c>
      <c r="D1454" t="s">
        <v>161</v>
      </c>
      <c r="E1454" s="1">
        <v>43822</v>
      </c>
      <c r="F1454" t="s">
        <v>27</v>
      </c>
      <c r="G1454">
        <v>4</v>
      </c>
      <c r="H1454">
        <v>53.35</v>
      </c>
      <c r="I1454">
        <v>213.4</v>
      </c>
    </row>
    <row r="1455" spans="1:9" x14ac:dyDescent="0.3">
      <c r="A1455" t="s">
        <v>30</v>
      </c>
      <c r="B1455" t="s">
        <v>14</v>
      </c>
      <c r="C1455" t="s">
        <v>11</v>
      </c>
      <c r="D1455" t="s">
        <v>306</v>
      </c>
      <c r="E1455" s="1">
        <v>43823</v>
      </c>
      <c r="F1455" t="s">
        <v>24</v>
      </c>
      <c r="G1455">
        <v>8</v>
      </c>
      <c r="H1455">
        <v>17.829999999999998</v>
      </c>
      <c r="I1455">
        <v>142.63999999999999</v>
      </c>
    </row>
    <row r="1456" spans="1:9" x14ac:dyDescent="0.3">
      <c r="A1456" t="s">
        <v>9</v>
      </c>
      <c r="B1456" t="s">
        <v>10</v>
      </c>
      <c r="C1456" t="s">
        <v>11</v>
      </c>
      <c r="D1456" t="s">
        <v>430</v>
      </c>
      <c r="E1456" s="1">
        <v>43824</v>
      </c>
      <c r="F1456" t="s">
        <v>24</v>
      </c>
      <c r="G1456">
        <v>4</v>
      </c>
      <c r="H1456">
        <v>17.829999999999998</v>
      </c>
      <c r="I1456">
        <v>71.319999999999993</v>
      </c>
    </row>
    <row r="1457" spans="1:9" x14ac:dyDescent="0.3">
      <c r="A1457" t="s">
        <v>9</v>
      </c>
      <c r="B1457" t="s">
        <v>14</v>
      </c>
      <c r="C1457" t="s">
        <v>11</v>
      </c>
      <c r="D1457" t="s">
        <v>184</v>
      </c>
      <c r="E1457" s="1">
        <v>43825</v>
      </c>
      <c r="F1457" t="s">
        <v>13</v>
      </c>
      <c r="G1457">
        <v>2</v>
      </c>
      <c r="H1457">
        <v>12.42</v>
      </c>
      <c r="I1457">
        <v>24.84</v>
      </c>
    </row>
    <row r="1458" spans="1:9" x14ac:dyDescent="0.3">
      <c r="A1458" t="s">
        <v>9</v>
      </c>
      <c r="B1458" t="s">
        <v>68</v>
      </c>
      <c r="C1458" t="s">
        <v>11</v>
      </c>
      <c r="D1458" t="s">
        <v>336</v>
      </c>
      <c r="E1458" s="1">
        <v>43826</v>
      </c>
      <c r="F1458" t="s">
        <v>24</v>
      </c>
      <c r="G1458">
        <v>8</v>
      </c>
      <c r="H1458">
        <v>17.829999999999998</v>
      </c>
      <c r="I1458">
        <v>142.63999999999999</v>
      </c>
    </row>
    <row r="1459" spans="1:9" x14ac:dyDescent="0.3">
      <c r="A1459" t="s">
        <v>46</v>
      </c>
      <c r="B1459" t="s">
        <v>10</v>
      </c>
      <c r="C1459" t="s">
        <v>11</v>
      </c>
      <c r="D1459" t="s">
        <v>42</v>
      </c>
      <c r="E1459" s="1">
        <v>43827</v>
      </c>
      <c r="F1459" t="s">
        <v>13</v>
      </c>
      <c r="G1459">
        <v>8</v>
      </c>
      <c r="H1459">
        <v>12.42</v>
      </c>
      <c r="I1459">
        <v>99.36</v>
      </c>
    </row>
    <row r="1460" spans="1:9" x14ac:dyDescent="0.3">
      <c r="A1460" t="s">
        <v>25</v>
      </c>
      <c r="B1460" t="s">
        <v>122</v>
      </c>
      <c r="C1460" t="s">
        <v>18</v>
      </c>
      <c r="D1460" t="s">
        <v>330</v>
      </c>
      <c r="E1460" s="1">
        <v>43828</v>
      </c>
      <c r="F1460" t="s">
        <v>27</v>
      </c>
      <c r="G1460">
        <v>7</v>
      </c>
      <c r="H1460">
        <v>53.35</v>
      </c>
      <c r="I1460">
        <v>373.45</v>
      </c>
    </row>
    <row r="1461" spans="1:9" x14ac:dyDescent="0.3">
      <c r="A1461" t="s">
        <v>25</v>
      </c>
      <c r="B1461" t="s">
        <v>52</v>
      </c>
      <c r="C1461" t="s">
        <v>18</v>
      </c>
      <c r="D1461" t="s">
        <v>138</v>
      </c>
      <c r="E1461" s="1">
        <v>43829</v>
      </c>
      <c r="F1461" t="s">
        <v>13</v>
      </c>
      <c r="G1461">
        <v>10</v>
      </c>
      <c r="H1461">
        <v>12.42</v>
      </c>
      <c r="I1461">
        <v>124.2</v>
      </c>
    </row>
    <row r="1462" spans="1:9" x14ac:dyDescent="0.3">
      <c r="A1462" t="s">
        <v>25</v>
      </c>
      <c r="B1462" t="s">
        <v>17</v>
      </c>
      <c r="C1462" t="s">
        <v>18</v>
      </c>
      <c r="D1462" t="s">
        <v>222</v>
      </c>
      <c r="E1462" s="1">
        <v>43830</v>
      </c>
      <c r="F1462" t="s">
        <v>20</v>
      </c>
      <c r="G1462">
        <v>1</v>
      </c>
      <c r="H1462">
        <v>16.32</v>
      </c>
      <c r="I1462">
        <v>16.32</v>
      </c>
    </row>
    <row r="1463" spans="1:9" x14ac:dyDescent="0.3">
      <c r="A1463" t="s">
        <v>25</v>
      </c>
      <c r="B1463" t="s">
        <v>122</v>
      </c>
      <c r="C1463" t="s">
        <v>18</v>
      </c>
      <c r="D1463" t="s">
        <v>421</v>
      </c>
      <c r="E1463" s="1">
        <v>43831</v>
      </c>
      <c r="F1463" t="s">
        <v>24</v>
      </c>
      <c r="G1463">
        <v>8</v>
      </c>
      <c r="H1463">
        <v>17.829999999999998</v>
      </c>
      <c r="I1463">
        <v>142.63999999999999</v>
      </c>
    </row>
    <row r="1464" spans="1:9" x14ac:dyDescent="0.3">
      <c r="A1464" t="s">
        <v>16</v>
      </c>
      <c r="B1464" t="s">
        <v>52</v>
      </c>
      <c r="C1464" t="s">
        <v>18</v>
      </c>
      <c r="D1464" t="s">
        <v>56</v>
      </c>
      <c r="E1464" s="1">
        <v>43832</v>
      </c>
      <c r="F1464" t="s">
        <v>27</v>
      </c>
      <c r="G1464">
        <v>6</v>
      </c>
      <c r="H1464">
        <v>53.35</v>
      </c>
      <c r="I1464">
        <v>320.10000000000002</v>
      </c>
    </row>
    <row r="1465" spans="1:9" x14ac:dyDescent="0.3">
      <c r="A1465" t="s">
        <v>25</v>
      </c>
      <c r="B1465" t="s">
        <v>34</v>
      </c>
      <c r="C1465" t="s">
        <v>18</v>
      </c>
      <c r="D1465" t="s">
        <v>278</v>
      </c>
      <c r="E1465" s="1">
        <v>43833</v>
      </c>
      <c r="F1465" t="s">
        <v>27</v>
      </c>
      <c r="G1465">
        <v>4</v>
      </c>
      <c r="H1465">
        <v>53.35</v>
      </c>
      <c r="I1465">
        <v>213.4</v>
      </c>
    </row>
    <row r="1466" spans="1:9" x14ac:dyDescent="0.3">
      <c r="A1466" t="s">
        <v>16</v>
      </c>
      <c r="B1466" t="s">
        <v>17</v>
      </c>
      <c r="C1466" t="s">
        <v>18</v>
      </c>
      <c r="D1466" t="s">
        <v>477</v>
      </c>
      <c r="E1466" s="1">
        <v>43834</v>
      </c>
      <c r="F1466" t="s">
        <v>27</v>
      </c>
      <c r="G1466">
        <v>10</v>
      </c>
      <c r="H1466">
        <v>53.35</v>
      </c>
      <c r="I1466">
        <v>533.5</v>
      </c>
    </row>
    <row r="1467" spans="1:9" x14ac:dyDescent="0.3">
      <c r="A1467" t="s">
        <v>25</v>
      </c>
      <c r="B1467" t="s">
        <v>52</v>
      </c>
      <c r="C1467" t="s">
        <v>18</v>
      </c>
      <c r="D1467" t="s">
        <v>107</v>
      </c>
      <c r="E1467" s="1">
        <v>43835</v>
      </c>
      <c r="F1467" t="s">
        <v>24</v>
      </c>
      <c r="G1467">
        <v>7</v>
      </c>
      <c r="H1467">
        <v>17.829999999999998</v>
      </c>
      <c r="I1467">
        <v>124.80999999999999</v>
      </c>
    </row>
    <row r="1468" spans="1:9" x14ac:dyDescent="0.3">
      <c r="A1468" t="s">
        <v>9</v>
      </c>
      <c r="B1468" t="s">
        <v>14</v>
      </c>
      <c r="C1468" t="s">
        <v>11</v>
      </c>
      <c r="D1468" t="s">
        <v>177</v>
      </c>
      <c r="E1468" s="1">
        <v>43836</v>
      </c>
      <c r="F1468" t="s">
        <v>24</v>
      </c>
      <c r="G1468">
        <v>4</v>
      </c>
      <c r="H1468">
        <v>17.829999999999998</v>
      </c>
      <c r="I1468">
        <v>71.319999999999993</v>
      </c>
    </row>
    <row r="1469" spans="1:9" x14ac:dyDescent="0.3">
      <c r="A1469" t="s">
        <v>9</v>
      </c>
      <c r="B1469" t="s">
        <v>14</v>
      </c>
      <c r="C1469" t="s">
        <v>11</v>
      </c>
      <c r="D1469" t="s">
        <v>38</v>
      </c>
      <c r="E1469" s="1">
        <v>43837</v>
      </c>
      <c r="F1469" t="s">
        <v>13</v>
      </c>
      <c r="G1469">
        <v>3</v>
      </c>
      <c r="H1469">
        <v>12.42</v>
      </c>
      <c r="I1469">
        <v>37.26</v>
      </c>
    </row>
    <row r="1470" spans="1:9" x14ac:dyDescent="0.3">
      <c r="A1470" t="s">
        <v>25</v>
      </c>
      <c r="B1470" t="s">
        <v>52</v>
      </c>
      <c r="C1470" t="s">
        <v>18</v>
      </c>
      <c r="D1470" t="s">
        <v>237</v>
      </c>
      <c r="E1470" s="1">
        <v>43838</v>
      </c>
      <c r="F1470" t="s">
        <v>13</v>
      </c>
      <c r="G1470">
        <v>1</v>
      </c>
      <c r="H1470">
        <v>12.42</v>
      </c>
      <c r="I1470">
        <v>12.42</v>
      </c>
    </row>
    <row r="1471" spans="1:9" x14ac:dyDescent="0.3">
      <c r="A1471" t="s">
        <v>9</v>
      </c>
      <c r="B1471" t="s">
        <v>14</v>
      </c>
      <c r="C1471" t="s">
        <v>11</v>
      </c>
      <c r="D1471" t="s">
        <v>212</v>
      </c>
      <c r="E1471" s="1">
        <v>43839</v>
      </c>
      <c r="F1471" t="s">
        <v>13</v>
      </c>
      <c r="G1471">
        <v>6</v>
      </c>
      <c r="H1471">
        <v>12.42</v>
      </c>
      <c r="I1471">
        <v>74.52</v>
      </c>
    </row>
    <row r="1472" spans="1:9" x14ac:dyDescent="0.3">
      <c r="A1472" t="s">
        <v>9</v>
      </c>
      <c r="B1472" t="s">
        <v>10</v>
      </c>
      <c r="C1472" t="s">
        <v>11</v>
      </c>
      <c r="D1472" t="s">
        <v>104</v>
      </c>
      <c r="E1472" s="1">
        <v>43840</v>
      </c>
      <c r="F1472" t="s">
        <v>24</v>
      </c>
      <c r="G1472">
        <v>8</v>
      </c>
      <c r="H1472">
        <v>17.829999999999998</v>
      </c>
      <c r="I1472">
        <v>142.63999999999999</v>
      </c>
    </row>
    <row r="1473" spans="1:9" x14ac:dyDescent="0.3">
      <c r="A1473" t="s">
        <v>9</v>
      </c>
      <c r="B1473" t="s">
        <v>21</v>
      </c>
      <c r="C1473" t="s">
        <v>11</v>
      </c>
      <c r="D1473" t="s">
        <v>140</v>
      </c>
      <c r="E1473" s="1">
        <v>43841</v>
      </c>
      <c r="F1473" t="s">
        <v>27</v>
      </c>
      <c r="G1473">
        <v>1</v>
      </c>
      <c r="H1473">
        <v>53.35</v>
      </c>
      <c r="I1473">
        <v>53.35</v>
      </c>
    </row>
    <row r="1474" spans="1:9" x14ac:dyDescent="0.3">
      <c r="A1474" t="s">
        <v>46</v>
      </c>
      <c r="B1474" t="s">
        <v>10</v>
      </c>
      <c r="C1474" t="s">
        <v>11</v>
      </c>
      <c r="D1474" t="s">
        <v>33</v>
      </c>
      <c r="E1474" s="1">
        <v>43842</v>
      </c>
      <c r="F1474" t="s">
        <v>20</v>
      </c>
      <c r="G1474">
        <v>1</v>
      </c>
      <c r="H1474">
        <v>16.32</v>
      </c>
      <c r="I1474">
        <v>16.32</v>
      </c>
    </row>
    <row r="1475" spans="1:9" x14ac:dyDescent="0.3">
      <c r="A1475" t="s">
        <v>9</v>
      </c>
      <c r="B1475" t="s">
        <v>10</v>
      </c>
      <c r="C1475" t="s">
        <v>11</v>
      </c>
      <c r="D1475" t="s">
        <v>170</v>
      </c>
      <c r="E1475" s="1">
        <v>43843</v>
      </c>
      <c r="F1475" t="s">
        <v>20</v>
      </c>
      <c r="G1475">
        <v>10</v>
      </c>
      <c r="H1475">
        <v>16.32</v>
      </c>
      <c r="I1475">
        <v>163.19999999999999</v>
      </c>
    </row>
    <row r="1476" spans="1:9" x14ac:dyDescent="0.3">
      <c r="A1476" t="s">
        <v>9</v>
      </c>
      <c r="B1476" t="s">
        <v>10</v>
      </c>
      <c r="C1476" t="s">
        <v>11</v>
      </c>
      <c r="D1476" t="s">
        <v>99</v>
      </c>
      <c r="E1476" s="1">
        <v>43844</v>
      </c>
      <c r="F1476" t="s">
        <v>13</v>
      </c>
      <c r="G1476">
        <v>1</v>
      </c>
      <c r="H1476">
        <v>12.42</v>
      </c>
      <c r="I1476">
        <v>12.42</v>
      </c>
    </row>
    <row r="1477" spans="1:9" x14ac:dyDescent="0.3">
      <c r="A1477" t="s">
        <v>9</v>
      </c>
      <c r="B1477" t="s">
        <v>10</v>
      </c>
      <c r="C1477" t="s">
        <v>11</v>
      </c>
      <c r="D1477" t="s">
        <v>260</v>
      </c>
      <c r="E1477" s="1">
        <v>43845</v>
      </c>
      <c r="F1477" t="s">
        <v>13</v>
      </c>
      <c r="G1477">
        <v>8</v>
      </c>
      <c r="H1477">
        <v>12.42</v>
      </c>
      <c r="I1477">
        <v>99.36</v>
      </c>
    </row>
    <row r="1478" spans="1:9" x14ac:dyDescent="0.3">
      <c r="A1478" t="s">
        <v>9</v>
      </c>
      <c r="B1478" t="s">
        <v>68</v>
      </c>
      <c r="C1478" t="s">
        <v>11</v>
      </c>
      <c r="D1478" t="s">
        <v>386</v>
      </c>
      <c r="E1478" s="1">
        <v>43846</v>
      </c>
      <c r="F1478" t="s">
        <v>24</v>
      </c>
      <c r="G1478">
        <v>5</v>
      </c>
      <c r="H1478">
        <v>17.829999999999998</v>
      </c>
      <c r="I1478">
        <v>89.149999999999991</v>
      </c>
    </row>
    <row r="1479" spans="1:9" x14ac:dyDescent="0.3">
      <c r="A1479" t="s">
        <v>9</v>
      </c>
      <c r="B1479" t="s">
        <v>68</v>
      </c>
      <c r="C1479" t="s">
        <v>11</v>
      </c>
      <c r="D1479" t="s">
        <v>163</v>
      </c>
      <c r="E1479" s="1">
        <v>43847</v>
      </c>
      <c r="F1479" t="s">
        <v>24</v>
      </c>
      <c r="G1479">
        <v>7</v>
      </c>
      <c r="H1479">
        <v>17.829999999999998</v>
      </c>
      <c r="I1479">
        <v>124.80999999999999</v>
      </c>
    </row>
    <row r="1480" spans="1:9" x14ac:dyDescent="0.3">
      <c r="A1480" t="s">
        <v>30</v>
      </c>
      <c r="B1480" t="s">
        <v>14</v>
      </c>
      <c r="C1480" t="s">
        <v>11</v>
      </c>
      <c r="D1480" t="s">
        <v>521</v>
      </c>
      <c r="E1480" s="1">
        <v>43848</v>
      </c>
      <c r="F1480" t="s">
        <v>27</v>
      </c>
      <c r="G1480">
        <v>1</v>
      </c>
      <c r="H1480">
        <v>53.35</v>
      </c>
      <c r="I1480">
        <v>53.35</v>
      </c>
    </row>
    <row r="1481" spans="1:9" x14ac:dyDescent="0.3">
      <c r="A1481" t="s">
        <v>46</v>
      </c>
      <c r="B1481" t="s">
        <v>21</v>
      </c>
      <c r="C1481" t="s">
        <v>11</v>
      </c>
      <c r="D1481" t="s">
        <v>291</v>
      </c>
      <c r="E1481" s="1">
        <v>43849</v>
      </c>
      <c r="F1481" t="s">
        <v>13</v>
      </c>
      <c r="G1481">
        <v>7</v>
      </c>
      <c r="H1481">
        <v>12.42</v>
      </c>
      <c r="I1481">
        <v>86.94</v>
      </c>
    </row>
    <row r="1482" spans="1:9" x14ac:dyDescent="0.3">
      <c r="A1482" t="s">
        <v>25</v>
      </c>
      <c r="B1482" t="s">
        <v>52</v>
      </c>
      <c r="C1482" t="s">
        <v>18</v>
      </c>
      <c r="D1482" t="s">
        <v>497</v>
      </c>
      <c r="E1482" s="1">
        <v>43850</v>
      </c>
      <c r="F1482" t="s">
        <v>13</v>
      </c>
      <c r="G1482">
        <v>7</v>
      </c>
      <c r="H1482">
        <v>12.42</v>
      </c>
      <c r="I1482">
        <v>86.94</v>
      </c>
    </row>
    <row r="1483" spans="1:9" x14ac:dyDescent="0.3">
      <c r="A1483" t="s">
        <v>30</v>
      </c>
      <c r="B1483" t="s">
        <v>68</v>
      </c>
      <c r="C1483" t="s">
        <v>11</v>
      </c>
      <c r="D1483" t="s">
        <v>79</v>
      </c>
      <c r="E1483" s="1">
        <v>43851</v>
      </c>
      <c r="F1483" t="s">
        <v>13</v>
      </c>
      <c r="G1483">
        <v>3</v>
      </c>
      <c r="H1483">
        <v>12.42</v>
      </c>
      <c r="I1483">
        <v>37.26</v>
      </c>
    </row>
    <row r="1484" spans="1:9" x14ac:dyDescent="0.3">
      <c r="A1484" t="s">
        <v>9</v>
      </c>
      <c r="B1484" t="s">
        <v>14</v>
      </c>
      <c r="C1484" t="s">
        <v>11</v>
      </c>
      <c r="D1484" t="s">
        <v>522</v>
      </c>
      <c r="E1484" s="1">
        <v>43852</v>
      </c>
      <c r="F1484" t="s">
        <v>27</v>
      </c>
      <c r="G1484">
        <v>6</v>
      </c>
      <c r="H1484">
        <v>53.35</v>
      </c>
      <c r="I1484">
        <v>320.10000000000002</v>
      </c>
    </row>
    <row r="1485" spans="1:9" x14ac:dyDescent="0.3">
      <c r="A1485" t="s">
        <v>30</v>
      </c>
      <c r="B1485" t="s">
        <v>68</v>
      </c>
      <c r="C1485" t="s">
        <v>11</v>
      </c>
      <c r="D1485" t="s">
        <v>329</v>
      </c>
      <c r="E1485" s="1">
        <v>43853</v>
      </c>
      <c r="F1485" t="s">
        <v>27</v>
      </c>
      <c r="G1485">
        <v>9</v>
      </c>
      <c r="H1485">
        <v>53.35</v>
      </c>
      <c r="I1485">
        <v>480.15000000000003</v>
      </c>
    </row>
    <row r="1486" spans="1:9" x14ac:dyDescent="0.3">
      <c r="A1486" t="s">
        <v>30</v>
      </c>
      <c r="B1486" t="s">
        <v>21</v>
      </c>
      <c r="C1486" t="s">
        <v>11</v>
      </c>
      <c r="D1486" t="s">
        <v>320</v>
      </c>
      <c r="E1486" s="1">
        <v>43854</v>
      </c>
      <c r="F1486" t="s">
        <v>13</v>
      </c>
      <c r="G1486">
        <v>5</v>
      </c>
      <c r="H1486">
        <v>12.42</v>
      </c>
      <c r="I1486">
        <v>62.1</v>
      </c>
    </row>
    <row r="1487" spans="1:9" x14ac:dyDescent="0.3">
      <c r="A1487" t="s">
        <v>46</v>
      </c>
      <c r="B1487" t="s">
        <v>10</v>
      </c>
      <c r="C1487" t="s">
        <v>11</v>
      </c>
      <c r="D1487" t="s">
        <v>451</v>
      </c>
      <c r="E1487" s="1">
        <v>43855</v>
      </c>
      <c r="F1487" t="s">
        <v>13</v>
      </c>
      <c r="G1487">
        <v>5</v>
      </c>
      <c r="H1487">
        <v>12.42</v>
      </c>
      <c r="I1487">
        <v>62.1</v>
      </c>
    </row>
    <row r="1488" spans="1:9" x14ac:dyDescent="0.3">
      <c r="A1488" t="s">
        <v>9</v>
      </c>
      <c r="B1488" t="s">
        <v>14</v>
      </c>
      <c r="C1488" t="s">
        <v>11</v>
      </c>
      <c r="D1488" t="s">
        <v>356</v>
      </c>
      <c r="E1488" s="1">
        <v>43856</v>
      </c>
      <c r="F1488" t="s">
        <v>13</v>
      </c>
      <c r="G1488">
        <v>9</v>
      </c>
      <c r="H1488">
        <v>12.42</v>
      </c>
      <c r="I1488">
        <v>111.78</v>
      </c>
    </row>
    <row r="1489" spans="1:9" x14ac:dyDescent="0.3">
      <c r="A1489" t="s">
        <v>9</v>
      </c>
      <c r="B1489" t="s">
        <v>21</v>
      </c>
      <c r="C1489" t="s">
        <v>11</v>
      </c>
      <c r="D1489" t="s">
        <v>407</v>
      </c>
      <c r="E1489" s="1">
        <v>43857</v>
      </c>
      <c r="F1489" t="s">
        <v>24</v>
      </c>
      <c r="G1489">
        <v>7</v>
      </c>
      <c r="H1489">
        <v>17.829999999999998</v>
      </c>
      <c r="I1489">
        <v>124.80999999999999</v>
      </c>
    </row>
    <row r="1490" spans="1:9" x14ac:dyDescent="0.3">
      <c r="A1490" t="s">
        <v>16</v>
      </c>
      <c r="B1490" t="s">
        <v>17</v>
      </c>
      <c r="C1490" t="s">
        <v>18</v>
      </c>
      <c r="D1490" t="s">
        <v>179</v>
      </c>
      <c r="E1490" s="1">
        <v>43858</v>
      </c>
      <c r="F1490" t="s">
        <v>27</v>
      </c>
      <c r="G1490">
        <v>3</v>
      </c>
      <c r="H1490">
        <v>53.35</v>
      </c>
      <c r="I1490">
        <v>160.05000000000001</v>
      </c>
    </row>
    <row r="1491" spans="1:9" x14ac:dyDescent="0.3">
      <c r="A1491" t="s">
        <v>25</v>
      </c>
      <c r="B1491" t="s">
        <v>17</v>
      </c>
      <c r="C1491" t="s">
        <v>18</v>
      </c>
      <c r="D1491" t="s">
        <v>523</v>
      </c>
      <c r="E1491" s="1">
        <v>43859</v>
      </c>
      <c r="F1491" t="s">
        <v>13</v>
      </c>
      <c r="G1491">
        <v>8</v>
      </c>
      <c r="H1491">
        <v>12.42</v>
      </c>
      <c r="I1491">
        <v>99.36</v>
      </c>
    </row>
    <row r="1492" spans="1:9" x14ac:dyDescent="0.3">
      <c r="A1492" t="s">
        <v>9</v>
      </c>
      <c r="B1492" t="s">
        <v>21</v>
      </c>
      <c r="C1492" t="s">
        <v>11</v>
      </c>
      <c r="D1492" t="s">
        <v>368</v>
      </c>
      <c r="E1492" s="1">
        <v>43860</v>
      </c>
      <c r="F1492" t="s">
        <v>20</v>
      </c>
      <c r="G1492">
        <v>10</v>
      </c>
      <c r="H1492">
        <v>16.32</v>
      </c>
      <c r="I1492">
        <v>163.19999999999999</v>
      </c>
    </row>
    <row r="1493" spans="1:9" x14ac:dyDescent="0.3">
      <c r="A1493" t="s">
        <v>16</v>
      </c>
      <c r="B1493" t="s">
        <v>52</v>
      </c>
      <c r="C1493" t="s">
        <v>18</v>
      </c>
      <c r="D1493" t="s">
        <v>142</v>
      </c>
      <c r="E1493" s="1">
        <v>43861</v>
      </c>
      <c r="F1493" t="s">
        <v>27</v>
      </c>
      <c r="G1493">
        <v>8</v>
      </c>
      <c r="H1493">
        <v>53.35</v>
      </c>
      <c r="I1493">
        <v>426.8</v>
      </c>
    </row>
    <row r="1494" spans="1:9" x14ac:dyDescent="0.3">
      <c r="A1494" t="s">
        <v>25</v>
      </c>
      <c r="B1494" t="s">
        <v>122</v>
      </c>
      <c r="C1494" t="s">
        <v>18</v>
      </c>
      <c r="D1494" t="s">
        <v>455</v>
      </c>
      <c r="E1494" s="1">
        <v>43862</v>
      </c>
      <c r="F1494" t="s">
        <v>13</v>
      </c>
      <c r="G1494">
        <v>8</v>
      </c>
      <c r="H1494">
        <v>12.42</v>
      </c>
      <c r="I1494">
        <v>99.36</v>
      </c>
    </row>
    <row r="1495" spans="1:9" x14ac:dyDescent="0.3">
      <c r="A1495" t="s">
        <v>9</v>
      </c>
      <c r="B1495" t="s">
        <v>68</v>
      </c>
      <c r="C1495" t="s">
        <v>11</v>
      </c>
      <c r="D1495" t="s">
        <v>336</v>
      </c>
      <c r="E1495" s="1">
        <v>43863</v>
      </c>
      <c r="F1495" t="s">
        <v>13</v>
      </c>
      <c r="G1495">
        <v>1</v>
      </c>
      <c r="H1495">
        <v>12.42</v>
      </c>
      <c r="I1495">
        <v>12.42</v>
      </c>
    </row>
    <row r="1496" spans="1:9" x14ac:dyDescent="0.3">
      <c r="A1496" t="s">
        <v>46</v>
      </c>
      <c r="B1496" t="s">
        <v>14</v>
      </c>
      <c r="C1496" t="s">
        <v>11</v>
      </c>
      <c r="D1496" t="s">
        <v>390</v>
      </c>
      <c r="E1496" s="1">
        <v>43864</v>
      </c>
      <c r="F1496" t="s">
        <v>13</v>
      </c>
      <c r="G1496">
        <v>9</v>
      </c>
      <c r="H1496">
        <v>12.42</v>
      </c>
      <c r="I1496">
        <v>111.78</v>
      </c>
    </row>
    <row r="1497" spans="1:9" x14ac:dyDescent="0.3">
      <c r="A1497" t="s">
        <v>9</v>
      </c>
      <c r="B1497" t="s">
        <v>10</v>
      </c>
      <c r="C1497" t="s">
        <v>11</v>
      </c>
      <c r="D1497" t="s">
        <v>244</v>
      </c>
      <c r="E1497" s="1">
        <v>43865</v>
      </c>
      <c r="F1497" t="s">
        <v>20</v>
      </c>
      <c r="G1497">
        <v>10</v>
      </c>
      <c r="H1497">
        <v>16.32</v>
      </c>
      <c r="I1497">
        <v>163.19999999999999</v>
      </c>
    </row>
    <row r="1498" spans="1:9" x14ac:dyDescent="0.3">
      <c r="A1498" t="s">
        <v>46</v>
      </c>
      <c r="B1498" t="s">
        <v>10</v>
      </c>
      <c r="C1498" t="s">
        <v>11</v>
      </c>
      <c r="D1498" t="s">
        <v>263</v>
      </c>
      <c r="E1498" s="1">
        <v>43866</v>
      </c>
      <c r="F1498" t="s">
        <v>13</v>
      </c>
      <c r="G1498">
        <v>8</v>
      </c>
      <c r="H1498">
        <v>12.42</v>
      </c>
      <c r="I1498">
        <v>99.36</v>
      </c>
    </row>
    <row r="1499" spans="1:9" x14ac:dyDescent="0.3">
      <c r="A1499" t="s">
        <v>16</v>
      </c>
      <c r="B1499" t="s">
        <v>34</v>
      </c>
      <c r="C1499" t="s">
        <v>18</v>
      </c>
      <c r="D1499" t="s">
        <v>254</v>
      </c>
      <c r="E1499" s="1">
        <v>43867</v>
      </c>
      <c r="F1499" t="s">
        <v>13</v>
      </c>
      <c r="G1499">
        <v>7</v>
      </c>
      <c r="H1499">
        <v>12.42</v>
      </c>
      <c r="I1499">
        <v>86.94</v>
      </c>
    </row>
    <row r="1500" spans="1:9" x14ac:dyDescent="0.3">
      <c r="A1500" t="s">
        <v>9</v>
      </c>
      <c r="B1500" t="s">
        <v>14</v>
      </c>
      <c r="C1500" t="s">
        <v>11</v>
      </c>
      <c r="D1500" t="s">
        <v>416</v>
      </c>
      <c r="E1500" s="1">
        <v>43868</v>
      </c>
      <c r="F1500" t="s">
        <v>13</v>
      </c>
      <c r="G1500">
        <v>5</v>
      </c>
      <c r="H1500">
        <v>12.42</v>
      </c>
      <c r="I1500">
        <v>62.1</v>
      </c>
    </row>
    <row r="1501" spans="1:9" x14ac:dyDescent="0.3">
      <c r="A1501" t="s">
        <v>25</v>
      </c>
      <c r="B1501" t="s">
        <v>34</v>
      </c>
      <c r="C1501" t="s">
        <v>18</v>
      </c>
      <c r="D1501" t="s">
        <v>483</v>
      </c>
      <c r="E1501" s="1">
        <v>43869</v>
      </c>
      <c r="F1501" t="s">
        <v>13</v>
      </c>
      <c r="G1501">
        <v>8</v>
      </c>
      <c r="H1501">
        <v>12.42</v>
      </c>
      <c r="I1501">
        <v>99.36</v>
      </c>
    </row>
    <row r="1502" spans="1:9" x14ac:dyDescent="0.3">
      <c r="A1502" t="s">
        <v>9</v>
      </c>
      <c r="B1502" t="s">
        <v>10</v>
      </c>
      <c r="C1502" t="s">
        <v>11</v>
      </c>
      <c r="D1502" t="s">
        <v>463</v>
      </c>
      <c r="E1502" s="1">
        <v>43870</v>
      </c>
      <c r="F1502" t="s">
        <v>20</v>
      </c>
      <c r="G1502">
        <v>10</v>
      </c>
      <c r="H1502">
        <v>16.32</v>
      </c>
      <c r="I1502">
        <v>163.19999999999999</v>
      </c>
    </row>
    <row r="1503" spans="1:9" x14ac:dyDescent="0.3">
      <c r="A1503" t="s">
        <v>16</v>
      </c>
      <c r="B1503" t="s">
        <v>34</v>
      </c>
      <c r="C1503" t="s">
        <v>18</v>
      </c>
      <c r="D1503" t="s">
        <v>35</v>
      </c>
      <c r="E1503" s="1">
        <v>43871</v>
      </c>
      <c r="F1503" t="s">
        <v>24</v>
      </c>
      <c r="G1503">
        <v>5</v>
      </c>
      <c r="H1503">
        <v>17.829999999999998</v>
      </c>
      <c r="I1503">
        <v>89.149999999999991</v>
      </c>
    </row>
    <row r="1504" spans="1:9" x14ac:dyDescent="0.3">
      <c r="A1504" t="s">
        <v>25</v>
      </c>
      <c r="B1504" t="s">
        <v>34</v>
      </c>
      <c r="C1504" t="s">
        <v>18</v>
      </c>
      <c r="D1504" t="s">
        <v>206</v>
      </c>
      <c r="E1504" s="1">
        <v>43872</v>
      </c>
      <c r="F1504" t="s">
        <v>27</v>
      </c>
      <c r="G1504">
        <v>7</v>
      </c>
      <c r="H1504">
        <v>53.35</v>
      </c>
      <c r="I1504">
        <v>373.45</v>
      </c>
    </row>
    <row r="1505" spans="1:9" x14ac:dyDescent="0.3">
      <c r="A1505" t="s">
        <v>25</v>
      </c>
      <c r="B1505" t="s">
        <v>34</v>
      </c>
      <c r="C1505" t="s">
        <v>18</v>
      </c>
      <c r="D1505" t="s">
        <v>164</v>
      </c>
      <c r="E1505" s="1">
        <v>43873</v>
      </c>
      <c r="F1505" t="s">
        <v>20</v>
      </c>
      <c r="G1505">
        <v>8</v>
      </c>
      <c r="H1505">
        <v>16.32</v>
      </c>
      <c r="I1505">
        <v>130.56</v>
      </c>
    </row>
    <row r="1506" spans="1:9" x14ac:dyDescent="0.3">
      <c r="A1506" t="s">
        <v>9</v>
      </c>
      <c r="B1506" t="s">
        <v>14</v>
      </c>
      <c r="C1506" t="s">
        <v>11</v>
      </c>
      <c r="D1506" t="s">
        <v>227</v>
      </c>
      <c r="E1506" s="1">
        <v>43874</v>
      </c>
      <c r="F1506" t="s">
        <v>24</v>
      </c>
      <c r="G1506">
        <v>3</v>
      </c>
      <c r="H1506">
        <v>17.829999999999998</v>
      </c>
      <c r="I1506">
        <v>53.489999999999995</v>
      </c>
    </row>
    <row r="1507" spans="1:9" x14ac:dyDescent="0.3">
      <c r="A1507" t="s">
        <v>25</v>
      </c>
      <c r="B1507" t="s">
        <v>17</v>
      </c>
      <c r="C1507" t="s">
        <v>18</v>
      </c>
      <c r="D1507" t="s">
        <v>489</v>
      </c>
      <c r="E1507" s="1">
        <v>43875</v>
      </c>
      <c r="F1507" t="s">
        <v>20</v>
      </c>
      <c r="G1507">
        <v>6</v>
      </c>
      <c r="H1507">
        <v>16.32</v>
      </c>
      <c r="I1507">
        <v>97.92</v>
      </c>
    </row>
    <row r="1508" spans="1:9" x14ac:dyDescent="0.3">
      <c r="A1508" t="s">
        <v>30</v>
      </c>
      <c r="B1508" t="s">
        <v>21</v>
      </c>
      <c r="C1508" t="s">
        <v>11</v>
      </c>
      <c r="D1508" t="s">
        <v>233</v>
      </c>
      <c r="E1508" s="1">
        <v>43876</v>
      </c>
      <c r="F1508" t="s">
        <v>24</v>
      </c>
      <c r="G1508">
        <v>10</v>
      </c>
      <c r="H1508">
        <v>17.829999999999998</v>
      </c>
      <c r="I1508">
        <v>178.29999999999998</v>
      </c>
    </row>
    <row r="1509" spans="1:9" x14ac:dyDescent="0.3">
      <c r="A1509" t="s">
        <v>9</v>
      </c>
      <c r="B1509" t="s">
        <v>14</v>
      </c>
      <c r="C1509" t="s">
        <v>11</v>
      </c>
      <c r="D1509" t="s">
        <v>524</v>
      </c>
      <c r="E1509" s="1">
        <v>43877</v>
      </c>
      <c r="F1509" t="s">
        <v>13</v>
      </c>
      <c r="G1509">
        <v>8</v>
      </c>
      <c r="H1509">
        <v>12.42</v>
      </c>
      <c r="I1509">
        <v>99.36</v>
      </c>
    </row>
    <row r="1510" spans="1:9" x14ac:dyDescent="0.3">
      <c r="A1510" t="s">
        <v>9</v>
      </c>
      <c r="B1510" t="s">
        <v>10</v>
      </c>
      <c r="C1510" t="s">
        <v>11</v>
      </c>
      <c r="D1510" t="s">
        <v>87</v>
      </c>
      <c r="E1510" s="1">
        <v>43878</v>
      </c>
      <c r="F1510" t="s">
        <v>20</v>
      </c>
      <c r="G1510">
        <v>10</v>
      </c>
      <c r="H1510">
        <v>16.32</v>
      </c>
      <c r="I1510">
        <v>163.19999999999999</v>
      </c>
    </row>
    <row r="1511" spans="1:9" x14ac:dyDescent="0.3">
      <c r="A1511" t="s">
        <v>9</v>
      </c>
      <c r="B1511" t="s">
        <v>21</v>
      </c>
      <c r="C1511" t="s">
        <v>11</v>
      </c>
      <c r="D1511" t="s">
        <v>300</v>
      </c>
      <c r="E1511" s="1">
        <v>43879</v>
      </c>
      <c r="F1511" t="s">
        <v>20</v>
      </c>
      <c r="G1511">
        <v>6</v>
      </c>
      <c r="H1511">
        <v>16.32</v>
      </c>
      <c r="I1511">
        <v>97.92</v>
      </c>
    </row>
    <row r="1512" spans="1:9" x14ac:dyDescent="0.3">
      <c r="A1512" t="s">
        <v>25</v>
      </c>
      <c r="B1512" t="s">
        <v>34</v>
      </c>
      <c r="C1512" t="s">
        <v>18</v>
      </c>
      <c r="D1512" t="s">
        <v>317</v>
      </c>
      <c r="E1512" s="1">
        <v>43880</v>
      </c>
      <c r="F1512" t="s">
        <v>27</v>
      </c>
      <c r="G1512">
        <v>8</v>
      </c>
      <c r="H1512">
        <v>53.35</v>
      </c>
      <c r="I1512">
        <v>426.8</v>
      </c>
    </row>
    <row r="1513" spans="1:9" x14ac:dyDescent="0.3">
      <c r="A1513" t="s">
        <v>25</v>
      </c>
      <c r="B1513" t="s">
        <v>17</v>
      </c>
      <c r="C1513" t="s">
        <v>18</v>
      </c>
      <c r="D1513" t="s">
        <v>488</v>
      </c>
      <c r="E1513" s="1">
        <v>43881</v>
      </c>
      <c r="F1513" t="s">
        <v>13</v>
      </c>
      <c r="G1513">
        <v>7</v>
      </c>
      <c r="H1513">
        <v>12.42</v>
      </c>
      <c r="I1513">
        <v>86.94</v>
      </c>
    </row>
    <row r="1514" spans="1:9" x14ac:dyDescent="0.3">
      <c r="A1514" t="s">
        <v>9</v>
      </c>
      <c r="B1514" t="s">
        <v>10</v>
      </c>
      <c r="C1514" t="s">
        <v>11</v>
      </c>
      <c r="D1514" t="s">
        <v>509</v>
      </c>
      <c r="E1514" s="1">
        <v>43882</v>
      </c>
      <c r="F1514" t="s">
        <v>20</v>
      </c>
      <c r="G1514">
        <v>6</v>
      </c>
      <c r="H1514">
        <v>16.32</v>
      </c>
      <c r="I1514">
        <v>97.92</v>
      </c>
    </row>
    <row r="1515" spans="1:9" x14ac:dyDescent="0.3">
      <c r="A1515" t="s">
        <v>30</v>
      </c>
      <c r="B1515" t="s">
        <v>68</v>
      </c>
      <c r="C1515" t="s">
        <v>11</v>
      </c>
      <c r="D1515" t="s">
        <v>79</v>
      </c>
      <c r="E1515" s="1">
        <v>43883</v>
      </c>
      <c r="F1515" t="s">
        <v>27</v>
      </c>
      <c r="G1515">
        <v>6</v>
      </c>
      <c r="H1515">
        <v>53.35</v>
      </c>
      <c r="I1515">
        <v>320.10000000000002</v>
      </c>
    </row>
    <row r="1516" spans="1:9" x14ac:dyDescent="0.3">
      <c r="A1516" t="s">
        <v>9</v>
      </c>
      <c r="B1516" t="s">
        <v>14</v>
      </c>
      <c r="C1516" t="s">
        <v>11</v>
      </c>
      <c r="D1516" t="s">
        <v>502</v>
      </c>
      <c r="E1516" s="1">
        <v>43884</v>
      </c>
      <c r="F1516" t="s">
        <v>13</v>
      </c>
      <c r="G1516">
        <v>4</v>
      </c>
      <c r="H1516">
        <v>12.42</v>
      </c>
      <c r="I1516">
        <v>49.68</v>
      </c>
    </row>
    <row r="1517" spans="1:9" x14ac:dyDescent="0.3">
      <c r="A1517" t="s">
        <v>9</v>
      </c>
      <c r="B1517" t="s">
        <v>10</v>
      </c>
      <c r="C1517" t="s">
        <v>11</v>
      </c>
      <c r="D1517" t="s">
        <v>12</v>
      </c>
      <c r="E1517" s="1">
        <v>43885</v>
      </c>
      <c r="F1517" t="s">
        <v>13</v>
      </c>
      <c r="G1517">
        <v>1</v>
      </c>
      <c r="H1517">
        <v>12.42</v>
      </c>
      <c r="I1517">
        <v>12.42</v>
      </c>
    </row>
    <row r="1518" spans="1:9" x14ac:dyDescent="0.3">
      <c r="A1518" t="s">
        <v>30</v>
      </c>
      <c r="B1518" t="s">
        <v>14</v>
      </c>
      <c r="C1518" t="s">
        <v>11</v>
      </c>
      <c r="D1518" t="s">
        <v>221</v>
      </c>
      <c r="E1518" s="1">
        <v>43886</v>
      </c>
      <c r="F1518" t="s">
        <v>24</v>
      </c>
      <c r="G1518">
        <v>7</v>
      </c>
      <c r="H1518">
        <v>17.829999999999998</v>
      </c>
      <c r="I1518">
        <v>124.80999999999999</v>
      </c>
    </row>
    <row r="1519" spans="1:9" x14ac:dyDescent="0.3">
      <c r="A1519" t="s">
        <v>9</v>
      </c>
      <c r="B1519" t="s">
        <v>14</v>
      </c>
      <c r="C1519" t="s">
        <v>11</v>
      </c>
      <c r="D1519" t="s">
        <v>379</v>
      </c>
      <c r="E1519" s="1">
        <v>43887</v>
      </c>
      <c r="F1519" t="s">
        <v>13</v>
      </c>
      <c r="G1519">
        <v>3</v>
      </c>
      <c r="H1519">
        <v>12.42</v>
      </c>
      <c r="I1519">
        <v>37.26</v>
      </c>
    </row>
    <row r="1520" spans="1:9" x14ac:dyDescent="0.3">
      <c r="A1520" t="s">
        <v>30</v>
      </c>
      <c r="B1520" t="s">
        <v>10</v>
      </c>
      <c r="C1520" t="s">
        <v>11</v>
      </c>
      <c r="D1520" t="s">
        <v>393</v>
      </c>
      <c r="E1520" s="1">
        <v>43888</v>
      </c>
      <c r="F1520" t="s">
        <v>20</v>
      </c>
      <c r="G1520">
        <v>2</v>
      </c>
      <c r="H1520">
        <v>16.32</v>
      </c>
      <c r="I1520">
        <v>32.64</v>
      </c>
    </row>
    <row r="1521" spans="1:9" x14ac:dyDescent="0.3">
      <c r="A1521" t="s">
        <v>9</v>
      </c>
      <c r="B1521" t="s">
        <v>14</v>
      </c>
      <c r="C1521" t="s">
        <v>11</v>
      </c>
      <c r="D1521" t="s">
        <v>261</v>
      </c>
      <c r="E1521" s="1">
        <v>43889</v>
      </c>
      <c r="F1521" t="s">
        <v>24</v>
      </c>
      <c r="G1521">
        <v>8</v>
      </c>
      <c r="H1521">
        <v>17.829999999999998</v>
      </c>
      <c r="I1521">
        <v>142.63999999999999</v>
      </c>
    </row>
    <row r="1522" spans="1:9" x14ac:dyDescent="0.3">
      <c r="A1522" t="s">
        <v>25</v>
      </c>
      <c r="B1522" t="s">
        <v>52</v>
      </c>
      <c r="C1522" t="s">
        <v>18</v>
      </c>
      <c r="D1522" t="s">
        <v>237</v>
      </c>
      <c r="E1522" s="1">
        <v>43890</v>
      </c>
      <c r="F1522" t="s">
        <v>13</v>
      </c>
      <c r="G1522">
        <v>8</v>
      </c>
      <c r="H1522">
        <v>12.42</v>
      </c>
      <c r="I1522">
        <v>99.36</v>
      </c>
    </row>
    <row r="1523" spans="1:9" x14ac:dyDescent="0.3">
      <c r="A1523" t="s">
        <v>9</v>
      </c>
      <c r="B1523" t="s">
        <v>21</v>
      </c>
      <c r="C1523" t="s">
        <v>11</v>
      </c>
      <c r="D1523" t="s">
        <v>233</v>
      </c>
      <c r="E1523" s="1">
        <v>43891</v>
      </c>
      <c r="F1523" t="s">
        <v>20</v>
      </c>
      <c r="G1523">
        <v>2</v>
      </c>
      <c r="H1523">
        <v>16.32</v>
      </c>
      <c r="I1523">
        <v>32.64</v>
      </c>
    </row>
    <row r="1524" spans="1:9" x14ac:dyDescent="0.3">
      <c r="A1524" t="s">
        <v>9</v>
      </c>
      <c r="B1524" t="s">
        <v>10</v>
      </c>
      <c r="C1524" t="s">
        <v>11</v>
      </c>
      <c r="D1524" t="s">
        <v>464</v>
      </c>
      <c r="E1524" s="1">
        <v>43892</v>
      </c>
      <c r="F1524" t="s">
        <v>13</v>
      </c>
      <c r="G1524">
        <v>6</v>
      </c>
      <c r="H1524">
        <v>12.42</v>
      </c>
      <c r="I1524">
        <v>74.52</v>
      </c>
    </row>
    <row r="1525" spans="1:9" x14ac:dyDescent="0.3">
      <c r="A1525" t="s">
        <v>9</v>
      </c>
      <c r="B1525" t="s">
        <v>14</v>
      </c>
      <c r="C1525" t="s">
        <v>11</v>
      </c>
      <c r="D1525" t="s">
        <v>242</v>
      </c>
      <c r="E1525" s="1">
        <v>43893</v>
      </c>
      <c r="F1525" t="s">
        <v>13</v>
      </c>
      <c r="G1525">
        <v>7</v>
      </c>
      <c r="H1525">
        <v>12.42</v>
      </c>
      <c r="I1525">
        <v>86.94</v>
      </c>
    </row>
    <row r="1526" spans="1:9" x14ac:dyDescent="0.3">
      <c r="A1526" t="s">
        <v>9</v>
      </c>
      <c r="B1526" t="s">
        <v>10</v>
      </c>
      <c r="C1526" t="s">
        <v>11</v>
      </c>
      <c r="D1526" t="s">
        <v>419</v>
      </c>
      <c r="E1526" s="1">
        <v>43894</v>
      </c>
      <c r="F1526" t="s">
        <v>13</v>
      </c>
      <c r="G1526">
        <v>4</v>
      </c>
      <c r="H1526">
        <v>12.42</v>
      </c>
      <c r="I1526">
        <v>49.68</v>
      </c>
    </row>
    <row r="1527" spans="1:9" x14ac:dyDescent="0.3">
      <c r="A1527" t="s">
        <v>25</v>
      </c>
      <c r="B1527" t="s">
        <v>17</v>
      </c>
      <c r="C1527" t="s">
        <v>18</v>
      </c>
      <c r="D1527" t="s">
        <v>436</v>
      </c>
      <c r="E1527" s="1">
        <v>43895</v>
      </c>
      <c r="F1527" t="s">
        <v>27</v>
      </c>
      <c r="G1527">
        <v>7</v>
      </c>
      <c r="H1527">
        <v>53.35</v>
      </c>
      <c r="I1527">
        <v>373.45</v>
      </c>
    </row>
    <row r="1528" spans="1:9" x14ac:dyDescent="0.3">
      <c r="A1528" t="s">
        <v>9</v>
      </c>
      <c r="B1528" t="s">
        <v>14</v>
      </c>
      <c r="C1528" t="s">
        <v>11</v>
      </c>
      <c r="D1528" t="s">
        <v>364</v>
      </c>
      <c r="E1528" s="1">
        <v>43896</v>
      </c>
      <c r="F1528" t="s">
        <v>13</v>
      </c>
      <c r="G1528">
        <v>6</v>
      </c>
      <c r="H1528">
        <v>12.42</v>
      </c>
      <c r="I1528">
        <v>74.52</v>
      </c>
    </row>
    <row r="1529" spans="1:9" x14ac:dyDescent="0.3">
      <c r="A1529" t="s">
        <v>9</v>
      </c>
      <c r="B1529" t="s">
        <v>14</v>
      </c>
      <c r="C1529" t="s">
        <v>11</v>
      </c>
      <c r="D1529" t="s">
        <v>205</v>
      </c>
      <c r="E1529" s="1">
        <v>43897</v>
      </c>
      <c r="F1529" t="s">
        <v>24</v>
      </c>
      <c r="G1529">
        <v>5</v>
      </c>
      <c r="H1529">
        <v>17.829999999999998</v>
      </c>
      <c r="I1529">
        <v>89.149999999999991</v>
      </c>
    </row>
    <row r="1530" spans="1:9" x14ac:dyDescent="0.3">
      <c r="A1530" t="s">
        <v>9</v>
      </c>
      <c r="B1530" t="s">
        <v>21</v>
      </c>
      <c r="C1530" t="s">
        <v>11</v>
      </c>
      <c r="D1530" t="s">
        <v>171</v>
      </c>
      <c r="E1530" s="1">
        <v>43898</v>
      </c>
      <c r="F1530" t="s">
        <v>24</v>
      </c>
      <c r="G1530">
        <v>3</v>
      </c>
      <c r="H1530">
        <v>17.829999999999998</v>
      </c>
      <c r="I1530">
        <v>53.489999999999995</v>
      </c>
    </row>
    <row r="1531" spans="1:9" x14ac:dyDescent="0.3">
      <c r="A1531" t="s">
        <v>9</v>
      </c>
      <c r="B1531" t="s">
        <v>68</v>
      </c>
      <c r="C1531" t="s">
        <v>11</v>
      </c>
      <c r="D1531" t="s">
        <v>325</v>
      </c>
      <c r="E1531" s="1">
        <v>43899</v>
      </c>
      <c r="F1531" t="s">
        <v>13</v>
      </c>
      <c r="G1531">
        <v>4</v>
      </c>
      <c r="H1531">
        <v>12.42</v>
      </c>
      <c r="I1531">
        <v>49.68</v>
      </c>
    </row>
    <row r="1532" spans="1:9" x14ac:dyDescent="0.3">
      <c r="A1532" t="s">
        <v>46</v>
      </c>
      <c r="B1532" t="s">
        <v>10</v>
      </c>
      <c r="C1532" t="s">
        <v>11</v>
      </c>
      <c r="D1532" t="s">
        <v>228</v>
      </c>
      <c r="E1532" s="1">
        <v>43900</v>
      </c>
      <c r="F1532" t="s">
        <v>13</v>
      </c>
      <c r="G1532">
        <v>10</v>
      </c>
      <c r="H1532">
        <v>12.42</v>
      </c>
      <c r="I1532">
        <v>124.2</v>
      </c>
    </row>
    <row r="1533" spans="1:9" x14ac:dyDescent="0.3">
      <c r="A1533" t="s">
        <v>30</v>
      </c>
      <c r="B1533" t="s">
        <v>14</v>
      </c>
      <c r="C1533" t="s">
        <v>11</v>
      </c>
      <c r="D1533" t="s">
        <v>201</v>
      </c>
      <c r="E1533" s="1">
        <v>43901</v>
      </c>
      <c r="F1533" t="s">
        <v>13</v>
      </c>
      <c r="G1533">
        <v>8</v>
      </c>
      <c r="H1533">
        <v>12.42</v>
      </c>
      <c r="I1533">
        <v>99.36</v>
      </c>
    </row>
    <row r="1534" spans="1:9" x14ac:dyDescent="0.3">
      <c r="A1534" t="s">
        <v>9</v>
      </c>
      <c r="B1534" t="s">
        <v>10</v>
      </c>
      <c r="C1534" t="s">
        <v>11</v>
      </c>
      <c r="D1534" t="s">
        <v>500</v>
      </c>
      <c r="E1534" s="1">
        <v>43902</v>
      </c>
      <c r="F1534" t="s">
        <v>24</v>
      </c>
      <c r="G1534">
        <v>6</v>
      </c>
      <c r="H1534">
        <v>17.829999999999998</v>
      </c>
      <c r="I1534">
        <v>106.97999999999999</v>
      </c>
    </row>
    <row r="1535" spans="1:9" x14ac:dyDescent="0.3">
      <c r="A1535" t="s">
        <v>30</v>
      </c>
      <c r="B1535" t="s">
        <v>14</v>
      </c>
      <c r="C1535" t="s">
        <v>11</v>
      </c>
      <c r="D1535" t="s">
        <v>60</v>
      </c>
      <c r="E1535" s="1">
        <v>43903</v>
      </c>
      <c r="F1535" t="s">
        <v>24</v>
      </c>
      <c r="G1535">
        <v>5</v>
      </c>
      <c r="H1535">
        <v>17.829999999999998</v>
      </c>
      <c r="I1535">
        <v>89.149999999999991</v>
      </c>
    </row>
    <row r="1536" spans="1:9" x14ac:dyDescent="0.3">
      <c r="A1536" t="s">
        <v>9</v>
      </c>
      <c r="B1536" t="s">
        <v>68</v>
      </c>
      <c r="C1536" t="s">
        <v>11</v>
      </c>
      <c r="D1536" t="s">
        <v>445</v>
      </c>
      <c r="E1536" s="1">
        <v>43904</v>
      </c>
      <c r="F1536" t="s">
        <v>27</v>
      </c>
      <c r="G1536">
        <v>9</v>
      </c>
      <c r="H1536">
        <v>53.35</v>
      </c>
      <c r="I1536">
        <v>480.15000000000003</v>
      </c>
    </row>
    <row r="1537" spans="1:9" x14ac:dyDescent="0.3">
      <c r="A1537" t="s">
        <v>25</v>
      </c>
      <c r="B1537" t="s">
        <v>122</v>
      </c>
      <c r="C1537" t="s">
        <v>18</v>
      </c>
      <c r="D1537" t="s">
        <v>426</v>
      </c>
      <c r="E1537" s="1">
        <v>43905</v>
      </c>
      <c r="F1537" t="s">
        <v>24</v>
      </c>
      <c r="G1537">
        <v>7</v>
      </c>
      <c r="H1537">
        <v>17.829999999999998</v>
      </c>
      <c r="I1537">
        <v>124.80999999999999</v>
      </c>
    </row>
    <row r="1538" spans="1:9" x14ac:dyDescent="0.3">
      <c r="A1538" t="s">
        <v>25</v>
      </c>
      <c r="B1538" t="s">
        <v>17</v>
      </c>
      <c r="C1538" t="s">
        <v>18</v>
      </c>
      <c r="D1538" t="s">
        <v>366</v>
      </c>
      <c r="E1538" s="1">
        <v>43906</v>
      </c>
      <c r="F1538" t="s">
        <v>20</v>
      </c>
      <c r="G1538">
        <v>10</v>
      </c>
      <c r="H1538">
        <v>16.32</v>
      </c>
      <c r="I1538">
        <v>163.19999999999999</v>
      </c>
    </row>
    <row r="1539" spans="1:9" x14ac:dyDescent="0.3">
      <c r="A1539" t="s">
        <v>9</v>
      </c>
      <c r="B1539" t="s">
        <v>10</v>
      </c>
      <c r="C1539" t="s">
        <v>11</v>
      </c>
      <c r="D1539" t="s">
        <v>65</v>
      </c>
      <c r="E1539" s="1">
        <v>43907</v>
      </c>
      <c r="F1539" t="s">
        <v>13</v>
      </c>
      <c r="G1539">
        <v>10</v>
      </c>
      <c r="H1539">
        <v>12.42</v>
      </c>
      <c r="I1539">
        <v>124.2</v>
      </c>
    </row>
    <row r="1540" spans="1:9" x14ac:dyDescent="0.3">
      <c r="A1540" t="s">
        <v>9</v>
      </c>
      <c r="B1540" t="s">
        <v>21</v>
      </c>
      <c r="C1540" t="s">
        <v>11</v>
      </c>
      <c r="D1540" t="s">
        <v>298</v>
      </c>
      <c r="E1540" s="1">
        <v>43908</v>
      </c>
      <c r="F1540" t="s">
        <v>20</v>
      </c>
      <c r="G1540">
        <v>7</v>
      </c>
      <c r="H1540">
        <v>16.32</v>
      </c>
      <c r="I1540">
        <v>114.24000000000001</v>
      </c>
    </row>
    <row r="1541" spans="1:9" x14ac:dyDescent="0.3">
      <c r="A1541" t="s">
        <v>25</v>
      </c>
      <c r="B1541" t="s">
        <v>34</v>
      </c>
      <c r="C1541" t="s">
        <v>18</v>
      </c>
      <c r="D1541" t="s">
        <v>35</v>
      </c>
      <c r="E1541" s="1">
        <v>43909</v>
      </c>
      <c r="F1541" t="s">
        <v>13</v>
      </c>
      <c r="G1541">
        <v>7</v>
      </c>
      <c r="H1541">
        <v>12.42</v>
      </c>
      <c r="I1541">
        <v>86.94</v>
      </c>
    </row>
    <row r="1542" spans="1:9" x14ac:dyDescent="0.3">
      <c r="A1542" t="s">
        <v>9</v>
      </c>
      <c r="B1542" t="s">
        <v>14</v>
      </c>
      <c r="C1542" t="s">
        <v>11</v>
      </c>
      <c r="D1542" t="s">
        <v>306</v>
      </c>
      <c r="E1542" s="1">
        <v>43910</v>
      </c>
      <c r="F1542" t="s">
        <v>13</v>
      </c>
      <c r="G1542">
        <v>10</v>
      </c>
      <c r="H1542">
        <v>12.42</v>
      </c>
      <c r="I1542">
        <v>124.2</v>
      </c>
    </row>
    <row r="1543" spans="1:9" x14ac:dyDescent="0.3">
      <c r="A1543" t="s">
        <v>25</v>
      </c>
      <c r="B1543" t="s">
        <v>52</v>
      </c>
      <c r="C1543" t="s">
        <v>18</v>
      </c>
      <c r="D1543" t="s">
        <v>360</v>
      </c>
      <c r="E1543" s="1">
        <v>43911</v>
      </c>
      <c r="F1543" t="s">
        <v>27</v>
      </c>
      <c r="G1543">
        <v>8</v>
      </c>
      <c r="H1543">
        <v>53.35</v>
      </c>
      <c r="I1543">
        <v>426.8</v>
      </c>
    </row>
    <row r="1544" spans="1:9" x14ac:dyDescent="0.3">
      <c r="A1544" t="s">
        <v>30</v>
      </c>
      <c r="B1544" t="s">
        <v>10</v>
      </c>
      <c r="C1544" t="s">
        <v>11</v>
      </c>
      <c r="D1544" t="s">
        <v>414</v>
      </c>
      <c r="E1544" s="1">
        <v>43912</v>
      </c>
      <c r="F1544" t="s">
        <v>13</v>
      </c>
      <c r="G1544">
        <v>9</v>
      </c>
      <c r="H1544">
        <v>12.42</v>
      </c>
      <c r="I1544">
        <v>111.78</v>
      </c>
    </row>
    <row r="1545" spans="1:9" x14ac:dyDescent="0.3">
      <c r="A1545" t="s">
        <v>9</v>
      </c>
      <c r="B1545" t="s">
        <v>10</v>
      </c>
      <c r="C1545" t="s">
        <v>11</v>
      </c>
      <c r="D1545" t="s">
        <v>209</v>
      </c>
      <c r="E1545" s="1">
        <v>43913</v>
      </c>
      <c r="F1545" t="s">
        <v>27</v>
      </c>
      <c r="G1545">
        <v>1</v>
      </c>
      <c r="H1545">
        <v>53.35</v>
      </c>
      <c r="I1545">
        <v>53.35</v>
      </c>
    </row>
    <row r="1546" spans="1:9" x14ac:dyDescent="0.3">
      <c r="A1546" t="s">
        <v>9</v>
      </c>
      <c r="B1546" t="s">
        <v>10</v>
      </c>
      <c r="C1546" t="s">
        <v>11</v>
      </c>
      <c r="D1546" t="s">
        <v>451</v>
      </c>
      <c r="E1546" s="1">
        <v>43914</v>
      </c>
      <c r="F1546" t="s">
        <v>13</v>
      </c>
      <c r="G1546">
        <v>6</v>
      </c>
      <c r="H1546">
        <v>12.42</v>
      </c>
      <c r="I1546">
        <v>74.52</v>
      </c>
    </row>
    <row r="1547" spans="1:9" x14ac:dyDescent="0.3">
      <c r="A1547" t="s">
        <v>9</v>
      </c>
      <c r="B1547" t="s">
        <v>68</v>
      </c>
      <c r="C1547" t="s">
        <v>11</v>
      </c>
      <c r="D1547" t="s">
        <v>173</v>
      </c>
      <c r="E1547" s="1">
        <v>43915</v>
      </c>
      <c r="F1547" t="s">
        <v>24</v>
      </c>
      <c r="G1547">
        <v>3</v>
      </c>
      <c r="H1547">
        <v>17.829999999999998</v>
      </c>
      <c r="I1547">
        <v>53.489999999999995</v>
      </c>
    </row>
    <row r="1548" spans="1:9" x14ac:dyDescent="0.3">
      <c r="A1548" t="s">
        <v>9</v>
      </c>
      <c r="B1548" t="s">
        <v>10</v>
      </c>
      <c r="C1548" t="s">
        <v>11</v>
      </c>
      <c r="D1548" t="s">
        <v>441</v>
      </c>
      <c r="E1548" s="1">
        <v>43916</v>
      </c>
      <c r="F1548" t="s">
        <v>13</v>
      </c>
      <c r="G1548">
        <v>6</v>
      </c>
      <c r="H1548">
        <v>12.42</v>
      </c>
      <c r="I1548">
        <v>74.52</v>
      </c>
    </row>
    <row r="1549" spans="1:9" x14ac:dyDescent="0.3">
      <c r="A1549" t="s">
        <v>25</v>
      </c>
      <c r="B1549" t="s">
        <v>52</v>
      </c>
      <c r="C1549" t="s">
        <v>18</v>
      </c>
      <c r="D1549" t="s">
        <v>110</v>
      </c>
      <c r="E1549" s="1">
        <v>43917</v>
      </c>
      <c r="F1549" t="s">
        <v>27</v>
      </c>
      <c r="G1549">
        <v>5</v>
      </c>
      <c r="H1549">
        <v>53.35</v>
      </c>
      <c r="I1549">
        <v>266.75</v>
      </c>
    </row>
    <row r="1550" spans="1:9" x14ac:dyDescent="0.3">
      <c r="A1550" t="s">
        <v>9</v>
      </c>
      <c r="B1550" t="s">
        <v>14</v>
      </c>
      <c r="C1550" t="s">
        <v>11</v>
      </c>
      <c r="D1550" t="s">
        <v>39</v>
      </c>
      <c r="E1550" s="1">
        <v>43918</v>
      </c>
      <c r="F1550" t="s">
        <v>24</v>
      </c>
      <c r="G1550">
        <v>8</v>
      </c>
      <c r="H1550">
        <v>17.829999999999998</v>
      </c>
      <c r="I1550">
        <v>142.63999999999999</v>
      </c>
    </row>
    <row r="1551" spans="1:9" x14ac:dyDescent="0.3">
      <c r="A1551" t="s">
        <v>16</v>
      </c>
      <c r="B1551" t="s">
        <v>122</v>
      </c>
      <c r="C1551" t="s">
        <v>18</v>
      </c>
      <c r="D1551" t="s">
        <v>468</v>
      </c>
      <c r="E1551" s="1">
        <v>43919</v>
      </c>
      <c r="F1551" t="s">
        <v>24</v>
      </c>
      <c r="G1551">
        <v>7</v>
      </c>
      <c r="H1551">
        <v>17.829999999999998</v>
      </c>
      <c r="I1551">
        <v>124.80999999999999</v>
      </c>
    </row>
    <row r="1552" spans="1:9" x14ac:dyDescent="0.3">
      <c r="A1552" t="s">
        <v>9</v>
      </c>
      <c r="B1552" t="s">
        <v>10</v>
      </c>
      <c r="C1552" t="s">
        <v>11</v>
      </c>
      <c r="D1552" t="s">
        <v>285</v>
      </c>
      <c r="E1552" s="1">
        <v>43920</v>
      </c>
      <c r="F1552" t="s">
        <v>13</v>
      </c>
      <c r="G1552">
        <v>2</v>
      </c>
      <c r="H1552">
        <v>12.42</v>
      </c>
      <c r="I1552">
        <v>24.84</v>
      </c>
    </row>
    <row r="1553" spans="1:9" x14ac:dyDescent="0.3">
      <c r="A1553" t="s">
        <v>25</v>
      </c>
      <c r="B1553" t="s">
        <v>17</v>
      </c>
      <c r="C1553" t="s">
        <v>18</v>
      </c>
      <c r="D1553" t="s">
        <v>525</v>
      </c>
      <c r="E1553" s="1">
        <v>43921</v>
      </c>
      <c r="F1553" t="s">
        <v>24</v>
      </c>
      <c r="G1553">
        <v>2</v>
      </c>
      <c r="H1553">
        <v>17.829999999999998</v>
      </c>
      <c r="I1553">
        <v>35.659999999999997</v>
      </c>
    </row>
    <row r="1554" spans="1:9" x14ac:dyDescent="0.3">
      <c r="A1554" t="s">
        <v>9</v>
      </c>
      <c r="B1554" t="s">
        <v>14</v>
      </c>
      <c r="C1554" t="s">
        <v>11</v>
      </c>
      <c r="D1554" t="s">
        <v>89</v>
      </c>
      <c r="E1554" s="1">
        <v>43922</v>
      </c>
      <c r="F1554" t="s">
        <v>20</v>
      </c>
      <c r="G1554">
        <v>1</v>
      </c>
      <c r="H1554">
        <v>16.32</v>
      </c>
      <c r="I1554">
        <v>16.32</v>
      </c>
    </row>
    <row r="1555" spans="1:9" x14ac:dyDescent="0.3">
      <c r="A1555" t="s">
        <v>9</v>
      </c>
      <c r="B1555" t="s">
        <v>10</v>
      </c>
      <c r="C1555" t="s">
        <v>11</v>
      </c>
      <c r="D1555" t="s">
        <v>506</v>
      </c>
      <c r="E1555" s="1">
        <v>43923</v>
      </c>
      <c r="F1555" t="s">
        <v>24</v>
      </c>
      <c r="G1555">
        <v>4</v>
      </c>
      <c r="H1555">
        <v>17.829999999999998</v>
      </c>
      <c r="I1555">
        <v>71.319999999999993</v>
      </c>
    </row>
    <row r="1556" spans="1:9" x14ac:dyDescent="0.3">
      <c r="A1556" t="s">
        <v>46</v>
      </c>
      <c r="B1556" t="s">
        <v>10</v>
      </c>
      <c r="C1556" t="s">
        <v>11</v>
      </c>
      <c r="D1556" t="s">
        <v>285</v>
      </c>
      <c r="E1556" s="1">
        <v>43924</v>
      </c>
      <c r="F1556" t="s">
        <v>27</v>
      </c>
      <c r="G1556">
        <v>1</v>
      </c>
      <c r="H1556">
        <v>53.35</v>
      </c>
      <c r="I1556">
        <v>53.35</v>
      </c>
    </row>
    <row r="1557" spans="1:9" x14ac:dyDescent="0.3">
      <c r="A1557" t="s">
        <v>46</v>
      </c>
      <c r="B1557" t="s">
        <v>10</v>
      </c>
      <c r="C1557" t="s">
        <v>11</v>
      </c>
      <c r="D1557" t="s">
        <v>159</v>
      </c>
      <c r="E1557" s="1">
        <v>43925</v>
      </c>
      <c r="F1557" t="s">
        <v>27</v>
      </c>
      <c r="G1557">
        <v>7</v>
      </c>
      <c r="H1557">
        <v>53.35</v>
      </c>
      <c r="I1557">
        <v>373.45</v>
      </c>
    </row>
    <row r="1558" spans="1:9" x14ac:dyDescent="0.3">
      <c r="A1558" t="s">
        <v>9</v>
      </c>
      <c r="B1558" t="s">
        <v>14</v>
      </c>
      <c r="C1558" t="s">
        <v>11</v>
      </c>
      <c r="D1558" t="s">
        <v>502</v>
      </c>
      <c r="E1558" s="1">
        <v>43926</v>
      </c>
      <c r="F1558" t="s">
        <v>13</v>
      </c>
      <c r="G1558">
        <v>7</v>
      </c>
      <c r="H1558">
        <v>12.42</v>
      </c>
      <c r="I1558">
        <v>86.94</v>
      </c>
    </row>
    <row r="1559" spans="1:9" x14ac:dyDescent="0.3">
      <c r="A1559" t="s">
        <v>9</v>
      </c>
      <c r="B1559" t="s">
        <v>10</v>
      </c>
      <c r="C1559" t="s">
        <v>11</v>
      </c>
      <c r="D1559" t="s">
        <v>433</v>
      </c>
      <c r="E1559" s="1">
        <v>43927</v>
      </c>
      <c r="F1559" t="s">
        <v>24</v>
      </c>
      <c r="G1559">
        <v>6</v>
      </c>
      <c r="H1559">
        <v>17.829999999999998</v>
      </c>
      <c r="I1559">
        <v>106.97999999999999</v>
      </c>
    </row>
    <row r="1560" spans="1:9" x14ac:dyDescent="0.3">
      <c r="A1560" t="s">
        <v>16</v>
      </c>
      <c r="B1560" t="s">
        <v>34</v>
      </c>
      <c r="C1560" t="s">
        <v>18</v>
      </c>
      <c r="D1560" t="s">
        <v>526</v>
      </c>
      <c r="E1560" s="1">
        <v>43928</v>
      </c>
      <c r="F1560" t="s">
        <v>13</v>
      </c>
      <c r="G1560">
        <v>8</v>
      </c>
      <c r="H1560">
        <v>12.42</v>
      </c>
      <c r="I1560">
        <v>99.36</v>
      </c>
    </row>
    <row r="1561" spans="1:9" x14ac:dyDescent="0.3">
      <c r="A1561" t="s">
        <v>9</v>
      </c>
      <c r="B1561" t="s">
        <v>21</v>
      </c>
      <c r="C1561" t="s">
        <v>11</v>
      </c>
      <c r="D1561" t="s">
        <v>269</v>
      </c>
      <c r="E1561" s="1">
        <v>43929</v>
      </c>
      <c r="F1561" t="s">
        <v>27</v>
      </c>
      <c r="G1561">
        <v>5</v>
      </c>
      <c r="H1561">
        <v>53.35</v>
      </c>
      <c r="I1561">
        <v>266.75</v>
      </c>
    </row>
    <row r="1562" spans="1:9" x14ac:dyDescent="0.3">
      <c r="A1562" t="s">
        <v>9</v>
      </c>
      <c r="B1562" t="s">
        <v>68</v>
      </c>
      <c r="C1562" t="s">
        <v>11</v>
      </c>
      <c r="D1562" t="s">
        <v>315</v>
      </c>
      <c r="E1562" s="1">
        <v>43930</v>
      </c>
      <c r="F1562" t="s">
        <v>24</v>
      </c>
      <c r="G1562">
        <v>7</v>
      </c>
      <c r="H1562">
        <v>17.829999999999998</v>
      </c>
      <c r="I1562">
        <v>124.80999999999999</v>
      </c>
    </row>
    <row r="1563" spans="1:9" x14ac:dyDescent="0.3">
      <c r="A1563" t="s">
        <v>16</v>
      </c>
      <c r="B1563" t="s">
        <v>17</v>
      </c>
      <c r="C1563" t="s">
        <v>18</v>
      </c>
      <c r="D1563" t="s">
        <v>487</v>
      </c>
      <c r="E1563" s="1">
        <v>43931</v>
      </c>
      <c r="F1563" t="s">
        <v>27</v>
      </c>
      <c r="G1563">
        <v>3</v>
      </c>
      <c r="H1563">
        <v>53.35</v>
      </c>
      <c r="I1563">
        <v>160.05000000000001</v>
      </c>
    </row>
    <row r="1564" spans="1:9" x14ac:dyDescent="0.3">
      <c r="A1564" t="s">
        <v>25</v>
      </c>
      <c r="B1564" t="s">
        <v>34</v>
      </c>
      <c r="C1564" t="s">
        <v>18</v>
      </c>
      <c r="D1564" t="s">
        <v>116</v>
      </c>
      <c r="E1564" s="1">
        <v>43932</v>
      </c>
      <c r="F1564" t="s">
        <v>13</v>
      </c>
      <c r="G1564">
        <v>1</v>
      </c>
      <c r="H1564">
        <v>12.42</v>
      </c>
      <c r="I1564">
        <v>12.42</v>
      </c>
    </row>
    <row r="1565" spans="1:9" x14ac:dyDescent="0.3">
      <c r="A1565" t="s">
        <v>16</v>
      </c>
      <c r="B1565" t="s">
        <v>17</v>
      </c>
      <c r="C1565" t="s">
        <v>18</v>
      </c>
      <c r="D1565" t="s">
        <v>503</v>
      </c>
      <c r="E1565" s="1">
        <v>43933</v>
      </c>
      <c r="F1565" t="s">
        <v>24</v>
      </c>
      <c r="G1565">
        <v>3</v>
      </c>
      <c r="H1565">
        <v>17.829999999999998</v>
      </c>
      <c r="I1565">
        <v>53.489999999999995</v>
      </c>
    </row>
    <row r="1566" spans="1:9" x14ac:dyDescent="0.3">
      <c r="A1566" t="s">
        <v>9</v>
      </c>
      <c r="B1566" t="s">
        <v>10</v>
      </c>
      <c r="C1566" t="s">
        <v>11</v>
      </c>
      <c r="D1566" t="s">
        <v>339</v>
      </c>
      <c r="E1566" s="1">
        <v>43934</v>
      </c>
      <c r="F1566" t="s">
        <v>13</v>
      </c>
      <c r="G1566">
        <v>4</v>
      </c>
      <c r="H1566">
        <v>12.42</v>
      </c>
      <c r="I1566">
        <v>49.68</v>
      </c>
    </row>
    <row r="1567" spans="1:9" x14ac:dyDescent="0.3">
      <c r="A1567" t="s">
        <v>9</v>
      </c>
      <c r="B1567" t="s">
        <v>10</v>
      </c>
      <c r="C1567" t="s">
        <v>11</v>
      </c>
      <c r="D1567" t="s">
        <v>165</v>
      </c>
      <c r="E1567" s="1">
        <v>43935</v>
      </c>
      <c r="F1567" t="s">
        <v>27</v>
      </c>
      <c r="G1567">
        <v>5</v>
      </c>
      <c r="H1567">
        <v>53.35</v>
      </c>
      <c r="I1567">
        <v>266.75</v>
      </c>
    </row>
    <row r="1568" spans="1:9" x14ac:dyDescent="0.3">
      <c r="A1568" t="s">
        <v>25</v>
      </c>
      <c r="B1568" t="s">
        <v>17</v>
      </c>
      <c r="C1568" t="s">
        <v>18</v>
      </c>
      <c r="D1568" t="s">
        <v>493</v>
      </c>
      <c r="E1568" s="1">
        <v>43936</v>
      </c>
      <c r="F1568" t="s">
        <v>20</v>
      </c>
      <c r="G1568">
        <v>8</v>
      </c>
      <c r="H1568">
        <v>16.32</v>
      </c>
      <c r="I1568">
        <v>130.56</v>
      </c>
    </row>
    <row r="1569" spans="1:9" x14ac:dyDescent="0.3">
      <c r="A1569" t="s">
        <v>9</v>
      </c>
      <c r="B1569" t="s">
        <v>14</v>
      </c>
      <c r="C1569" t="s">
        <v>11</v>
      </c>
      <c r="D1569" t="s">
        <v>205</v>
      </c>
      <c r="E1569" s="1">
        <v>43937</v>
      </c>
      <c r="F1569" t="s">
        <v>13</v>
      </c>
      <c r="G1569">
        <v>6</v>
      </c>
      <c r="H1569">
        <v>12.42</v>
      </c>
      <c r="I1569">
        <v>74.52</v>
      </c>
    </row>
    <row r="1570" spans="1:9" x14ac:dyDescent="0.3">
      <c r="A1570" t="s">
        <v>9</v>
      </c>
      <c r="B1570" t="s">
        <v>21</v>
      </c>
      <c r="C1570" t="s">
        <v>11</v>
      </c>
      <c r="D1570" t="s">
        <v>171</v>
      </c>
      <c r="E1570" s="1">
        <v>43938</v>
      </c>
      <c r="F1570" t="s">
        <v>13</v>
      </c>
      <c r="G1570">
        <v>8</v>
      </c>
      <c r="H1570">
        <v>12.42</v>
      </c>
      <c r="I1570">
        <v>99.36</v>
      </c>
    </row>
    <row r="1571" spans="1:9" x14ac:dyDescent="0.3">
      <c r="A1571" t="s">
        <v>25</v>
      </c>
      <c r="B1571" t="s">
        <v>52</v>
      </c>
      <c r="C1571" t="s">
        <v>18</v>
      </c>
      <c r="D1571" t="s">
        <v>202</v>
      </c>
      <c r="E1571" s="1">
        <v>43939</v>
      </c>
      <c r="F1571" t="s">
        <v>27</v>
      </c>
      <c r="G1571">
        <v>5</v>
      </c>
      <c r="H1571">
        <v>53.35</v>
      </c>
      <c r="I1571">
        <v>266.75</v>
      </c>
    </row>
    <row r="1572" spans="1:9" x14ac:dyDescent="0.3">
      <c r="A1572" t="s">
        <v>30</v>
      </c>
      <c r="B1572" t="s">
        <v>68</v>
      </c>
      <c r="C1572" t="s">
        <v>11</v>
      </c>
      <c r="D1572" t="s">
        <v>385</v>
      </c>
      <c r="E1572" s="1">
        <v>43940</v>
      </c>
      <c r="F1572" t="s">
        <v>20</v>
      </c>
      <c r="G1572">
        <v>9</v>
      </c>
      <c r="H1572">
        <v>16.32</v>
      </c>
      <c r="I1572">
        <v>146.88</v>
      </c>
    </row>
    <row r="1573" spans="1:9" x14ac:dyDescent="0.3">
      <c r="A1573" t="s">
        <v>9</v>
      </c>
      <c r="B1573" t="s">
        <v>10</v>
      </c>
      <c r="C1573" t="s">
        <v>11</v>
      </c>
      <c r="D1573" t="s">
        <v>527</v>
      </c>
      <c r="E1573" s="1">
        <v>43941</v>
      </c>
      <c r="F1573" t="s">
        <v>13</v>
      </c>
      <c r="G1573">
        <v>4</v>
      </c>
      <c r="H1573">
        <v>12.42</v>
      </c>
      <c r="I1573">
        <v>49.68</v>
      </c>
    </row>
    <row r="1574" spans="1:9" x14ac:dyDescent="0.3">
      <c r="A1574" t="s">
        <v>25</v>
      </c>
      <c r="B1574" t="s">
        <v>122</v>
      </c>
      <c r="C1574" t="s">
        <v>18</v>
      </c>
      <c r="D1574" t="s">
        <v>421</v>
      </c>
      <c r="E1574" s="1">
        <v>43942</v>
      </c>
      <c r="F1574" t="s">
        <v>20</v>
      </c>
      <c r="G1574">
        <v>9</v>
      </c>
      <c r="H1574">
        <v>16.32</v>
      </c>
      <c r="I1574">
        <v>146.88</v>
      </c>
    </row>
    <row r="1575" spans="1:9" x14ac:dyDescent="0.3">
      <c r="A1575" t="s">
        <v>30</v>
      </c>
      <c r="B1575" t="s">
        <v>14</v>
      </c>
      <c r="C1575" t="s">
        <v>11</v>
      </c>
      <c r="D1575" t="s">
        <v>494</v>
      </c>
      <c r="E1575" s="1">
        <v>43943</v>
      </c>
      <c r="F1575" t="s">
        <v>20</v>
      </c>
      <c r="G1575">
        <v>5</v>
      </c>
      <c r="H1575">
        <v>16.32</v>
      </c>
      <c r="I1575">
        <v>81.599999999999994</v>
      </c>
    </row>
    <row r="1576" spans="1:9" x14ac:dyDescent="0.3">
      <c r="A1576" t="s">
        <v>9</v>
      </c>
      <c r="B1576" t="s">
        <v>14</v>
      </c>
      <c r="C1576" t="s">
        <v>11</v>
      </c>
      <c r="D1576" t="s">
        <v>375</v>
      </c>
      <c r="E1576" s="1">
        <v>43944</v>
      </c>
      <c r="F1576" t="s">
        <v>13</v>
      </c>
      <c r="G1576">
        <v>10</v>
      </c>
      <c r="H1576">
        <v>12.42</v>
      </c>
      <c r="I1576">
        <v>124.2</v>
      </c>
    </row>
    <row r="1577" spans="1:9" x14ac:dyDescent="0.3">
      <c r="A1577" t="s">
        <v>9</v>
      </c>
      <c r="B1577" t="s">
        <v>10</v>
      </c>
      <c r="C1577" t="s">
        <v>11</v>
      </c>
      <c r="D1577" t="s">
        <v>528</v>
      </c>
      <c r="E1577" s="1">
        <v>43945</v>
      </c>
      <c r="F1577" t="s">
        <v>24</v>
      </c>
      <c r="G1577">
        <v>2</v>
      </c>
      <c r="H1577">
        <v>17.829999999999998</v>
      </c>
      <c r="I1577">
        <v>35.659999999999997</v>
      </c>
    </row>
    <row r="1578" spans="1:9" x14ac:dyDescent="0.3">
      <c r="A1578" t="s">
        <v>9</v>
      </c>
      <c r="B1578" t="s">
        <v>14</v>
      </c>
      <c r="C1578" t="s">
        <v>11</v>
      </c>
      <c r="D1578" t="s">
        <v>529</v>
      </c>
      <c r="E1578" s="1">
        <v>43946</v>
      </c>
      <c r="F1578" t="s">
        <v>13</v>
      </c>
      <c r="G1578">
        <v>3</v>
      </c>
      <c r="H1578">
        <v>12.42</v>
      </c>
      <c r="I1578">
        <v>37.26</v>
      </c>
    </row>
    <row r="1579" spans="1:9" x14ac:dyDescent="0.3">
      <c r="A1579" t="s">
        <v>9</v>
      </c>
      <c r="B1579" t="s">
        <v>21</v>
      </c>
      <c r="C1579" t="s">
        <v>11</v>
      </c>
      <c r="D1579" t="s">
        <v>275</v>
      </c>
      <c r="E1579" s="1">
        <v>43947</v>
      </c>
      <c r="F1579" t="s">
        <v>24</v>
      </c>
      <c r="G1579">
        <v>8</v>
      </c>
      <c r="H1579">
        <v>17.829999999999998</v>
      </c>
      <c r="I1579">
        <v>142.63999999999999</v>
      </c>
    </row>
    <row r="1580" spans="1:9" x14ac:dyDescent="0.3">
      <c r="A1580" t="s">
        <v>16</v>
      </c>
      <c r="B1580" t="s">
        <v>17</v>
      </c>
      <c r="C1580" t="s">
        <v>18</v>
      </c>
      <c r="D1580" t="s">
        <v>496</v>
      </c>
      <c r="E1580" s="1">
        <v>43948</v>
      </c>
      <c r="F1580" t="s">
        <v>27</v>
      </c>
      <c r="G1580">
        <v>8</v>
      </c>
      <c r="H1580">
        <v>53.35</v>
      </c>
      <c r="I1580">
        <v>426.8</v>
      </c>
    </row>
    <row r="1581" spans="1:9" x14ac:dyDescent="0.3">
      <c r="A1581" t="s">
        <v>30</v>
      </c>
      <c r="B1581" t="s">
        <v>10</v>
      </c>
      <c r="C1581" t="s">
        <v>11</v>
      </c>
      <c r="D1581" t="s">
        <v>440</v>
      </c>
      <c r="E1581" s="1">
        <v>43949</v>
      </c>
      <c r="F1581" t="s">
        <v>13</v>
      </c>
      <c r="G1581">
        <v>5</v>
      </c>
      <c r="H1581">
        <v>12.42</v>
      </c>
      <c r="I1581">
        <v>62.1</v>
      </c>
    </row>
    <row r="1582" spans="1:9" x14ac:dyDescent="0.3">
      <c r="A1582" t="s">
        <v>9</v>
      </c>
      <c r="B1582" t="s">
        <v>10</v>
      </c>
      <c r="C1582" t="s">
        <v>11</v>
      </c>
      <c r="D1582" t="s">
        <v>381</v>
      </c>
      <c r="E1582" s="1">
        <v>43950</v>
      </c>
      <c r="F1582" t="s">
        <v>20</v>
      </c>
      <c r="G1582">
        <v>9</v>
      </c>
      <c r="H1582">
        <v>16.32</v>
      </c>
      <c r="I1582">
        <v>146.88</v>
      </c>
    </row>
    <row r="1583" spans="1:9" x14ac:dyDescent="0.3">
      <c r="A1583" t="s">
        <v>9</v>
      </c>
      <c r="B1583" t="s">
        <v>68</v>
      </c>
      <c r="C1583" t="s">
        <v>11</v>
      </c>
      <c r="D1583" t="s">
        <v>462</v>
      </c>
      <c r="E1583" s="1">
        <v>43951</v>
      </c>
      <c r="F1583" t="s">
        <v>20</v>
      </c>
      <c r="G1583">
        <v>9</v>
      </c>
      <c r="H1583">
        <v>16.32</v>
      </c>
      <c r="I1583">
        <v>146.88</v>
      </c>
    </row>
    <row r="1584" spans="1:9" x14ac:dyDescent="0.3">
      <c r="A1584" t="s">
        <v>16</v>
      </c>
      <c r="B1584" t="s">
        <v>52</v>
      </c>
      <c r="C1584" t="s">
        <v>18</v>
      </c>
      <c r="D1584" t="s">
        <v>202</v>
      </c>
      <c r="E1584" s="1">
        <v>43952</v>
      </c>
      <c r="F1584" t="s">
        <v>24</v>
      </c>
      <c r="G1584">
        <v>9</v>
      </c>
      <c r="H1584">
        <v>17.829999999999998</v>
      </c>
      <c r="I1584">
        <v>160.46999999999997</v>
      </c>
    </row>
    <row r="1585" spans="1:9" x14ac:dyDescent="0.3">
      <c r="A1585" t="s">
        <v>30</v>
      </c>
      <c r="B1585" t="s">
        <v>21</v>
      </c>
      <c r="C1585" t="s">
        <v>11</v>
      </c>
      <c r="D1585" t="s">
        <v>282</v>
      </c>
      <c r="E1585" s="1">
        <v>43953</v>
      </c>
      <c r="F1585" t="s">
        <v>13</v>
      </c>
      <c r="G1585">
        <v>3</v>
      </c>
      <c r="H1585">
        <v>12.42</v>
      </c>
      <c r="I1585">
        <v>37.26</v>
      </c>
    </row>
    <row r="1586" spans="1:9" x14ac:dyDescent="0.3">
      <c r="A1586" t="s">
        <v>9</v>
      </c>
      <c r="B1586" t="s">
        <v>10</v>
      </c>
      <c r="C1586" t="s">
        <v>11</v>
      </c>
      <c r="D1586" t="s">
        <v>374</v>
      </c>
      <c r="E1586" s="1">
        <v>43954</v>
      </c>
      <c r="F1586" t="s">
        <v>13</v>
      </c>
      <c r="G1586">
        <v>4</v>
      </c>
      <c r="H1586">
        <v>12.42</v>
      </c>
      <c r="I1586">
        <v>49.68</v>
      </c>
    </row>
    <row r="1587" spans="1:9" x14ac:dyDescent="0.3">
      <c r="A1587" t="s">
        <v>16</v>
      </c>
      <c r="B1587" t="s">
        <v>52</v>
      </c>
      <c r="C1587" t="s">
        <v>18</v>
      </c>
      <c r="D1587" t="s">
        <v>110</v>
      </c>
      <c r="E1587" s="1">
        <v>43955</v>
      </c>
      <c r="F1587" t="s">
        <v>20</v>
      </c>
      <c r="G1587">
        <v>10</v>
      </c>
      <c r="H1587">
        <v>16.32</v>
      </c>
      <c r="I1587">
        <v>163.19999999999999</v>
      </c>
    </row>
    <row r="1588" spans="1:9" x14ac:dyDescent="0.3">
      <c r="A1588" t="s">
        <v>16</v>
      </c>
      <c r="B1588" t="s">
        <v>17</v>
      </c>
      <c r="C1588" t="s">
        <v>18</v>
      </c>
      <c r="D1588" t="s">
        <v>218</v>
      </c>
      <c r="E1588" s="1">
        <v>43956</v>
      </c>
      <c r="F1588" t="s">
        <v>20</v>
      </c>
      <c r="G1588">
        <v>7</v>
      </c>
      <c r="H1588">
        <v>16.32</v>
      </c>
      <c r="I1588">
        <v>114.24000000000001</v>
      </c>
    </row>
    <row r="1589" spans="1:9" x14ac:dyDescent="0.3">
      <c r="A1589" t="s">
        <v>25</v>
      </c>
      <c r="B1589" t="s">
        <v>52</v>
      </c>
      <c r="C1589" t="s">
        <v>18</v>
      </c>
      <c r="D1589" t="s">
        <v>530</v>
      </c>
      <c r="E1589" s="1">
        <v>43957</v>
      </c>
      <c r="F1589" t="s">
        <v>24</v>
      </c>
      <c r="G1589">
        <v>3</v>
      </c>
      <c r="H1589">
        <v>17.829999999999998</v>
      </c>
      <c r="I1589">
        <v>53.489999999999995</v>
      </c>
    </row>
    <row r="1590" spans="1:9" x14ac:dyDescent="0.3">
      <c r="A1590" t="s">
        <v>9</v>
      </c>
      <c r="B1590" t="s">
        <v>21</v>
      </c>
      <c r="C1590" t="s">
        <v>11</v>
      </c>
      <c r="D1590" t="s">
        <v>214</v>
      </c>
      <c r="E1590" s="1">
        <v>43958</v>
      </c>
      <c r="F1590" t="s">
        <v>27</v>
      </c>
      <c r="G1590">
        <v>2</v>
      </c>
      <c r="H1590">
        <v>53.35</v>
      </c>
      <c r="I1590">
        <v>106.7</v>
      </c>
    </row>
    <row r="1591" spans="1:9" x14ac:dyDescent="0.3">
      <c r="A1591" t="s">
        <v>25</v>
      </c>
      <c r="B1591" t="s">
        <v>52</v>
      </c>
      <c r="C1591" t="s">
        <v>18</v>
      </c>
      <c r="D1591" t="s">
        <v>198</v>
      </c>
      <c r="E1591" s="1">
        <v>43959</v>
      </c>
      <c r="F1591" t="s">
        <v>20</v>
      </c>
      <c r="G1591">
        <v>1</v>
      </c>
      <c r="H1591">
        <v>16.32</v>
      </c>
      <c r="I1591">
        <v>16.32</v>
      </c>
    </row>
    <row r="1592" spans="1:9" x14ac:dyDescent="0.3">
      <c r="A1592" t="s">
        <v>9</v>
      </c>
      <c r="B1592" t="s">
        <v>21</v>
      </c>
      <c r="C1592" t="s">
        <v>11</v>
      </c>
      <c r="D1592" t="s">
        <v>349</v>
      </c>
      <c r="E1592" s="1">
        <v>43960</v>
      </c>
      <c r="F1592" t="s">
        <v>13</v>
      </c>
      <c r="G1592">
        <v>3</v>
      </c>
      <c r="H1592">
        <v>12.42</v>
      </c>
      <c r="I1592">
        <v>37.26</v>
      </c>
    </row>
    <row r="1593" spans="1:9" x14ac:dyDescent="0.3">
      <c r="A1593" t="s">
        <v>9</v>
      </c>
      <c r="B1593" t="s">
        <v>68</v>
      </c>
      <c r="C1593" t="s">
        <v>11</v>
      </c>
      <c r="D1593" t="s">
        <v>531</v>
      </c>
      <c r="E1593" s="1">
        <v>43961</v>
      </c>
      <c r="F1593" t="s">
        <v>20</v>
      </c>
      <c r="G1593">
        <v>6</v>
      </c>
      <c r="H1593">
        <v>16.32</v>
      </c>
      <c r="I1593">
        <v>97.92</v>
      </c>
    </row>
    <row r="1594" spans="1:9" x14ac:dyDescent="0.3">
      <c r="A1594" t="s">
        <v>9</v>
      </c>
      <c r="B1594" t="s">
        <v>10</v>
      </c>
      <c r="C1594" t="s">
        <v>11</v>
      </c>
      <c r="D1594" t="s">
        <v>44</v>
      </c>
      <c r="E1594" s="1">
        <v>43962</v>
      </c>
      <c r="F1594" t="s">
        <v>27</v>
      </c>
      <c r="G1594">
        <v>3</v>
      </c>
      <c r="H1594">
        <v>53.35</v>
      </c>
      <c r="I1594">
        <v>160.05000000000001</v>
      </c>
    </row>
    <row r="1595" spans="1:9" x14ac:dyDescent="0.3">
      <c r="A1595" t="s">
        <v>30</v>
      </c>
      <c r="B1595" t="s">
        <v>14</v>
      </c>
      <c r="C1595" t="s">
        <v>11</v>
      </c>
      <c r="D1595" t="s">
        <v>181</v>
      </c>
      <c r="E1595" s="1">
        <v>43963</v>
      </c>
      <c r="F1595" t="s">
        <v>27</v>
      </c>
      <c r="G1595">
        <v>1</v>
      </c>
      <c r="H1595">
        <v>53.35</v>
      </c>
      <c r="I1595">
        <v>53.35</v>
      </c>
    </row>
    <row r="1596" spans="1:9" x14ac:dyDescent="0.3">
      <c r="A1596" t="s">
        <v>46</v>
      </c>
      <c r="B1596" t="s">
        <v>10</v>
      </c>
      <c r="C1596" t="s">
        <v>11</v>
      </c>
      <c r="D1596" t="s">
        <v>464</v>
      </c>
      <c r="E1596" s="1">
        <v>43964</v>
      </c>
      <c r="F1596" t="s">
        <v>20</v>
      </c>
      <c r="G1596">
        <v>9</v>
      </c>
      <c r="H1596">
        <v>16.32</v>
      </c>
      <c r="I1596">
        <v>146.88</v>
      </c>
    </row>
    <row r="1597" spans="1:9" x14ac:dyDescent="0.3">
      <c r="A1597" t="s">
        <v>25</v>
      </c>
      <c r="B1597" t="s">
        <v>17</v>
      </c>
      <c r="C1597" t="s">
        <v>18</v>
      </c>
      <c r="D1597" t="s">
        <v>216</v>
      </c>
      <c r="E1597" s="1">
        <v>43965</v>
      </c>
      <c r="F1597" t="s">
        <v>27</v>
      </c>
      <c r="G1597">
        <v>2</v>
      </c>
      <c r="H1597">
        <v>53.35</v>
      </c>
      <c r="I1597">
        <v>106.7</v>
      </c>
    </row>
    <row r="1598" spans="1:9" x14ac:dyDescent="0.3">
      <c r="A1598" t="s">
        <v>9</v>
      </c>
      <c r="B1598" t="s">
        <v>10</v>
      </c>
      <c r="C1598" t="s">
        <v>11</v>
      </c>
      <c r="D1598" t="s">
        <v>36</v>
      </c>
      <c r="E1598" s="1">
        <v>43966</v>
      </c>
      <c r="F1598" t="s">
        <v>24</v>
      </c>
      <c r="G1598">
        <v>6</v>
      </c>
      <c r="H1598">
        <v>17.829999999999998</v>
      </c>
      <c r="I1598">
        <v>106.97999999999999</v>
      </c>
    </row>
    <row r="1599" spans="1:9" x14ac:dyDescent="0.3">
      <c r="A1599" t="s">
        <v>9</v>
      </c>
      <c r="B1599" t="s">
        <v>10</v>
      </c>
      <c r="C1599" t="s">
        <v>11</v>
      </c>
      <c r="D1599" t="s">
        <v>106</v>
      </c>
      <c r="E1599" s="1">
        <v>43967</v>
      </c>
      <c r="F1599" t="s">
        <v>13</v>
      </c>
      <c r="G1599">
        <v>2</v>
      </c>
      <c r="H1599">
        <v>12.42</v>
      </c>
      <c r="I1599">
        <v>24.84</v>
      </c>
    </row>
    <row r="1600" spans="1:9" x14ac:dyDescent="0.3">
      <c r="A1600" t="s">
        <v>9</v>
      </c>
      <c r="B1600" t="s">
        <v>10</v>
      </c>
      <c r="C1600" t="s">
        <v>11</v>
      </c>
      <c r="D1600" t="s">
        <v>312</v>
      </c>
      <c r="E1600" s="1">
        <v>43968</v>
      </c>
      <c r="F1600" t="s">
        <v>13</v>
      </c>
      <c r="G1600">
        <v>5</v>
      </c>
      <c r="H1600">
        <v>12.42</v>
      </c>
      <c r="I1600">
        <v>62.1</v>
      </c>
    </row>
    <row r="1601" spans="1:9" x14ac:dyDescent="0.3">
      <c r="A1601" t="s">
        <v>9</v>
      </c>
      <c r="B1601" t="s">
        <v>10</v>
      </c>
      <c r="C1601" t="s">
        <v>11</v>
      </c>
      <c r="D1601" t="s">
        <v>266</v>
      </c>
      <c r="E1601" s="1">
        <v>43969</v>
      </c>
      <c r="F1601" t="s">
        <v>24</v>
      </c>
      <c r="G1601">
        <v>7</v>
      </c>
      <c r="H1601">
        <v>17.829999999999998</v>
      </c>
      <c r="I1601">
        <v>124.80999999999999</v>
      </c>
    </row>
    <row r="1602" spans="1:9" x14ac:dyDescent="0.3">
      <c r="A1602" t="s">
        <v>25</v>
      </c>
      <c r="B1602" t="s">
        <v>52</v>
      </c>
      <c r="C1602" t="s">
        <v>18</v>
      </c>
      <c r="D1602" t="s">
        <v>114</v>
      </c>
      <c r="E1602" s="1">
        <v>43970</v>
      </c>
      <c r="F1602" t="s">
        <v>27</v>
      </c>
      <c r="G1602">
        <v>3</v>
      </c>
      <c r="H1602">
        <v>53.35</v>
      </c>
      <c r="I1602">
        <v>160.05000000000001</v>
      </c>
    </row>
    <row r="1603" spans="1:9" x14ac:dyDescent="0.3">
      <c r="A1603" t="s">
        <v>9</v>
      </c>
      <c r="B1603" t="s">
        <v>10</v>
      </c>
      <c r="C1603" t="s">
        <v>11</v>
      </c>
      <c r="D1603" t="s">
        <v>532</v>
      </c>
      <c r="E1603" s="1">
        <v>43971</v>
      </c>
      <c r="F1603" t="s">
        <v>13</v>
      </c>
      <c r="G1603">
        <v>5</v>
      </c>
      <c r="H1603">
        <v>12.42</v>
      </c>
      <c r="I1603">
        <v>62.1</v>
      </c>
    </row>
    <row r="1604" spans="1:9" x14ac:dyDescent="0.3">
      <c r="A1604" t="s">
        <v>46</v>
      </c>
      <c r="B1604" t="s">
        <v>21</v>
      </c>
      <c r="C1604" t="s">
        <v>11</v>
      </c>
      <c r="D1604" t="s">
        <v>348</v>
      </c>
      <c r="E1604" s="1">
        <v>43972</v>
      </c>
      <c r="F1604" t="s">
        <v>27</v>
      </c>
      <c r="G1604">
        <v>8</v>
      </c>
      <c r="H1604">
        <v>53.35</v>
      </c>
      <c r="I1604">
        <v>426.8</v>
      </c>
    </row>
    <row r="1605" spans="1:9" x14ac:dyDescent="0.3">
      <c r="A1605" t="s">
        <v>16</v>
      </c>
      <c r="B1605" t="s">
        <v>17</v>
      </c>
      <c r="C1605" t="s">
        <v>18</v>
      </c>
      <c r="D1605" t="s">
        <v>394</v>
      </c>
      <c r="E1605" s="1">
        <v>43973</v>
      </c>
      <c r="F1605" t="s">
        <v>13</v>
      </c>
      <c r="G1605">
        <v>9</v>
      </c>
      <c r="H1605">
        <v>12.42</v>
      </c>
      <c r="I1605">
        <v>111.78</v>
      </c>
    </row>
    <row r="1606" spans="1:9" x14ac:dyDescent="0.3">
      <c r="A1606" t="s">
        <v>16</v>
      </c>
      <c r="B1606" t="s">
        <v>122</v>
      </c>
      <c r="C1606" t="s">
        <v>18</v>
      </c>
      <c r="D1606" t="s">
        <v>426</v>
      </c>
      <c r="E1606" s="1">
        <v>43974</v>
      </c>
      <c r="F1606" t="s">
        <v>24</v>
      </c>
      <c r="G1606">
        <v>7</v>
      </c>
      <c r="H1606">
        <v>17.829999999999998</v>
      </c>
      <c r="I1606">
        <v>124.80999999999999</v>
      </c>
    </row>
    <row r="1607" spans="1:9" x14ac:dyDescent="0.3">
      <c r="A1607" t="s">
        <v>30</v>
      </c>
      <c r="B1607" t="s">
        <v>14</v>
      </c>
      <c r="C1607" t="s">
        <v>11</v>
      </c>
      <c r="D1607" t="s">
        <v>180</v>
      </c>
      <c r="E1607" s="1">
        <v>43975</v>
      </c>
      <c r="F1607" t="s">
        <v>13</v>
      </c>
      <c r="G1607">
        <v>3</v>
      </c>
      <c r="H1607">
        <v>12.42</v>
      </c>
      <c r="I1607">
        <v>37.26</v>
      </c>
    </row>
    <row r="1608" spans="1:9" x14ac:dyDescent="0.3">
      <c r="A1608" t="s">
        <v>9</v>
      </c>
      <c r="B1608" t="s">
        <v>21</v>
      </c>
      <c r="C1608" t="s">
        <v>11</v>
      </c>
      <c r="D1608" t="s">
        <v>191</v>
      </c>
      <c r="E1608" s="1">
        <v>43976</v>
      </c>
      <c r="F1608" t="s">
        <v>27</v>
      </c>
      <c r="G1608">
        <v>10</v>
      </c>
      <c r="H1608">
        <v>53.35</v>
      </c>
      <c r="I1608">
        <v>533.5</v>
      </c>
    </row>
    <row r="1609" spans="1:9" x14ac:dyDescent="0.3">
      <c r="A1609" t="s">
        <v>9</v>
      </c>
      <c r="B1609" t="s">
        <v>21</v>
      </c>
      <c r="C1609" t="s">
        <v>11</v>
      </c>
      <c r="D1609" t="s">
        <v>58</v>
      </c>
      <c r="E1609" s="1">
        <v>43977</v>
      </c>
      <c r="F1609" t="s">
        <v>27</v>
      </c>
      <c r="G1609">
        <v>2</v>
      </c>
      <c r="H1609">
        <v>53.35</v>
      </c>
      <c r="I1609">
        <v>106.7</v>
      </c>
    </row>
    <row r="1610" spans="1:9" x14ac:dyDescent="0.3">
      <c r="A1610" t="s">
        <v>9</v>
      </c>
      <c r="B1610" t="s">
        <v>14</v>
      </c>
      <c r="C1610" t="s">
        <v>11</v>
      </c>
      <c r="D1610" t="s">
        <v>252</v>
      </c>
      <c r="E1610" s="1">
        <v>43978</v>
      </c>
      <c r="F1610" t="s">
        <v>13</v>
      </c>
      <c r="G1610">
        <v>9</v>
      </c>
      <c r="H1610">
        <v>12.42</v>
      </c>
      <c r="I1610">
        <v>111.78</v>
      </c>
    </row>
    <row r="1611" spans="1:9" x14ac:dyDescent="0.3">
      <c r="A1611" t="s">
        <v>30</v>
      </c>
      <c r="B1611" t="s">
        <v>10</v>
      </c>
      <c r="C1611" t="s">
        <v>11</v>
      </c>
      <c r="D1611" t="s">
        <v>339</v>
      </c>
      <c r="E1611" s="1">
        <v>43979</v>
      </c>
      <c r="F1611" t="s">
        <v>20</v>
      </c>
      <c r="G1611">
        <v>5</v>
      </c>
      <c r="H1611">
        <v>16.32</v>
      </c>
      <c r="I1611">
        <v>81.599999999999994</v>
      </c>
    </row>
    <row r="1612" spans="1:9" x14ac:dyDescent="0.3">
      <c r="A1612" t="s">
        <v>25</v>
      </c>
      <c r="B1612" t="s">
        <v>52</v>
      </c>
      <c r="C1612" t="s">
        <v>18</v>
      </c>
      <c r="D1612" t="s">
        <v>53</v>
      </c>
      <c r="E1612" s="1">
        <v>43980</v>
      </c>
      <c r="F1612" t="s">
        <v>13</v>
      </c>
      <c r="G1612">
        <v>3</v>
      </c>
      <c r="H1612">
        <v>12.42</v>
      </c>
      <c r="I1612">
        <v>37.26</v>
      </c>
    </row>
    <row r="1613" spans="1:9" x14ac:dyDescent="0.3">
      <c r="A1613" t="s">
        <v>16</v>
      </c>
      <c r="B1613" t="s">
        <v>34</v>
      </c>
      <c r="C1613" t="s">
        <v>18</v>
      </c>
      <c r="D1613" t="s">
        <v>82</v>
      </c>
      <c r="E1613" s="1">
        <v>43981</v>
      </c>
      <c r="F1613" t="s">
        <v>13</v>
      </c>
      <c r="G1613">
        <v>9</v>
      </c>
      <c r="H1613">
        <v>12.42</v>
      </c>
      <c r="I1613">
        <v>111.78</v>
      </c>
    </row>
    <row r="1614" spans="1:9" x14ac:dyDescent="0.3">
      <c r="A1614" t="s">
        <v>9</v>
      </c>
      <c r="B1614" t="s">
        <v>10</v>
      </c>
      <c r="C1614" t="s">
        <v>11</v>
      </c>
      <c r="D1614" t="s">
        <v>162</v>
      </c>
      <c r="E1614" s="1">
        <v>43982</v>
      </c>
      <c r="F1614" t="s">
        <v>20</v>
      </c>
      <c r="G1614">
        <v>8</v>
      </c>
      <c r="H1614">
        <v>16.32</v>
      </c>
      <c r="I1614">
        <v>130.56</v>
      </c>
    </row>
    <row r="1615" spans="1:9" x14ac:dyDescent="0.3">
      <c r="A1615" t="s">
        <v>25</v>
      </c>
      <c r="B1615" t="s">
        <v>34</v>
      </c>
      <c r="C1615" t="s">
        <v>18</v>
      </c>
      <c r="D1615" t="s">
        <v>77</v>
      </c>
      <c r="E1615" s="1">
        <v>43983</v>
      </c>
      <c r="F1615" t="s">
        <v>13</v>
      </c>
      <c r="G1615">
        <v>3</v>
      </c>
      <c r="H1615">
        <v>12.42</v>
      </c>
      <c r="I1615">
        <v>37.26</v>
      </c>
    </row>
    <row r="1616" spans="1:9" x14ac:dyDescent="0.3">
      <c r="A1616" t="s">
        <v>16</v>
      </c>
      <c r="B1616" t="s">
        <v>52</v>
      </c>
      <c r="C1616" t="s">
        <v>18</v>
      </c>
      <c r="D1616" t="s">
        <v>465</v>
      </c>
      <c r="E1616" s="1">
        <v>43984</v>
      </c>
      <c r="F1616" t="s">
        <v>27</v>
      </c>
      <c r="G1616">
        <v>5</v>
      </c>
      <c r="H1616">
        <v>53.35</v>
      </c>
      <c r="I1616">
        <v>266.75</v>
      </c>
    </row>
    <row r="1617" spans="1:9" x14ac:dyDescent="0.3">
      <c r="A1617" t="s">
        <v>25</v>
      </c>
      <c r="B1617" t="s">
        <v>34</v>
      </c>
      <c r="C1617" t="s">
        <v>18</v>
      </c>
      <c r="D1617" t="s">
        <v>81</v>
      </c>
      <c r="E1617" s="1">
        <v>43985</v>
      </c>
      <c r="F1617" t="s">
        <v>20</v>
      </c>
      <c r="G1617">
        <v>9</v>
      </c>
      <c r="H1617">
        <v>16.32</v>
      </c>
      <c r="I1617">
        <v>146.88</v>
      </c>
    </row>
    <row r="1618" spans="1:9" x14ac:dyDescent="0.3">
      <c r="A1618" t="s">
        <v>25</v>
      </c>
      <c r="B1618" t="s">
        <v>52</v>
      </c>
      <c r="C1618" t="s">
        <v>18</v>
      </c>
      <c r="D1618" t="s">
        <v>53</v>
      </c>
      <c r="E1618" s="1">
        <v>43986</v>
      </c>
      <c r="F1618" t="s">
        <v>20</v>
      </c>
      <c r="G1618">
        <v>7</v>
      </c>
      <c r="H1618">
        <v>16.32</v>
      </c>
      <c r="I1618">
        <v>114.24000000000001</v>
      </c>
    </row>
    <row r="1619" spans="1:9" x14ac:dyDescent="0.3">
      <c r="A1619" t="s">
        <v>30</v>
      </c>
      <c r="B1619" t="s">
        <v>10</v>
      </c>
      <c r="C1619" t="s">
        <v>11</v>
      </c>
      <c r="D1619" t="s">
        <v>172</v>
      </c>
      <c r="E1619" s="1">
        <v>43987</v>
      </c>
      <c r="F1619" t="s">
        <v>24</v>
      </c>
      <c r="G1619">
        <v>4</v>
      </c>
      <c r="H1619">
        <v>17.829999999999998</v>
      </c>
      <c r="I1619">
        <v>71.319999999999993</v>
      </c>
    </row>
    <row r="1620" spans="1:9" x14ac:dyDescent="0.3">
      <c r="A1620" t="s">
        <v>30</v>
      </c>
      <c r="B1620" t="s">
        <v>21</v>
      </c>
      <c r="C1620" t="s">
        <v>11</v>
      </c>
      <c r="D1620" t="s">
        <v>362</v>
      </c>
      <c r="E1620" s="1">
        <v>43988</v>
      </c>
      <c r="F1620" t="s">
        <v>24</v>
      </c>
      <c r="G1620">
        <v>3</v>
      </c>
      <c r="H1620">
        <v>17.829999999999998</v>
      </c>
      <c r="I1620">
        <v>53.489999999999995</v>
      </c>
    </row>
    <row r="1621" spans="1:9" x14ac:dyDescent="0.3">
      <c r="A1621" t="s">
        <v>25</v>
      </c>
      <c r="B1621" t="s">
        <v>34</v>
      </c>
      <c r="C1621" t="s">
        <v>18</v>
      </c>
      <c r="D1621" t="s">
        <v>144</v>
      </c>
      <c r="E1621" s="1">
        <v>43989</v>
      </c>
      <c r="F1621" t="s">
        <v>27</v>
      </c>
      <c r="G1621">
        <v>6</v>
      </c>
      <c r="H1621">
        <v>53.35</v>
      </c>
      <c r="I1621">
        <v>320.10000000000002</v>
      </c>
    </row>
    <row r="1622" spans="1:9" x14ac:dyDescent="0.3">
      <c r="A1622" t="s">
        <v>30</v>
      </c>
      <c r="B1622" t="s">
        <v>14</v>
      </c>
      <c r="C1622" t="s">
        <v>11</v>
      </c>
      <c r="D1622" t="s">
        <v>405</v>
      </c>
      <c r="E1622" s="1">
        <v>43990</v>
      </c>
      <c r="F1622" t="s">
        <v>13</v>
      </c>
      <c r="G1622">
        <v>1</v>
      </c>
      <c r="H1622">
        <v>12.42</v>
      </c>
      <c r="I1622">
        <v>12.42</v>
      </c>
    </row>
    <row r="1623" spans="1:9" x14ac:dyDescent="0.3">
      <c r="A1623" t="s">
        <v>25</v>
      </c>
      <c r="B1623" t="s">
        <v>34</v>
      </c>
      <c r="C1623" t="s">
        <v>18</v>
      </c>
      <c r="D1623" t="s">
        <v>446</v>
      </c>
      <c r="E1623" s="1">
        <v>43991</v>
      </c>
      <c r="F1623" t="s">
        <v>24</v>
      </c>
      <c r="G1623">
        <v>9</v>
      </c>
      <c r="H1623">
        <v>17.829999999999998</v>
      </c>
      <c r="I1623">
        <v>160.46999999999997</v>
      </c>
    </row>
    <row r="1624" spans="1:9" x14ac:dyDescent="0.3">
      <c r="A1624" t="s">
        <v>16</v>
      </c>
      <c r="B1624" t="s">
        <v>122</v>
      </c>
      <c r="C1624" t="s">
        <v>18</v>
      </c>
      <c r="D1624" t="s">
        <v>288</v>
      </c>
      <c r="E1624" s="1">
        <v>43992</v>
      </c>
      <c r="F1624" t="s">
        <v>27</v>
      </c>
      <c r="G1624">
        <v>2</v>
      </c>
      <c r="H1624">
        <v>53.35</v>
      </c>
      <c r="I1624">
        <v>106.7</v>
      </c>
    </row>
    <row r="1625" spans="1:9" x14ac:dyDescent="0.3">
      <c r="A1625" t="s">
        <v>30</v>
      </c>
      <c r="B1625" t="s">
        <v>10</v>
      </c>
      <c r="C1625" t="s">
        <v>11</v>
      </c>
      <c r="D1625" t="s">
        <v>266</v>
      </c>
      <c r="E1625" s="1">
        <v>43993</v>
      </c>
      <c r="F1625" t="s">
        <v>27</v>
      </c>
      <c r="G1625">
        <v>4</v>
      </c>
      <c r="H1625">
        <v>53.35</v>
      </c>
      <c r="I1625">
        <v>213.4</v>
      </c>
    </row>
    <row r="1626" spans="1:9" x14ac:dyDescent="0.3">
      <c r="A1626" t="s">
        <v>9</v>
      </c>
      <c r="B1626" t="s">
        <v>21</v>
      </c>
      <c r="C1626" t="s">
        <v>11</v>
      </c>
      <c r="D1626" t="s">
        <v>376</v>
      </c>
      <c r="E1626" s="1">
        <v>43994</v>
      </c>
      <c r="F1626" t="s">
        <v>24</v>
      </c>
      <c r="G1626">
        <v>4</v>
      </c>
      <c r="H1626">
        <v>17.829999999999998</v>
      </c>
      <c r="I1626">
        <v>71.319999999999993</v>
      </c>
    </row>
    <row r="1627" spans="1:9" x14ac:dyDescent="0.3">
      <c r="A1627" t="s">
        <v>9</v>
      </c>
      <c r="B1627" t="s">
        <v>14</v>
      </c>
      <c r="C1627" t="s">
        <v>11</v>
      </c>
      <c r="D1627" t="s">
        <v>364</v>
      </c>
      <c r="E1627" s="1">
        <v>43995</v>
      </c>
      <c r="F1627" t="s">
        <v>27</v>
      </c>
      <c r="G1627">
        <v>6</v>
      </c>
      <c r="H1627">
        <v>53.35</v>
      </c>
      <c r="I1627">
        <v>320.10000000000002</v>
      </c>
    </row>
    <row r="1628" spans="1:9" x14ac:dyDescent="0.3">
      <c r="A1628" t="s">
        <v>46</v>
      </c>
      <c r="B1628" t="s">
        <v>14</v>
      </c>
      <c r="C1628" t="s">
        <v>11</v>
      </c>
      <c r="D1628" t="s">
        <v>411</v>
      </c>
      <c r="E1628" s="1">
        <v>43996</v>
      </c>
      <c r="F1628" t="s">
        <v>13</v>
      </c>
      <c r="G1628">
        <v>5</v>
      </c>
      <c r="H1628">
        <v>12.42</v>
      </c>
      <c r="I1628">
        <v>62.1</v>
      </c>
    </row>
    <row r="1629" spans="1:9" x14ac:dyDescent="0.3">
      <c r="A1629" t="s">
        <v>9</v>
      </c>
      <c r="B1629" t="s">
        <v>10</v>
      </c>
      <c r="C1629" t="s">
        <v>11</v>
      </c>
      <c r="D1629" t="s">
        <v>119</v>
      </c>
      <c r="E1629" s="1">
        <v>43997</v>
      </c>
      <c r="F1629" t="s">
        <v>13</v>
      </c>
      <c r="G1629">
        <v>1</v>
      </c>
      <c r="H1629">
        <v>12.42</v>
      </c>
      <c r="I1629">
        <v>12.42</v>
      </c>
    </row>
    <row r="1630" spans="1:9" x14ac:dyDescent="0.3">
      <c r="A1630" t="s">
        <v>16</v>
      </c>
      <c r="B1630" t="s">
        <v>52</v>
      </c>
      <c r="C1630" t="s">
        <v>18</v>
      </c>
      <c r="D1630" t="s">
        <v>277</v>
      </c>
      <c r="E1630" s="1">
        <v>43998</v>
      </c>
      <c r="F1630" t="s">
        <v>24</v>
      </c>
      <c r="G1630">
        <v>10</v>
      </c>
      <c r="H1630">
        <v>17.829999999999998</v>
      </c>
      <c r="I1630">
        <v>178.29999999999998</v>
      </c>
    </row>
    <row r="1631" spans="1:9" x14ac:dyDescent="0.3">
      <c r="A1631" t="s">
        <v>46</v>
      </c>
      <c r="B1631" t="s">
        <v>21</v>
      </c>
      <c r="C1631" t="s">
        <v>11</v>
      </c>
      <c r="D1631" t="s">
        <v>64</v>
      </c>
      <c r="E1631" s="1">
        <v>43999</v>
      </c>
      <c r="F1631" t="s">
        <v>27</v>
      </c>
      <c r="G1631">
        <v>1</v>
      </c>
      <c r="H1631">
        <v>53.35</v>
      </c>
      <c r="I1631">
        <v>53.35</v>
      </c>
    </row>
    <row r="1632" spans="1:9" x14ac:dyDescent="0.3">
      <c r="A1632" t="s">
        <v>25</v>
      </c>
      <c r="B1632" t="s">
        <v>34</v>
      </c>
      <c r="C1632" t="s">
        <v>18</v>
      </c>
      <c r="D1632" t="s">
        <v>247</v>
      </c>
      <c r="E1632" s="1">
        <v>44000</v>
      </c>
      <c r="F1632" t="s">
        <v>27</v>
      </c>
      <c r="G1632">
        <v>5</v>
      </c>
      <c r="H1632">
        <v>53.35</v>
      </c>
      <c r="I1632">
        <v>266.75</v>
      </c>
    </row>
    <row r="1633" spans="1:9" x14ac:dyDescent="0.3">
      <c r="A1633" t="s">
        <v>25</v>
      </c>
      <c r="B1633" t="s">
        <v>34</v>
      </c>
      <c r="C1633" t="s">
        <v>18</v>
      </c>
      <c r="D1633" t="s">
        <v>164</v>
      </c>
      <c r="E1633" s="1">
        <v>44001</v>
      </c>
      <c r="F1633" t="s">
        <v>24</v>
      </c>
      <c r="G1633">
        <v>9</v>
      </c>
      <c r="H1633">
        <v>17.829999999999998</v>
      </c>
      <c r="I1633">
        <v>160.46999999999997</v>
      </c>
    </row>
    <row r="1634" spans="1:9" x14ac:dyDescent="0.3">
      <c r="A1634" t="s">
        <v>30</v>
      </c>
      <c r="B1634" t="s">
        <v>10</v>
      </c>
      <c r="C1634" t="s">
        <v>11</v>
      </c>
      <c r="D1634" t="s">
        <v>533</v>
      </c>
      <c r="E1634" s="1">
        <v>44002</v>
      </c>
      <c r="F1634" t="s">
        <v>24</v>
      </c>
      <c r="G1634">
        <v>3</v>
      </c>
      <c r="H1634">
        <v>17.829999999999998</v>
      </c>
      <c r="I1634">
        <v>53.489999999999995</v>
      </c>
    </row>
    <row r="1635" spans="1:9" x14ac:dyDescent="0.3">
      <c r="A1635" t="s">
        <v>9</v>
      </c>
      <c r="B1635" t="s">
        <v>14</v>
      </c>
      <c r="C1635" t="s">
        <v>11</v>
      </c>
      <c r="D1635" t="s">
        <v>205</v>
      </c>
      <c r="E1635" s="1">
        <v>44003</v>
      </c>
      <c r="F1635" t="s">
        <v>13</v>
      </c>
      <c r="G1635">
        <v>8</v>
      </c>
      <c r="H1635">
        <v>12.42</v>
      </c>
      <c r="I1635">
        <v>99.36</v>
      </c>
    </row>
    <row r="1636" spans="1:9" x14ac:dyDescent="0.3">
      <c r="A1636" t="s">
        <v>25</v>
      </c>
      <c r="B1636" t="s">
        <v>17</v>
      </c>
      <c r="C1636" t="s">
        <v>18</v>
      </c>
      <c r="D1636" t="s">
        <v>178</v>
      </c>
      <c r="E1636" s="1">
        <v>44004</v>
      </c>
      <c r="F1636" t="s">
        <v>24</v>
      </c>
      <c r="G1636">
        <v>2</v>
      </c>
      <c r="H1636">
        <v>17.829999999999998</v>
      </c>
      <c r="I1636">
        <v>35.659999999999997</v>
      </c>
    </row>
    <row r="1637" spans="1:9" x14ac:dyDescent="0.3">
      <c r="A1637" t="s">
        <v>25</v>
      </c>
      <c r="B1637" t="s">
        <v>34</v>
      </c>
      <c r="C1637" t="s">
        <v>18</v>
      </c>
      <c r="D1637" t="s">
        <v>131</v>
      </c>
      <c r="E1637" s="1">
        <v>44005</v>
      </c>
      <c r="F1637" t="s">
        <v>24</v>
      </c>
      <c r="G1637">
        <v>7</v>
      </c>
      <c r="H1637">
        <v>17.829999999999998</v>
      </c>
      <c r="I1637">
        <v>124.80999999999999</v>
      </c>
    </row>
    <row r="1638" spans="1:9" x14ac:dyDescent="0.3">
      <c r="A1638" t="s">
        <v>9</v>
      </c>
      <c r="B1638" t="s">
        <v>68</v>
      </c>
      <c r="C1638" t="s">
        <v>11</v>
      </c>
      <c r="D1638" t="s">
        <v>534</v>
      </c>
      <c r="E1638" s="1">
        <v>44006</v>
      </c>
      <c r="F1638" t="s">
        <v>27</v>
      </c>
      <c r="G1638">
        <v>10</v>
      </c>
      <c r="H1638">
        <v>53.35</v>
      </c>
      <c r="I1638">
        <v>533.5</v>
      </c>
    </row>
    <row r="1639" spans="1:9" x14ac:dyDescent="0.3">
      <c r="A1639" t="s">
        <v>9</v>
      </c>
      <c r="B1639" t="s">
        <v>10</v>
      </c>
      <c r="C1639" t="s">
        <v>11</v>
      </c>
      <c r="D1639" t="s">
        <v>382</v>
      </c>
      <c r="E1639" s="1">
        <v>44007</v>
      </c>
      <c r="F1639" t="s">
        <v>27</v>
      </c>
      <c r="G1639">
        <v>5</v>
      </c>
      <c r="H1639">
        <v>53.35</v>
      </c>
      <c r="I1639">
        <v>266.75</v>
      </c>
    </row>
    <row r="1640" spans="1:9" x14ac:dyDescent="0.3">
      <c r="A1640" t="s">
        <v>9</v>
      </c>
      <c r="B1640" t="s">
        <v>14</v>
      </c>
      <c r="C1640" t="s">
        <v>11</v>
      </c>
      <c r="D1640" t="s">
        <v>242</v>
      </c>
      <c r="E1640" s="1">
        <v>44008</v>
      </c>
      <c r="F1640" t="s">
        <v>24</v>
      </c>
      <c r="G1640">
        <v>7</v>
      </c>
      <c r="H1640">
        <v>17.829999999999998</v>
      </c>
      <c r="I1640">
        <v>124.80999999999999</v>
      </c>
    </row>
    <row r="1641" spans="1:9" x14ac:dyDescent="0.3">
      <c r="A1641" t="s">
        <v>16</v>
      </c>
      <c r="B1641" t="s">
        <v>17</v>
      </c>
      <c r="C1641" t="s">
        <v>18</v>
      </c>
      <c r="D1641" t="s">
        <v>211</v>
      </c>
      <c r="E1641" s="1">
        <v>44009</v>
      </c>
      <c r="F1641" t="s">
        <v>13</v>
      </c>
      <c r="G1641">
        <v>2</v>
      </c>
      <c r="H1641">
        <v>12.42</v>
      </c>
      <c r="I1641">
        <v>24.84</v>
      </c>
    </row>
    <row r="1642" spans="1:9" x14ac:dyDescent="0.3">
      <c r="A1642" t="s">
        <v>9</v>
      </c>
      <c r="B1642" t="s">
        <v>21</v>
      </c>
      <c r="C1642" t="s">
        <v>11</v>
      </c>
      <c r="D1642" t="s">
        <v>535</v>
      </c>
      <c r="E1642" s="1">
        <v>44010</v>
      </c>
      <c r="F1642" t="s">
        <v>20</v>
      </c>
      <c r="G1642">
        <v>7</v>
      </c>
      <c r="H1642">
        <v>16.32</v>
      </c>
      <c r="I1642">
        <v>114.24000000000001</v>
      </c>
    </row>
    <row r="1643" spans="1:9" x14ac:dyDescent="0.3">
      <c r="A1643" t="s">
        <v>16</v>
      </c>
      <c r="B1643" t="s">
        <v>122</v>
      </c>
      <c r="C1643" t="s">
        <v>18</v>
      </c>
      <c r="D1643" t="s">
        <v>476</v>
      </c>
      <c r="E1643" s="1">
        <v>44011</v>
      </c>
      <c r="F1643" t="s">
        <v>27</v>
      </c>
      <c r="G1643">
        <v>8</v>
      </c>
      <c r="H1643">
        <v>53.35</v>
      </c>
      <c r="I1643">
        <v>426.8</v>
      </c>
    </row>
    <row r="1644" spans="1:9" x14ac:dyDescent="0.3">
      <c r="A1644" t="s">
        <v>9</v>
      </c>
      <c r="B1644" t="s">
        <v>14</v>
      </c>
      <c r="C1644" t="s">
        <v>11</v>
      </c>
      <c r="D1644" t="s">
        <v>196</v>
      </c>
      <c r="E1644" s="1">
        <v>44012</v>
      </c>
      <c r="F1644" t="s">
        <v>13</v>
      </c>
      <c r="G1644">
        <v>10</v>
      </c>
      <c r="H1644">
        <v>12.42</v>
      </c>
      <c r="I1644">
        <v>124.2</v>
      </c>
    </row>
    <row r="1645" spans="1:9" x14ac:dyDescent="0.3">
      <c r="A1645" t="s">
        <v>9</v>
      </c>
      <c r="B1645" t="s">
        <v>68</v>
      </c>
      <c r="C1645" t="s">
        <v>11</v>
      </c>
      <c r="D1645" t="s">
        <v>195</v>
      </c>
      <c r="E1645" s="1">
        <v>44013</v>
      </c>
      <c r="F1645" t="s">
        <v>13</v>
      </c>
      <c r="G1645">
        <v>2</v>
      </c>
      <c r="H1645">
        <v>12.42</v>
      </c>
      <c r="I1645">
        <v>24.84</v>
      </c>
    </row>
    <row r="1646" spans="1:9" x14ac:dyDescent="0.3">
      <c r="A1646" t="s">
        <v>25</v>
      </c>
      <c r="B1646" t="s">
        <v>34</v>
      </c>
      <c r="C1646" t="s">
        <v>18</v>
      </c>
      <c r="D1646" t="s">
        <v>116</v>
      </c>
      <c r="E1646" s="1">
        <v>44014</v>
      </c>
      <c r="F1646" t="s">
        <v>24</v>
      </c>
      <c r="G1646">
        <v>3</v>
      </c>
      <c r="H1646">
        <v>17.829999999999998</v>
      </c>
      <c r="I1646">
        <v>53.489999999999995</v>
      </c>
    </row>
    <row r="1647" spans="1:9" x14ac:dyDescent="0.3">
      <c r="A1647" t="s">
        <v>25</v>
      </c>
      <c r="B1647" t="s">
        <v>17</v>
      </c>
      <c r="C1647" t="s">
        <v>18</v>
      </c>
      <c r="D1647" t="s">
        <v>125</v>
      </c>
      <c r="E1647" s="1">
        <v>44015</v>
      </c>
      <c r="F1647" t="s">
        <v>13</v>
      </c>
      <c r="G1647">
        <v>9</v>
      </c>
      <c r="H1647">
        <v>12.42</v>
      </c>
      <c r="I1647">
        <v>111.78</v>
      </c>
    </row>
    <row r="1648" spans="1:9" x14ac:dyDescent="0.3">
      <c r="A1648" t="s">
        <v>46</v>
      </c>
      <c r="B1648" t="s">
        <v>14</v>
      </c>
      <c r="C1648" t="s">
        <v>11</v>
      </c>
      <c r="D1648" t="s">
        <v>199</v>
      </c>
      <c r="E1648" s="1">
        <v>44016</v>
      </c>
      <c r="F1648" t="s">
        <v>13</v>
      </c>
      <c r="G1648">
        <v>8</v>
      </c>
      <c r="H1648">
        <v>12.42</v>
      </c>
      <c r="I1648">
        <v>99.36</v>
      </c>
    </row>
    <row r="1649" spans="1:9" x14ac:dyDescent="0.3">
      <c r="A1649" t="s">
        <v>25</v>
      </c>
      <c r="B1649" t="s">
        <v>34</v>
      </c>
      <c r="C1649" t="s">
        <v>18</v>
      </c>
      <c r="D1649" t="s">
        <v>317</v>
      </c>
      <c r="E1649" s="1">
        <v>44017</v>
      </c>
      <c r="F1649" t="s">
        <v>27</v>
      </c>
      <c r="G1649">
        <v>4</v>
      </c>
      <c r="H1649">
        <v>53.35</v>
      </c>
      <c r="I1649">
        <v>213.4</v>
      </c>
    </row>
    <row r="1650" spans="1:9" x14ac:dyDescent="0.3">
      <c r="A1650" t="s">
        <v>9</v>
      </c>
      <c r="B1650" t="s">
        <v>14</v>
      </c>
      <c r="C1650" t="s">
        <v>11</v>
      </c>
      <c r="D1650" t="s">
        <v>250</v>
      </c>
      <c r="E1650" s="1">
        <v>44018</v>
      </c>
      <c r="F1650" t="s">
        <v>13</v>
      </c>
      <c r="G1650">
        <v>6</v>
      </c>
      <c r="H1650">
        <v>12.42</v>
      </c>
      <c r="I1650">
        <v>74.52</v>
      </c>
    </row>
    <row r="1651" spans="1:9" x14ac:dyDescent="0.3">
      <c r="A1651" t="s">
        <v>9</v>
      </c>
      <c r="B1651" t="s">
        <v>10</v>
      </c>
      <c r="C1651" t="s">
        <v>11</v>
      </c>
      <c r="D1651" t="s">
        <v>213</v>
      </c>
      <c r="E1651" s="1">
        <v>44019</v>
      </c>
      <c r="F1651" t="s">
        <v>20</v>
      </c>
      <c r="G1651">
        <v>9</v>
      </c>
      <c r="H1651">
        <v>16.32</v>
      </c>
      <c r="I1651">
        <v>146.88</v>
      </c>
    </row>
    <row r="1652" spans="1:9" x14ac:dyDescent="0.3">
      <c r="A1652" t="s">
        <v>25</v>
      </c>
      <c r="B1652" t="s">
        <v>52</v>
      </c>
      <c r="C1652" t="s">
        <v>18</v>
      </c>
      <c r="D1652" t="s">
        <v>319</v>
      </c>
      <c r="E1652" s="1">
        <v>44020</v>
      </c>
      <c r="F1652" t="s">
        <v>13</v>
      </c>
      <c r="G1652">
        <v>10</v>
      </c>
      <c r="H1652">
        <v>12.42</v>
      </c>
      <c r="I1652">
        <v>124.2</v>
      </c>
    </row>
    <row r="1653" spans="1:9" x14ac:dyDescent="0.3">
      <c r="A1653" t="s">
        <v>9</v>
      </c>
      <c r="B1653" t="s">
        <v>21</v>
      </c>
      <c r="C1653" t="s">
        <v>11</v>
      </c>
      <c r="D1653" t="s">
        <v>113</v>
      </c>
      <c r="E1653" s="1">
        <v>44021</v>
      </c>
      <c r="F1653" t="s">
        <v>24</v>
      </c>
      <c r="G1653">
        <v>8</v>
      </c>
      <c r="H1653">
        <v>17.829999999999998</v>
      </c>
      <c r="I1653">
        <v>142.63999999999999</v>
      </c>
    </row>
    <row r="1654" spans="1:9" x14ac:dyDescent="0.3">
      <c r="A1654" t="s">
        <v>9</v>
      </c>
      <c r="B1654" t="s">
        <v>14</v>
      </c>
      <c r="C1654" t="s">
        <v>11</v>
      </c>
      <c r="D1654" t="s">
        <v>175</v>
      </c>
      <c r="E1654" s="1">
        <v>44022</v>
      </c>
      <c r="F1654" t="s">
        <v>27</v>
      </c>
      <c r="G1654">
        <v>5</v>
      </c>
      <c r="H1654">
        <v>53.35</v>
      </c>
      <c r="I1654">
        <v>266.75</v>
      </c>
    </row>
    <row r="1655" spans="1:9" x14ac:dyDescent="0.3">
      <c r="A1655" t="s">
        <v>9</v>
      </c>
      <c r="B1655" t="s">
        <v>21</v>
      </c>
      <c r="C1655" t="s">
        <v>11</v>
      </c>
      <c r="D1655" t="s">
        <v>156</v>
      </c>
      <c r="E1655" s="1">
        <v>44023</v>
      </c>
      <c r="F1655" t="s">
        <v>13</v>
      </c>
      <c r="G1655">
        <v>3</v>
      </c>
      <c r="H1655">
        <v>12.42</v>
      </c>
      <c r="I1655">
        <v>37.26</v>
      </c>
    </row>
    <row r="1656" spans="1:9" x14ac:dyDescent="0.3">
      <c r="A1656" t="s">
        <v>9</v>
      </c>
      <c r="B1656" t="s">
        <v>10</v>
      </c>
      <c r="C1656" t="s">
        <v>11</v>
      </c>
      <c r="D1656" t="s">
        <v>354</v>
      </c>
      <c r="E1656" s="1">
        <v>44024</v>
      </c>
      <c r="F1656" t="s">
        <v>13</v>
      </c>
      <c r="G1656">
        <v>9</v>
      </c>
      <c r="H1656">
        <v>12.42</v>
      </c>
      <c r="I1656">
        <v>111.78</v>
      </c>
    </row>
    <row r="1657" spans="1:9" x14ac:dyDescent="0.3">
      <c r="A1657" t="s">
        <v>25</v>
      </c>
      <c r="B1657" t="s">
        <v>52</v>
      </c>
      <c r="C1657" t="s">
        <v>18</v>
      </c>
      <c r="D1657" t="s">
        <v>337</v>
      </c>
      <c r="E1657" s="1">
        <v>44025</v>
      </c>
      <c r="F1657" t="s">
        <v>24</v>
      </c>
      <c r="G1657">
        <v>4</v>
      </c>
      <c r="H1657">
        <v>17.829999999999998</v>
      </c>
      <c r="I1657">
        <v>71.319999999999993</v>
      </c>
    </row>
    <row r="1658" spans="1:9" x14ac:dyDescent="0.3">
      <c r="A1658" t="s">
        <v>9</v>
      </c>
      <c r="B1658" t="s">
        <v>10</v>
      </c>
      <c r="C1658" t="s">
        <v>11</v>
      </c>
      <c r="D1658" t="s">
        <v>285</v>
      </c>
      <c r="E1658" s="1">
        <v>44026</v>
      </c>
      <c r="F1658" t="s">
        <v>20</v>
      </c>
      <c r="G1658">
        <v>4</v>
      </c>
      <c r="H1658">
        <v>16.32</v>
      </c>
      <c r="I1658">
        <v>65.28</v>
      </c>
    </row>
    <row r="1659" spans="1:9" x14ac:dyDescent="0.3">
      <c r="A1659" t="s">
        <v>16</v>
      </c>
      <c r="B1659" t="s">
        <v>52</v>
      </c>
      <c r="C1659" t="s">
        <v>18</v>
      </c>
      <c r="D1659" t="s">
        <v>465</v>
      </c>
      <c r="E1659" s="1">
        <v>44027</v>
      </c>
      <c r="F1659" t="s">
        <v>13</v>
      </c>
      <c r="G1659">
        <v>3</v>
      </c>
      <c r="H1659">
        <v>12.42</v>
      </c>
      <c r="I1659">
        <v>37.26</v>
      </c>
    </row>
    <row r="1660" spans="1:9" x14ac:dyDescent="0.3">
      <c r="A1660" t="s">
        <v>9</v>
      </c>
      <c r="B1660" t="s">
        <v>10</v>
      </c>
      <c r="C1660" t="s">
        <v>11</v>
      </c>
      <c r="D1660" t="s">
        <v>355</v>
      </c>
      <c r="E1660" s="1">
        <v>44028</v>
      </c>
      <c r="F1660" t="s">
        <v>27</v>
      </c>
      <c r="G1660">
        <v>9</v>
      </c>
      <c r="H1660">
        <v>53.35</v>
      </c>
      <c r="I1660">
        <v>480.15000000000003</v>
      </c>
    </row>
    <row r="1661" spans="1:9" x14ac:dyDescent="0.3">
      <c r="A1661" t="s">
        <v>16</v>
      </c>
      <c r="B1661" t="s">
        <v>17</v>
      </c>
      <c r="C1661" t="s">
        <v>18</v>
      </c>
      <c r="D1661" t="s">
        <v>71</v>
      </c>
      <c r="E1661" s="1">
        <v>44029</v>
      </c>
      <c r="F1661" t="s">
        <v>13</v>
      </c>
      <c r="G1661">
        <v>6</v>
      </c>
      <c r="H1661">
        <v>12.42</v>
      </c>
      <c r="I1661">
        <v>74.52</v>
      </c>
    </row>
    <row r="1662" spans="1:9" x14ac:dyDescent="0.3">
      <c r="A1662" t="s">
        <v>9</v>
      </c>
      <c r="B1662" t="s">
        <v>21</v>
      </c>
      <c r="C1662" t="s">
        <v>11</v>
      </c>
      <c r="D1662" t="s">
        <v>156</v>
      </c>
      <c r="E1662" s="1">
        <v>44030</v>
      </c>
      <c r="F1662" t="s">
        <v>20</v>
      </c>
      <c r="G1662">
        <v>4</v>
      </c>
      <c r="H1662">
        <v>16.32</v>
      </c>
      <c r="I1662">
        <v>65.28</v>
      </c>
    </row>
    <row r="1663" spans="1:9" x14ac:dyDescent="0.3">
      <c r="A1663" t="s">
        <v>30</v>
      </c>
      <c r="B1663" t="s">
        <v>10</v>
      </c>
      <c r="C1663" t="s">
        <v>11</v>
      </c>
      <c r="D1663" t="s">
        <v>305</v>
      </c>
      <c r="E1663" s="1">
        <v>44031</v>
      </c>
      <c r="F1663" t="s">
        <v>24</v>
      </c>
      <c r="G1663">
        <v>4</v>
      </c>
      <c r="H1663">
        <v>17.829999999999998</v>
      </c>
      <c r="I1663">
        <v>71.319999999999993</v>
      </c>
    </row>
    <row r="1664" spans="1:9" x14ac:dyDescent="0.3">
      <c r="A1664" t="s">
        <v>16</v>
      </c>
      <c r="B1664" t="s">
        <v>17</v>
      </c>
      <c r="C1664" t="s">
        <v>18</v>
      </c>
      <c r="D1664" t="s">
        <v>246</v>
      </c>
      <c r="E1664" s="1">
        <v>44032</v>
      </c>
      <c r="F1664" t="s">
        <v>24</v>
      </c>
      <c r="G1664">
        <v>8</v>
      </c>
      <c r="H1664">
        <v>17.829999999999998</v>
      </c>
      <c r="I1664">
        <v>142.63999999999999</v>
      </c>
    </row>
    <row r="1665" spans="1:9" x14ac:dyDescent="0.3">
      <c r="A1665" t="s">
        <v>30</v>
      </c>
      <c r="B1665" t="s">
        <v>10</v>
      </c>
      <c r="C1665" t="s">
        <v>11</v>
      </c>
      <c r="D1665" t="s">
        <v>219</v>
      </c>
      <c r="E1665" s="1">
        <v>44033</v>
      </c>
      <c r="F1665" t="s">
        <v>27</v>
      </c>
      <c r="G1665">
        <v>8</v>
      </c>
      <c r="H1665">
        <v>53.35</v>
      </c>
      <c r="I1665">
        <v>426.8</v>
      </c>
    </row>
    <row r="1666" spans="1:9" x14ac:dyDescent="0.3">
      <c r="A1666" t="s">
        <v>16</v>
      </c>
      <c r="B1666" t="s">
        <v>17</v>
      </c>
      <c r="C1666" t="s">
        <v>18</v>
      </c>
      <c r="D1666" t="s">
        <v>332</v>
      </c>
      <c r="E1666" s="1">
        <v>44034</v>
      </c>
      <c r="F1666" t="s">
        <v>13</v>
      </c>
      <c r="G1666">
        <v>1</v>
      </c>
      <c r="H1666">
        <v>12.42</v>
      </c>
      <c r="I1666">
        <v>12.42</v>
      </c>
    </row>
    <row r="1667" spans="1:9" x14ac:dyDescent="0.3">
      <c r="A1667" t="s">
        <v>9</v>
      </c>
      <c r="B1667" t="s">
        <v>68</v>
      </c>
      <c r="C1667" t="s">
        <v>11</v>
      </c>
      <c r="D1667" t="s">
        <v>490</v>
      </c>
      <c r="E1667" s="1">
        <v>44035</v>
      </c>
      <c r="F1667" t="s">
        <v>13</v>
      </c>
      <c r="G1667">
        <v>5</v>
      </c>
      <c r="H1667">
        <v>12.42</v>
      </c>
      <c r="I1667">
        <v>62.1</v>
      </c>
    </row>
    <row r="1668" spans="1:9" x14ac:dyDescent="0.3">
      <c r="A1668" t="s">
        <v>30</v>
      </c>
      <c r="B1668" t="s">
        <v>10</v>
      </c>
      <c r="C1668" t="s">
        <v>11</v>
      </c>
      <c r="D1668" t="s">
        <v>106</v>
      </c>
      <c r="E1668" s="1">
        <v>44036</v>
      </c>
      <c r="F1668" t="s">
        <v>13</v>
      </c>
      <c r="G1668">
        <v>6</v>
      </c>
      <c r="H1668">
        <v>12.42</v>
      </c>
      <c r="I1668">
        <v>74.52</v>
      </c>
    </row>
    <row r="1669" spans="1:9" x14ac:dyDescent="0.3">
      <c r="A1669" t="s">
        <v>9</v>
      </c>
      <c r="B1669" t="s">
        <v>10</v>
      </c>
      <c r="C1669" t="s">
        <v>11</v>
      </c>
      <c r="D1669" t="s">
        <v>387</v>
      </c>
      <c r="E1669" s="1">
        <v>44037</v>
      </c>
      <c r="F1669" t="s">
        <v>13</v>
      </c>
      <c r="G1669">
        <v>1</v>
      </c>
      <c r="H1669">
        <v>12.42</v>
      </c>
      <c r="I1669">
        <v>12.42</v>
      </c>
    </row>
    <row r="1670" spans="1:9" x14ac:dyDescent="0.3">
      <c r="A1670" t="s">
        <v>9</v>
      </c>
      <c r="B1670" t="s">
        <v>14</v>
      </c>
      <c r="C1670" t="s">
        <v>11</v>
      </c>
      <c r="D1670" t="s">
        <v>343</v>
      </c>
      <c r="E1670" s="1">
        <v>44038</v>
      </c>
      <c r="F1670" t="s">
        <v>13</v>
      </c>
      <c r="G1670">
        <v>4</v>
      </c>
      <c r="H1670">
        <v>12.42</v>
      </c>
      <c r="I1670">
        <v>49.68</v>
      </c>
    </row>
    <row r="1671" spans="1:9" x14ac:dyDescent="0.3">
      <c r="A1671" t="s">
        <v>9</v>
      </c>
      <c r="B1671" t="s">
        <v>10</v>
      </c>
      <c r="C1671" t="s">
        <v>11</v>
      </c>
      <c r="D1671" t="s">
        <v>213</v>
      </c>
      <c r="E1671" s="1">
        <v>44039</v>
      </c>
      <c r="F1671" t="s">
        <v>24</v>
      </c>
      <c r="G1671">
        <v>6</v>
      </c>
      <c r="H1671">
        <v>17.829999999999998</v>
      </c>
      <c r="I1671">
        <v>106.97999999999999</v>
      </c>
    </row>
    <row r="1672" spans="1:9" x14ac:dyDescent="0.3">
      <c r="A1672" t="s">
        <v>30</v>
      </c>
      <c r="B1672" t="s">
        <v>10</v>
      </c>
      <c r="C1672" t="s">
        <v>11</v>
      </c>
      <c r="D1672" t="s">
        <v>374</v>
      </c>
      <c r="E1672" s="1">
        <v>44040</v>
      </c>
      <c r="F1672" t="s">
        <v>24</v>
      </c>
      <c r="G1672">
        <v>9</v>
      </c>
      <c r="H1672">
        <v>17.829999999999998</v>
      </c>
      <c r="I1672">
        <v>160.46999999999997</v>
      </c>
    </row>
    <row r="1673" spans="1:9" x14ac:dyDescent="0.3">
      <c r="A1673" t="s">
        <v>9</v>
      </c>
      <c r="B1673" t="s">
        <v>21</v>
      </c>
      <c r="C1673" t="s">
        <v>11</v>
      </c>
      <c r="D1673" t="s">
        <v>359</v>
      </c>
      <c r="E1673" s="1">
        <v>44041</v>
      </c>
      <c r="F1673" t="s">
        <v>27</v>
      </c>
      <c r="G1673">
        <v>9</v>
      </c>
      <c r="H1673">
        <v>53.35</v>
      </c>
      <c r="I1673">
        <v>480.15000000000003</v>
      </c>
    </row>
    <row r="1674" spans="1:9" x14ac:dyDescent="0.3">
      <c r="A1674" t="s">
        <v>9</v>
      </c>
      <c r="B1674" t="s">
        <v>10</v>
      </c>
      <c r="C1674" t="s">
        <v>11</v>
      </c>
      <c r="D1674" t="s">
        <v>229</v>
      </c>
      <c r="E1674" s="1">
        <v>44042</v>
      </c>
      <c r="F1674" t="s">
        <v>27</v>
      </c>
      <c r="G1674">
        <v>10</v>
      </c>
      <c r="H1674">
        <v>53.35</v>
      </c>
      <c r="I1674">
        <v>533.5</v>
      </c>
    </row>
    <row r="1675" spans="1:9" x14ac:dyDescent="0.3">
      <c r="A1675" t="s">
        <v>9</v>
      </c>
      <c r="B1675" t="s">
        <v>10</v>
      </c>
      <c r="C1675" t="s">
        <v>11</v>
      </c>
      <c r="D1675" t="s">
        <v>533</v>
      </c>
      <c r="E1675" s="1">
        <v>44043</v>
      </c>
      <c r="F1675" t="s">
        <v>13</v>
      </c>
      <c r="G1675">
        <v>9</v>
      </c>
      <c r="H1675">
        <v>12.42</v>
      </c>
      <c r="I1675">
        <v>111.78</v>
      </c>
    </row>
    <row r="1676" spans="1:9" x14ac:dyDescent="0.3">
      <c r="A1676" t="s">
        <v>25</v>
      </c>
      <c r="B1676" t="s">
        <v>52</v>
      </c>
      <c r="C1676" t="s">
        <v>18</v>
      </c>
      <c r="D1676" t="s">
        <v>118</v>
      </c>
      <c r="E1676" s="1">
        <v>44044</v>
      </c>
      <c r="F1676" t="s">
        <v>13</v>
      </c>
      <c r="G1676">
        <v>2</v>
      </c>
      <c r="H1676">
        <v>12.42</v>
      </c>
      <c r="I1676">
        <v>24.84</v>
      </c>
    </row>
    <row r="1677" spans="1:9" x14ac:dyDescent="0.3">
      <c r="A1677" t="s">
        <v>9</v>
      </c>
      <c r="B1677" t="s">
        <v>14</v>
      </c>
      <c r="C1677" t="s">
        <v>11</v>
      </c>
      <c r="D1677" t="s">
        <v>512</v>
      </c>
      <c r="E1677" s="1">
        <v>44045</v>
      </c>
      <c r="F1677" t="s">
        <v>13</v>
      </c>
      <c r="G1677">
        <v>2</v>
      </c>
      <c r="H1677">
        <v>12.42</v>
      </c>
      <c r="I1677">
        <v>24.84</v>
      </c>
    </row>
    <row r="1678" spans="1:9" x14ac:dyDescent="0.3">
      <c r="A1678" t="s">
        <v>9</v>
      </c>
      <c r="B1678" t="s">
        <v>21</v>
      </c>
      <c r="C1678" t="s">
        <v>11</v>
      </c>
      <c r="D1678" t="s">
        <v>274</v>
      </c>
      <c r="E1678" s="1">
        <v>44046</v>
      </c>
      <c r="F1678" t="s">
        <v>24</v>
      </c>
      <c r="G1678">
        <v>8</v>
      </c>
      <c r="H1678">
        <v>17.829999999999998</v>
      </c>
      <c r="I1678">
        <v>142.63999999999999</v>
      </c>
    </row>
    <row r="1679" spans="1:9" x14ac:dyDescent="0.3">
      <c r="A1679" t="s">
        <v>30</v>
      </c>
      <c r="B1679" t="s">
        <v>10</v>
      </c>
      <c r="C1679" t="s">
        <v>11</v>
      </c>
      <c r="D1679" t="s">
        <v>430</v>
      </c>
      <c r="E1679" s="1">
        <v>44047</v>
      </c>
      <c r="F1679" t="s">
        <v>27</v>
      </c>
      <c r="G1679">
        <v>2</v>
      </c>
      <c r="H1679">
        <v>53.35</v>
      </c>
      <c r="I1679">
        <v>106.7</v>
      </c>
    </row>
    <row r="1680" spans="1:9" x14ac:dyDescent="0.3">
      <c r="A1680" t="s">
        <v>9</v>
      </c>
      <c r="B1680" t="s">
        <v>14</v>
      </c>
      <c r="C1680" t="s">
        <v>11</v>
      </c>
      <c r="D1680" t="s">
        <v>417</v>
      </c>
      <c r="E1680" s="1">
        <v>44048</v>
      </c>
      <c r="F1680" t="s">
        <v>13</v>
      </c>
      <c r="G1680">
        <v>4</v>
      </c>
      <c r="H1680">
        <v>12.42</v>
      </c>
      <c r="I1680">
        <v>49.68</v>
      </c>
    </row>
    <row r="1681" spans="1:9" x14ac:dyDescent="0.3">
      <c r="A1681" t="s">
        <v>30</v>
      </c>
      <c r="B1681" t="s">
        <v>14</v>
      </c>
      <c r="C1681" t="s">
        <v>11</v>
      </c>
      <c r="D1681" t="s">
        <v>353</v>
      </c>
      <c r="E1681" s="1">
        <v>44049</v>
      </c>
      <c r="F1681" t="s">
        <v>24</v>
      </c>
      <c r="G1681">
        <v>1</v>
      </c>
      <c r="H1681">
        <v>17.829999999999998</v>
      </c>
      <c r="I1681">
        <v>17.829999999999998</v>
      </c>
    </row>
    <row r="1682" spans="1:9" x14ac:dyDescent="0.3">
      <c r="A1682" t="s">
        <v>25</v>
      </c>
      <c r="B1682" t="s">
        <v>52</v>
      </c>
      <c r="C1682" t="s">
        <v>18</v>
      </c>
      <c r="D1682" t="s">
        <v>337</v>
      </c>
      <c r="E1682" s="1">
        <v>44050</v>
      </c>
      <c r="F1682" t="s">
        <v>13</v>
      </c>
      <c r="G1682">
        <v>5</v>
      </c>
      <c r="H1682">
        <v>12.42</v>
      </c>
      <c r="I1682">
        <v>62.1</v>
      </c>
    </row>
    <row r="1683" spans="1:9" x14ac:dyDescent="0.3">
      <c r="A1683" t="s">
        <v>9</v>
      </c>
      <c r="B1683" t="s">
        <v>10</v>
      </c>
      <c r="C1683" t="s">
        <v>11</v>
      </c>
      <c r="D1683" t="s">
        <v>186</v>
      </c>
      <c r="E1683" s="1">
        <v>44051</v>
      </c>
      <c r="F1683" t="s">
        <v>20</v>
      </c>
      <c r="G1683">
        <v>9</v>
      </c>
      <c r="H1683">
        <v>16.32</v>
      </c>
      <c r="I1683">
        <v>146.88</v>
      </c>
    </row>
    <row r="1684" spans="1:9" x14ac:dyDescent="0.3">
      <c r="A1684" t="s">
        <v>30</v>
      </c>
      <c r="B1684" t="s">
        <v>10</v>
      </c>
      <c r="C1684" t="s">
        <v>11</v>
      </c>
      <c r="D1684" t="s">
        <v>533</v>
      </c>
      <c r="E1684" s="1">
        <v>44052</v>
      </c>
      <c r="F1684" t="s">
        <v>13</v>
      </c>
      <c r="G1684">
        <v>2</v>
      </c>
      <c r="H1684">
        <v>12.42</v>
      </c>
      <c r="I1684">
        <v>24.84</v>
      </c>
    </row>
    <row r="1685" spans="1:9" x14ac:dyDescent="0.3">
      <c r="A1685" t="s">
        <v>46</v>
      </c>
      <c r="B1685" t="s">
        <v>14</v>
      </c>
      <c r="C1685" t="s">
        <v>11</v>
      </c>
      <c r="D1685" t="s">
        <v>536</v>
      </c>
      <c r="E1685" s="1">
        <v>44053</v>
      </c>
      <c r="F1685" t="s">
        <v>27</v>
      </c>
      <c r="G1685">
        <v>1</v>
      </c>
      <c r="H1685">
        <v>53.35</v>
      </c>
      <c r="I1685">
        <v>53.35</v>
      </c>
    </row>
    <row r="1686" spans="1:9" x14ac:dyDescent="0.3">
      <c r="A1686" t="s">
        <v>30</v>
      </c>
      <c r="B1686" t="s">
        <v>10</v>
      </c>
      <c r="C1686" t="s">
        <v>11</v>
      </c>
      <c r="D1686" t="s">
        <v>374</v>
      </c>
      <c r="E1686" s="1">
        <v>44054</v>
      </c>
      <c r="F1686" t="s">
        <v>13</v>
      </c>
      <c r="G1686">
        <v>1</v>
      </c>
      <c r="H1686">
        <v>12.42</v>
      </c>
      <c r="I1686">
        <v>12.42</v>
      </c>
    </row>
    <row r="1687" spans="1:9" x14ac:dyDescent="0.3">
      <c r="A1687" t="s">
        <v>9</v>
      </c>
      <c r="B1687" t="s">
        <v>21</v>
      </c>
      <c r="C1687" t="s">
        <v>11</v>
      </c>
      <c r="D1687" t="s">
        <v>269</v>
      </c>
      <c r="E1687" s="1">
        <v>44055</v>
      </c>
      <c r="F1687" t="s">
        <v>13</v>
      </c>
      <c r="G1687">
        <v>7</v>
      </c>
      <c r="H1687">
        <v>12.42</v>
      </c>
      <c r="I1687">
        <v>86.94</v>
      </c>
    </row>
    <row r="1688" spans="1:9" x14ac:dyDescent="0.3">
      <c r="A1688" t="s">
        <v>30</v>
      </c>
      <c r="B1688" t="s">
        <v>14</v>
      </c>
      <c r="C1688" t="s">
        <v>11</v>
      </c>
      <c r="D1688" t="s">
        <v>427</v>
      </c>
      <c r="E1688" s="1">
        <v>44056</v>
      </c>
      <c r="F1688" t="s">
        <v>27</v>
      </c>
      <c r="G1688">
        <v>4</v>
      </c>
      <c r="H1688">
        <v>53.35</v>
      </c>
      <c r="I1688">
        <v>213.4</v>
      </c>
    </row>
    <row r="1689" spans="1:9" x14ac:dyDescent="0.3">
      <c r="A1689" t="s">
        <v>25</v>
      </c>
      <c r="B1689" t="s">
        <v>52</v>
      </c>
      <c r="C1689" t="s">
        <v>18</v>
      </c>
      <c r="D1689" t="s">
        <v>98</v>
      </c>
      <c r="E1689" s="1">
        <v>44057</v>
      </c>
      <c r="F1689" t="s">
        <v>13</v>
      </c>
      <c r="G1689">
        <v>7</v>
      </c>
      <c r="H1689">
        <v>12.42</v>
      </c>
      <c r="I1689">
        <v>86.94</v>
      </c>
    </row>
    <row r="1690" spans="1:9" x14ac:dyDescent="0.3">
      <c r="A1690" t="s">
        <v>46</v>
      </c>
      <c r="B1690" t="s">
        <v>68</v>
      </c>
      <c r="C1690" t="s">
        <v>11</v>
      </c>
      <c r="D1690" t="s">
        <v>361</v>
      </c>
      <c r="E1690" s="1">
        <v>44058</v>
      </c>
      <c r="F1690" t="s">
        <v>27</v>
      </c>
      <c r="G1690">
        <v>8</v>
      </c>
      <c r="H1690">
        <v>53.35</v>
      </c>
      <c r="I1690">
        <v>426.8</v>
      </c>
    </row>
    <row r="1691" spans="1:9" x14ac:dyDescent="0.3">
      <c r="A1691" t="s">
        <v>46</v>
      </c>
      <c r="B1691" t="s">
        <v>14</v>
      </c>
      <c r="C1691" t="s">
        <v>11</v>
      </c>
      <c r="D1691" t="s">
        <v>241</v>
      </c>
      <c r="E1691" s="1">
        <v>44059</v>
      </c>
      <c r="F1691" t="s">
        <v>24</v>
      </c>
      <c r="G1691">
        <v>9</v>
      </c>
      <c r="H1691">
        <v>17.829999999999998</v>
      </c>
      <c r="I1691">
        <v>160.46999999999997</v>
      </c>
    </row>
    <row r="1692" spans="1:9" x14ac:dyDescent="0.3">
      <c r="A1692" t="s">
        <v>9</v>
      </c>
      <c r="B1692" t="s">
        <v>10</v>
      </c>
      <c r="C1692" t="s">
        <v>11</v>
      </c>
      <c r="D1692" t="s">
        <v>374</v>
      </c>
      <c r="E1692" s="1">
        <v>44060</v>
      </c>
      <c r="F1692" t="s">
        <v>20</v>
      </c>
      <c r="G1692">
        <v>4</v>
      </c>
      <c r="H1692">
        <v>16.32</v>
      </c>
      <c r="I1692">
        <v>65.28</v>
      </c>
    </row>
    <row r="1693" spans="1:9" x14ac:dyDescent="0.3">
      <c r="A1693" t="s">
        <v>25</v>
      </c>
      <c r="B1693" t="s">
        <v>52</v>
      </c>
      <c r="C1693" t="s">
        <v>18</v>
      </c>
      <c r="D1693" t="s">
        <v>360</v>
      </c>
      <c r="E1693" s="1">
        <v>44061</v>
      </c>
      <c r="F1693" t="s">
        <v>13</v>
      </c>
      <c r="G1693">
        <v>6</v>
      </c>
      <c r="H1693">
        <v>12.42</v>
      </c>
      <c r="I1693">
        <v>74.52</v>
      </c>
    </row>
    <row r="1694" spans="1:9" x14ac:dyDescent="0.3">
      <c r="A1694" t="s">
        <v>9</v>
      </c>
      <c r="B1694" t="s">
        <v>21</v>
      </c>
      <c r="C1694" t="s">
        <v>11</v>
      </c>
      <c r="D1694" t="s">
        <v>448</v>
      </c>
      <c r="E1694" s="1">
        <v>44062</v>
      </c>
      <c r="F1694" t="s">
        <v>20</v>
      </c>
      <c r="G1694">
        <v>9</v>
      </c>
      <c r="H1694">
        <v>16.32</v>
      </c>
      <c r="I1694">
        <v>146.88</v>
      </c>
    </row>
    <row r="1695" spans="1:9" x14ac:dyDescent="0.3">
      <c r="A1695" t="s">
        <v>25</v>
      </c>
      <c r="B1695" t="s">
        <v>122</v>
      </c>
      <c r="C1695" t="s">
        <v>18</v>
      </c>
      <c r="D1695" t="s">
        <v>421</v>
      </c>
      <c r="E1695" s="1">
        <v>44063</v>
      </c>
      <c r="F1695" t="s">
        <v>24</v>
      </c>
      <c r="G1695">
        <v>1</v>
      </c>
      <c r="H1695">
        <v>17.829999999999998</v>
      </c>
      <c r="I1695">
        <v>17.829999999999998</v>
      </c>
    </row>
    <row r="1696" spans="1:9" x14ac:dyDescent="0.3">
      <c r="A1696" t="s">
        <v>46</v>
      </c>
      <c r="B1696" t="s">
        <v>14</v>
      </c>
      <c r="C1696" t="s">
        <v>11</v>
      </c>
      <c r="D1696" t="s">
        <v>499</v>
      </c>
      <c r="E1696" s="1">
        <v>44064</v>
      </c>
      <c r="F1696" t="s">
        <v>20</v>
      </c>
      <c r="G1696">
        <v>4</v>
      </c>
      <c r="H1696">
        <v>16.32</v>
      </c>
      <c r="I1696">
        <v>65.28</v>
      </c>
    </row>
    <row r="1697" spans="1:9" x14ac:dyDescent="0.3">
      <c r="A1697" t="s">
        <v>30</v>
      </c>
      <c r="B1697" t="s">
        <v>10</v>
      </c>
      <c r="C1697" t="s">
        <v>11</v>
      </c>
      <c r="D1697" t="s">
        <v>393</v>
      </c>
      <c r="E1697" s="1">
        <v>44065</v>
      </c>
      <c r="F1697" t="s">
        <v>13</v>
      </c>
      <c r="G1697">
        <v>9</v>
      </c>
      <c r="H1697">
        <v>12.42</v>
      </c>
      <c r="I1697">
        <v>111.78</v>
      </c>
    </row>
    <row r="1698" spans="1:9" x14ac:dyDescent="0.3">
      <c r="A1698" t="s">
        <v>25</v>
      </c>
      <c r="B1698" t="s">
        <v>52</v>
      </c>
      <c r="C1698" t="s">
        <v>18</v>
      </c>
      <c r="D1698" t="s">
        <v>465</v>
      </c>
      <c r="E1698" s="1">
        <v>44066</v>
      </c>
      <c r="F1698" t="s">
        <v>27</v>
      </c>
      <c r="G1698">
        <v>6</v>
      </c>
      <c r="H1698">
        <v>53.35</v>
      </c>
      <c r="I1698">
        <v>320.10000000000002</v>
      </c>
    </row>
    <row r="1699" spans="1:9" x14ac:dyDescent="0.3">
      <c r="A1699" t="s">
        <v>25</v>
      </c>
      <c r="B1699" t="s">
        <v>34</v>
      </c>
      <c r="C1699" t="s">
        <v>18</v>
      </c>
      <c r="D1699" t="s">
        <v>254</v>
      </c>
      <c r="E1699" s="1">
        <v>44067</v>
      </c>
      <c r="F1699" t="s">
        <v>13</v>
      </c>
      <c r="G1699">
        <v>10</v>
      </c>
      <c r="H1699">
        <v>12.42</v>
      </c>
      <c r="I1699">
        <v>124.2</v>
      </c>
    </row>
    <row r="1700" spans="1:9" x14ac:dyDescent="0.3">
      <c r="A1700" t="s">
        <v>16</v>
      </c>
      <c r="B1700" t="s">
        <v>17</v>
      </c>
      <c r="C1700" t="s">
        <v>18</v>
      </c>
      <c r="D1700" t="s">
        <v>71</v>
      </c>
      <c r="E1700" s="1">
        <v>44068</v>
      </c>
      <c r="F1700" t="s">
        <v>13</v>
      </c>
      <c r="G1700">
        <v>4</v>
      </c>
      <c r="H1700">
        <v>12.42</v>
      </c>
      <c r="I1700">
        <v>49.68</v>
      </c>
    </row>
    <row r="1701" spans="1:9" x14ac:dyDescent="0.3">
      <c r="A1701" t="s">
        <v>9</v>
      </c>
      <c r="B1701" t="s">
        <v>14</v>
      </c>
      <c r="C1701" t="s">
        <v>11</v>
      </c>
      <c r="D1701" t="s">
        <v>281</v>
      </c>
      <c r="E1701" s="1">
        <v>44069</v>
      </c>
      <c r="F1701" t="s">
        <v>27</v>
      </c>
      <c r="G1701">
        <v>9</v>
      </c>
      <c r="H1701">
        <v>53.35</v>
      </c>
      <c r="I1701">
        <v>480.15000000000003</v>
      </c>
    </row>
    <row r="1702" spans="1:9" x14ac:dyDescent="0.3">
      <c r="A1702" t="s">
        <v>16</v>
      </c>
      <c r="B1702" t="s">
        <v>34</v>
      </c>
      <c r="C1702" t="s">
        <v>18</v>
      </c>
      <c r="D1702" t="s">
        <v>48</v>
      </c>
      <c r="E1702" s="1">
        <v>44070</v>
      </c>
      <c r="F1702" t="s">
        <v>27</v>
      </c>
      <c r="G1702">
        <v>5</v>
      </c>
      <c r="H1702">
        <v>53.35</v>
      </c>
      <c r="I1702">
        <v>266.75</v>
      </c>
    </row>
    <row r="1703" spans="1:9" x14ac:dyDescent="0.3">
      <c r="A1703" t="s">
        <v>16</v>
      </c>
      <c r="B1703" t="s">
        <v>17</v>
      </c>
      <c r="C1703" t="s">
        <v>18</v>
      </c>
      <c r="D1703" t="s">
        <v>488</v>
      </c>
      <c r="E1703" s="1">
        <v>44071</v>
      </c>
      <c r="F1703" t="s">
        <v>13</v>
      </c>
      <c r="G1703">
        <v>3</v>
      </c>
      <c r="H1703">
        <v>12.42</v>
      </c>
      <c r="I1703">
        <v>37.26</v>
      </c>
    </row>
    <row r="1704" spans="1:9" x14ac:dyDescent="0.3">
      <c r="A1704" t="s">
        <v>46</v>
      </c>
      <c r="B1704" t="s">
        <v>14</v>
      </c>
      <c r="C1704" t="s">
        <v>11</v>
      </c>
      <c r="D1704" t="s">
        <v>175</v>
      </c>
      <c r="E1704" s="1">
        <v>44072</v>
      </c>
      <c r="F1704" t="s">
        <v>27</v>
      </c>
      <c r="G1704">
        <v>10</v>
      </c>
      <c r="H1704">
        <v>53.35</v>
      </c>
      <c r="I1704">
        <v>533.5</v>
      </c>
    </row>
    <row r="1705" spans="1:9" x14ac:dyDescent="0.3">
      <c r="A1705" t="s">
        <v>9</v>
      </c>
      <c r="B1705" t="s">
        <v>14</v>
      </c>
      <c r="C1705" t="s">
        <v>11</v>
      </c>
      <c r="D1705" t="s">
        <v>306</v>
      </c>
      <c r="E1705" s="1">
        <v>44073</v>
      </c>
      <c r="F1705" t="s">
        <v>13</v>
      </c>
      <c r="G1705">
        <v>6</v>
      </c>
      <c r="H1705">
        <v>12.42</v>
      </c>
      <c r="I1705">
        <v>74.52</v>
      </c>
    </row>
    <row r="1706" spans="1:9" x14ac:dyDescent="0.3">
      <c r="A1706" t="s">
        <v>25</v>
      </c>
      <c r="B1706" t="s">
        <v>34</v>
      </c>
      <c r="C1706" t="s">
        <v>18</v>
      </c>
      <c r="D1706" t="s">
        <v>515</v>
      </c>
      <c r="E1706" s="1">
        <v>44074</v>
      </c>
      <c r="F1706" t="s">
        <v>13</v>
      </c>
      <c r="G1706">
        <v>6</v>
      </c>
      <c r="H1706">
        <v>12.42</v>
      </c>
      <c r="I1706">
        <v>74.52</v>
      </c>
    </row>
    <row r="1707" spans="1:9" x14ac:dyDescent="0.3">
      <c r="A1707" t="s">
        <v>25</v>
      </c>
      <c r="B1707" t="s">
        <v>52</v>
      </c>
      <c r="C1707" t="s">
        <v>18</v>
      </c>
      <c r="D1707" t="s">
        <v>465</v>
      </c>
      <c r="E1707" s="1">
        <v>44075</v>
      </c>
      <c r="F1707" t="s">
        <v>13</v>
      </c>
      <c r="G1707">
        <v>9</v>
      </c>
      <c r="H1707">
        <v>12.42</v>
      </c>
      <c r="I1707">
        <v>111.78</v>
      </c>
    </row>
    <row r="1708" spans="1:9" x14ac:dyDescent="0.3">
      <c r="A1708" t="s">
        <v>30</v>
      </c>
      <c r="B1708" t="s">
        <v>21</v>
      </c>
      <c r="C1708" t="s">
        <v>11</v>
      </c>
      <c r="D1708" t="s">
        <v>140</v>
      </c>
      <c r="E1708" s="1">
        <v>44076</v>
      </c>
      <c r="F1708" t="s">
        <v>27</v>
      </c>
      <c r="G1708">
        <v>1</v>
      </c>
      <c r="H1708">
        <v>53.35</v>
      </c>
      <c r="I1708">
        <v>53.35</v>
      </c>
    </row>
    <row r="1709" spans="1:9" x14ac:dyDescent="0.3">
      <c r="A1709" t="s">
        <v>25</v>
      </c>
      <c r="B1709" t="s">
        <v>52</v>
      </c>
      <c r="C1709" t="s">
        <v>18</v>
      </c>
      <c r="D1709" t="s">
        <v>434</v>
      </c>
      <c r="E1709" s="1">
        <v>44077</v>
      </c>
      <c r="F1709" t="s">
        <v>27</v>
      </c>
      <c r="G1709">
        <v>4</v>
      </c>
      <c r="H1709">
        <v>53.35</v>
      </c>
      <c r="I1709">
        <v>213.4</v>
      </c>
    </row>
    <row r="1710" spans="1:9" x14ac:dyDescent="0.3">
      <c r="A1710" t="s">
        <v>9</v>
      </c>
      <c r="B1710" t="s">
        <v>14</v>
      </c>
      <c r="C1710" t="s">
        <v>11</v>
      </c>
      <c r="D1710" t="s">
        <v>389</v>
      </c>
      <c r="E1710" s="1">
        <v>44078</v>
      </c>
      <c r="F1710" t="s">
        <v>13</v>
      </c>
      <c r="G1710">
        <v>6</v>
      </c>
      <c r="H1710">
        <v>12.42</v>
      </c>
      <c r="I1710">
        <v>74.52</v>
      </c>
    </row>
    <row r="1711" spans="1:9" x14ac:dyDescent="0.3">
      <c r="A1711" t="s">
        <v>9</v>
      </c>
      <c r="B1711" t="s">
        <v>68</v>
      </c>
      <c r="C1711" t="s">
        <v>11</v>
      </c>
      <c r="D1711" t="s">
        <v>173</v>
      </c>
      <c r="E1711" s="1">
        <v>44079</v>
      </c>
      <c r="F1711" t="s">
        <v>13</v>
      </c>
      <c r="G1711">
        <v>3</v>
      </c>
      <c r="H1711">
        <v>12.42</v>
      </c>
      <c r="I1711">
        <v>37.26</v>
      </c>
    </row>
    <row r="1712" spans="1:9" x14ac:dyDescent="0.3">
      <c r="A1712" t="s">
        <v>25</v>
      </c>
      <c r="B1712" t="s">
        <v>17</v>
      </c>
      <c r="C1712" t="s">
        <v>18</v>
      </c>
      <c r="D1712" t="s">
        <v>253</v>
      </c>
      <c r="E1712" s="1">
        <v>44080</v>
      </c>
      <c r="F1712" t="s">
        <v>27</v>
      </c>
      <c r="G1712">
        <v>2</v>
      </c>
      <c r="H1712">
        <v>53.35</v>
      </c>
      <c r="I1712">
        <v>106.7</v>
      </c>
    </row>
    <row r="1713" spans="1:9" x14ac:dyDescent="0.3">
      <c r="A1713" t="s">
        <v>9</v>
      </c>
      <c r="B1713" t="s">
        <v>21</v>
      </c>
      <c r="C1713" t="s">
        <v>11</v>
      </c>
      <c r="D1713" t="s">
        <v>368</v>
      </c>
      <c r="E1713" s="1">
        <v>44081</v>
      </c>
      <c r="F1713" t="s">
        <v>24</v>
      </c>
      <c r="G1713">
        <v>6</v>
      </c>
      <c r="H1713">
        <v>17.829999999999998</v>
      </c>
      <c r="I1713">
        <v>106.97999999999999</v>
      </c>
    </row>
    <row r="1714" spans="1:9" x14ac:dyDescent="0.3">
      <c r="A1714" t="s">
        <v>9</v>
      </c>
      <c r="B1714" t="s">
        <v>68</v>
      </c>
      <c r="C1714" t="s">
        <v>11</v>
      </c>
      <c r="D1714" t="s">
        <v>485</v>
      </c>
      <c r="E1714" s="1">
        <v>44082</v>
      </c>
      <c r="F1714" t="s">
        <v>24</v>
      </c>
      <c r="G1714">
        <v>4</v>
      </c>
      <c r="H1714">
        <v>17.829999999999998</v>
      </c>
      <c r="I1714">
        <v>71.319999999999993</v>
      </c>
    </row>
    <row r="1715" spans="1:9" x14ac:dyDescent="0.3">
      <c r="A1715" t="s">
        <v>25</v>
      </c>
      <c r="B1715" t="s">
        <v>17</v>
      </c>
      <c r="C1715" t="s">
        <v>18</v>
      </c>
      <c r="D1715" t="s">
        <v>369</v>
      </c>
      <c r="E1715" s="1">
        <v>44083</v>
      </c>
      <c r="F1715" t="s">
        <v>13</v>
      </c>
      <c r="G1715">
        <v>4</v>
      </c>
      <c r="H1715">
        <v>12.42</v>
      </c>
      <c r="I1715">
        <v>49.68</v>
      </c>
    </row>
    <row r="1716" spans="1:9" x14ac:dyDescent="0.3">
      <c r="A1716" t="s">
        <v>30</v>
      </c>
      <c r="B1716" t="s">
        <v>68</v>
      </c>
      <c r="C1716" t="s">
        <v>11</v>
      </c>
      <c r="D1716" t="s">
        <v>304</v>
      </c>
      <c r="E1716" s="1">
        <v>44084</v>
      </c>
      <c r="F1716" t="s">
        <v>13</v>
      </c>
      <c r="G1716">
        <v>8</v>
      </c>
      <c r="H1716">
        <v>12.42</v>
      </c>
      <c r="I1716">
        <v>99.36</v>
      </c>
    </row>
    <row r="1717" spans="1:9" x14ac:dyDescent="0.3">
      <c r="A1717" t="s">
        <v>9</v>
      </c>
      <c r="B1717" t="s">
        <v>21</v>
      </c>
      <c r="C1717" t="s">
        <v>11</v>
      </c>
      <c r="D1717" t="s">
        <v>93</v>
      </c>
      <c r="E1717" s="1">
        <v>44085</v>
      </c>
      <c r="F1717" t="s">
        <v>27</v>
      </c>
      <c r="G1717">
        <v>4</v>
      </c>
      <c r="H1717">
        <v>53.35</v>
      </c>
      <c r="I1717">
        <v>213.4</v>
      </c>
    </row>
    <row r="1718" spans="1:9" x14ac:dyDescent="0.3">
      <c r="A1718" t="s">
        <v>9</v>
      </c>
      <c r="B1718" t="s">
        <v>68</v>
      </c>
      <c r="C1718" t="s">
        <v>11</v>
      </c>
      <c r="D1718" t="s">
        <v>531</v>
      </c>
      <c r="E1718" s="1">
        <v>44086</v>
      </c>
      <c r="F1718" t="s">
        <v>13</v>
      </c>
      <c r="G1718">
        <v>3</v>
      </c>
      <c r="H1718">
        <v>12.42</v>
      </c>
      <c r="I1718">
        <v>37.26</v>
      </c>
    </row>
    <row r="1719" spans="1:9" x14ac:dyDescent="0.3">
      <c r="A1719" t="s">
        <v>25</v>
      </c>
      <c r="B1719" t="s">
        <v>34</v>
      </c>
      <c r="C1719" t="s">
        <v>18</v>
      </c>
      <c r="D1719" t="s">
        <v>508</v>
      </c>
      <c r="E1719" s="1">
        <v>44087</v>
      </c>
      <c r="F1719" t="s">
        <v>13</v>
      </c>
      <c r="G1719">
        <v>5</v>
      </c>
      <c r="H1719">
        <v>12.42</v>
      </c>
      <c r="I1719">
        <v>62.1</v>
      </c>
    </row>
    <row r="1720" spans="1:9" x14ac:dyDescent="0.3">
      <c r="A1720" t="s">
        <v>9</v>
      </c>
      <c r="B1720" t="s">
        <v>14</v>
      </c>
      <c r="C1720" t="s">
        <v>11</v>
      </c>
      <c r="D1720" t="s">
        <v>295</v>
      </c>
      <c r="E1720" s="1">
        <v>44088</v>
      </c>
      <c r="F1720" t="s">
        <v>24</v>
      </c>
      <c r="G1720">
        <v>9</v>
      </c>
      <c r="H1720">
        <v>17.829999999999998</v>
      </c>
      <c r="I1720">
        <v>160.46999999999997</v>
      </c>
    </row>
    <row r="1721" spans="1:9" x14ac:dyDescent="0.3">
      <c r="A1721" t="s">
        <v>9</v>
      </c>
      <c r="B1721" t="s">
        <v>14</v>
      </c>
      <c r="C1721" t="s">
        <v>11</v>
      </c>
      <c r="D1721" t="s">
        <v>143</v>
      </c>
      <c r="E1721" s="1">
        <v>44089</v>
      </c>
      <c r="F1721" t="s">
        <v>13</v>
      </c>
      <c r="G1721">
        <v>2</v>
      </c>
      <c r="H1721">
        <v>12.42</v>
      </c>
      <c r="I1721">
        <v>24.84</v>
      </c>
    </row>
    <row r="1722" spans="1:9" x14ac:dyDescent="0.3">
      <c r="A1722" t="s">
        <v>25</v>
      </c>
      <c r="B1722" t="s">
        <v>52</v>
      </c>
      <c r="C1722" t="s">
        <v>18</v>
      </c>
      <c r="D1722" t="s">
        <v>497</v>
      </c>
      <c r="E1722" s="1">
        <v>44090</v>
      </c>
      <c r="F1722" t="s">
        <v>24</v>
      </c>
      <c r="G1722">
        <v>8</v>
      </c>
      <c r="H1722">
        <v>17.829999999999998</v>
      </c>
      <c r="I1722">
        <v>142.63999999999999</v>
      </c>
    </row>
    <row r="1723" spans="1:9" x14ac:dyDescent="0.3">
      <c r="A1723" t="s">
        <v>30</v>
      </c>
      <c r="B1723" t="s">
        <v>14</v>
      </c>
      <c r="C1723" t="s">
        <v>11</v>
      </c>
      <c r="D1723" t="s">
        <v>520</v>
      </c>
      <c r="E1723" s="1">
        <v>44091</v>
      </c>
      <c r="F1723" t="s">
        <v>20</v>
      </c>
      <c r="G1723">
        <v>3</v>
      </c>
      <c r="H1723">
        <v>16.32</v>
      </c>
      <c r="I1723">
        <v>48.96</v>
      </c>
    </row>
    <row r="1724" spans="1:9" x14ac:dyDescent="0.3">
      <c r="A1724" t="s">
        <v>9</v>
      </c>
      <c r="B1724" t="s">
        <v>21</v>
      </c>
      <c r="C1724" t="s">
        <v>11</v>
      </c>
      <c r="D1724" t="s">
        <v>298</v>
      </c>
      <c r="E1724" s="1">
        <v>44092</v>
      </c>
      <c r="F1724" t="s">
        <v>20</v>
      </c>
      <c r="G1724">
        <v>7</v>
      </c>
      <c r="H1724">
        <v>16.32</v>
      </c>
      <c r="I1724">
        <v>114.24000000000001</v>
      </c>
    </row>
    <row r="1725" spans="1:9" x14ac:dyDescent="0.3">
      <c r="A1725" t="s">
        <v>25</v>
      </c>
      <c r="B1725" t="s">
        <v>17</v>
      </c>
      <c r="C1725" t="s">
        <v>18</v>
      </c>
      <c r="D1725" t="s">
        <v>415</v>
      </c>
      <c r="E1725" s="1">
        <v>44093</v>
      </c>
      <c r="F1725" t="s">
        <v>13</v>
      </c>
      <c r="G1725">
        <v>6</v>
      </c>
      <c r="H1725">
        <v>12.42</v>
      </c>
      <c r="I1725">
        <v>74.52</v>
      </c>
    </row>
    <row r="1726" spans="1:9" x14ac:dyDescent="0.3">
      <c r="A1726" t="s">
        <v>9</v>
      </c>
      <c r="B1726" t="s">
        <v>68</v>
      </c>
      <c r="C1726" t="s">
        <v>11</v>
      </c>
      <c r="D1726" t="s">
        <v>462</v>
      </c>
      <c r="E1726" s="1">
        <v>44094</v>
      </c>
      <c r="F1726" t="s">
        <v>20</v>
      </c>
      <c r="G1726">
        <v>8</v>
      </c>
      <c r="H1726">
        <v>16.32</v>
      </c>
      <c r="I1726">
        <v>130.56</v>
      </c>
    </row>
    <row r="1727" spans="1:9" x14ac:dyDescent="0.3">
      <c r="A1727" t="s">
        <v>16</v>
      </c>
      <c r="B1727" t="s">
        <v>52</v>
      </c>
      <c r="C1727" t="s">
        <v>18</v>
      </c>
      <c r="D1727" t="s">
        <v>497</v>
      </c>
      <c r="E1727" s="1">
        <v>44095</v>
      </c>
      <c r="F1727" t="s">
        <v>24</v>
      </c>
      <c r="G1727">
        <v>9</v>
      </c>
      <c r="H1727">
        <v>17.829999999999998</v>
      </c>
      <c r="I1727">
        <v>160.46999999999997</v>
      </c>
    </row>
    <row r="1728" spans="1:9" x14ac:dyDescent="0.3">
      <c r="A1728" t="s">
        <v>25</v>
      </c>
      <c r="B1728" t="s">
        <v>52</v>
      </c>
      <c r="C1728" t="s">
        <v>18</v>
      </c>
      <c r="D1728" t="s">
        <v>360</v>
      </c>
      <c r="E1728" s="1">
        <v>44096</v>
      </c>
      <c r="F1728" t="s">
        <v>27</v>
      </c>
      <c r="G1728">
        <v>8</v>
      </c>
      <c r="H1728">
        <v>53.35</v>
      </c>
      <c r="I1728">
        <v>426.8</v>
      </c>
    </row>
    <row r="1729" spans="1:9" x14ac:dyDescent="0.3">
      <c r="A1729" t="s">
        <v>16</v>
      </c>
      <c r="B1729" t="s">
        <v>34</v>
      </c>
      <c r="C1729" t="s">
        <v>18</v>
      </c>
      <c r="D1729" t="s">
        <v>328</v>
      </c>
      <c r="E1729" s="1">
        <v>44097</v>
      </c>
      <c r="F1729" t="s">
        <v>13</v>
      </c>
      <c r="G1729">
        <v>10</v>
      </c>
      <c r="H1729">
        <v>12.42</v>
      </c>
      <c r="I1729">
        <v>124.2</v>
      </c>
    </row>
    <row r="1730" spans="1:9" x14ac:dyDescent="0.3">
      <c r="A1730" t="s">
        <v>25</v>
      </c>
      <c r="B1730" t="s">
        <v>17</v>
      </c>
      <c r="C1730" t="s">
        <v>18</v>
      </c>
      <c r="D1730" t="s">
        <v>503</v>
      </c>
      <c r="E1730" s="1">
        <v>44098</v>
      </c>
      <c r="F1730" t="s">
        <v>13</v>
      </c>
      <c r="G1730">
        <v>3</v>
      </c>
      <c r="H1730">
        <v>12.42</v>
      </c>
      <c r="I1730">
        <v>37.26</v>
      </c>
    </row>
    <row r="1731" spans="1:9" x14ac:dyDescent="0.3">
      <c r="A1731" t="s">
        <v>9</v>
      </c>
      <c r="B1731" t="s">
        <v>21</v>
      </c>
      <c r="C1731" t="s">
        <v>11</v>
      </c>
      <c r="D1731" t="s">
        <v>368</v>
      </c>
      <c r="E1731" s="1">
        <v>44099</v>
      </c>
      <c r="F1731" t="s">
        <v>27</v>
      </c>
      <c r="G1731">
        <v>6</v>
      </c>
      <c r="H1731">
        <v>53.35</v>
      </c>
      <c r="I1731">
        <v>320.10000000000002</v>
      </c>
    </row>
    <row r="1732" spans="1:9" x14ac:dyDescent="0.3">
      <c r="A1732" t="s">
        <v>16</v>
      </c>
      <c r="B1732" t="s">
        <v>17</v>
      </c>
      <c r="C1732" t="s">
        <v>18</v>
      </c>
      <c r="D1732" t="s">
        <v>488</v>
      </c>
      <c r="E1732" s="1">
        <v>44100</v>
      </c>
      <c r="F1732" t="s">
        <v>24</v>
      </c>
      <c r="G1732">
        <v>9</v>
      </c>
      <c r="H1732">
        <v>17.829999999999998</v>
      </c>
      <c r="I1732">
        <v>160.46999999999997</v>
      </c>
    </row>
    <row r="1733" spans="1:9" x14ac:dyDescent="0.3">
      <c r="A1733" t="s">
        <v>30</v>
      </c>
      <c r="B1733" t="s">
        <v>21</v>
      </c>
      <c r="C1733" t="s">
        <v>11</v>
      </c>
      <c r="D1733" t="s">
        <v>189</v>
      </c>
      <c r="E1733" s="1">
        <v>44101</v>
      </c>
      <c r="F1733" t="s">
        <v>13</v>
      </c>
      <c r="G1733">
        <v>9</v>
      </c>
      <c r="H1733">
        <v>12.42</v>
      </c>
      <c r="I1733">
        <v>111.78</v>
      </c>
    </row>
    <row r="1734" spans="1:9" x14ac:dyDescent="0.3">
      <c r="A1734" t="s">
        <v>9</v>
      </c>
      <c r="B1734" t="s">
        <v>14</v>
      </c>
      <c r="C1734" t="s">
        <v>11</v>
      </c>
      <c r="D1734" t="s">
        <v>307</v>
      </c>
      <c r="E1734" s="1">
        <v>44102</v>
      </c>
      <c r="F1734" t="s">
        <v>24</v>
      </c>
      <c r="G1734">
        <v>10</v>
      </c>
      <c r="H1734">
        <v>17.829999999999998</v>
      </c>
      <c r="I1734">
        <v>178.29999999999998</v>
      </c>
    </row>
    <row r="1735" spans="1:9" x14ac:dyDescent="0.3">
      <c r="A1735" t="s">
        <v>9</v>
      </c>
      <c r="B1735" t="s">
        <v>14</v>
      </c>
      <c r="C1735" t="s">
        <v>11</v>
      </c>
      <c r="D1735" t="s">
        <v>120</v>
      </c>
      <c r="E1735" s="1">
        <v>44103</v>
      </c>
      <c r="F1735" t="s">
        <v>20</v>
      </c>
      <c r="G1735">
        <v>7</v>
      </c>
      <c r="H1735">
        <v>16.32</v>
      </c>
      <c r="I1735">
        <v>114.24000000000001</v>
      </c>
    </row>
    <row r="1736" spans="1:9" x14ac:dyDescent="0.3">
      <c r="A1736" t="s">
        <v>9</v>
      </c>
      <c r="B1736" t="s">
        <v>10</v>
      </c>
      <c r="C1736" t="s">
        <v>11</v>
      </c>
      <c r="D1736" t="s">
        <v>308</v>
      </c>
      <c r="E1736" s="1">
        <v>44104</v>
      </c>
      <c r="F1736" t="s">
        <v>13</v>
      </c>
      <c r="G1736">
        <v>4</v>
      </c>
      <c r="H1736">
        <v>12.42</v>
      </c>
      <c r="I1736">
        <v>49.68</v>
      </c>
    </row>
    <row r="1737" spans="1:9" x14ac:dyDescent="0.3">
      <c r="A1737" t="s">
        <v>46</v>
      </c>
      <c r="B1737" t="s">
        <v>14</v>
      </c>
      <c r="C1737" t="s">
        <v>11</v>
      </c>
      <c r="D1737" t="s">
        <v>54</v>
      </c>
      <c r="E1737" s="1">
        <v>44105</v>
      </c>
      <c r="F1737" t="s">
        <v>13</v>
      </c>
      <c r="G1737">
        <v>1</v>
      </c>
      <c r="H1737">
        <v>12.42</v>
      </c>
      <c r="I1737">
        <v>12.42</v>
      </c>
    </row>
    <row r="1738" spans="1:9" x14ac:dyDescent="0.3">
      <c r="A1738" t="s">
        <v>25</v>
      </c>
      <c r="B1738" t="s">
        <v>34</v>
      </c>
      <c r="C1738" t="s">
        <v>18</v>
      </c>
      <c r="D1738" t="s">
        <v>254</v>
      </c>
      <c r="E1738" s="1">
        <v>44106</v>
      </c>
      <c r="F1738" t="s">
        <v>13</v>
      </c>
      <c r="G1738">
        <v>1</v>
      </c>
      <c r="H1738">
        <v>12.42</v>
      </c>
      <c r="I1738">
        <v>12.42</v>
      </c>
    </row>
    <row r="1739" spans="1:9" x14ac:dyDescent="0.3">
      <c r="A1739" t="s">
        <v>9</v>
      </c>
      <c r="B1739" t="s">
        <v>21</v>
      </c>
      <c r="C1739" t="s">
        <v>11</v>
      </c>
      <c r="D1739" t="s">
        <v>268</v>
      </c>
      <c r="E1739" s="1">
        <v>44107</v>
      </c>
      <c r="F1739" t="s">
        <v>20</v>
      </c>
      <c r="G1739">
        <v>8</v>
      </c>
      <c r="H1739">
        <v>16.32</v>
      </c>
      <c r="I1739">
        <v>130.56</v>
      </c>
    </row>
    <row r="1740" spans="1:9" x14ac:dyDescent="0.3">
      <c r="A1740" t="s">
        <v>30</v>
      </c>
      <c r="B1740" t="s">
        <v>14</v>
      </c>
      <c r="C1740" t="s">
        <v>11</v>
      </c>
      <c r="D1740" t="s">
        <v>431</v>
      </c>
      <c r="E1740" s="1">
        <v>44108</v>
      </c>
      <c r="F1740" t="s">
        <v>24</v>
      </c>
      <c r="G1740">
        <v>9</v>
      </c>
      <c r="H1740">
        <v>17.829999999999998</v>
      </c>
      <c r="I1740">
        <v>160.46999999999997</v>
      </c>
    </row>
    <row r="1741" spans="1:9" x14ac:dyDescent="0.3">
      <c r="A1741" t="s">
        <v>9</v>
      </c>
      <c r="B1741" t="s">
        <v>14</v>
      </c>
      <c r="C1741" t="s">
        <v>11</v>
      </c>
      <c r="D1741" t="s">
        <v>290</v>
      </c>
      <c r="E1741" s="1">
        <v>44109</v>
      </c>
      <c r="F1741" t="s">
        <v>20</v>
      </c>
      <c r="G1741">
        <v>1</v>
      </c>
      <c r="H1741">
        <v>16.32</v>
      </c>
      <c r="I1741">
        <v>16.32</v>
      </c>
    </row>
    <row r="1742" spans="1:9" x14ac:dyDescent="0.3">
      <c r="A1742" t="s">
        <v>16</v>
      </c>
      <c r="B1742" t="s">
        <v>122</v>
      </c>
      <c r="C1742" t="s">
        <v>18</v>
      </c>
      <c r="D1742" t="s">
        <v>141</v>
      </c>
      <c r="E1742" s="1">
        <v>44110</v>
      </c>
      <c r="F1742" t="s">
        <v>20</v>
      </c>
      <c r="G1742">
        <v>2</v>
      </c>
      <c r="H1742">
        <v>16.32</v>
      </c>
      <c r="I1742">
        <v>32.64</v>
      </c>
    </row>
    <row r="1743" spans="1:9" x14ac:dyDescent="0.3">
      <c r="A1743" t="s">
        <v>30</v>
      </c>
      <c r="B1743" t="s">
        <v>10</v>
      </c>
      <c r="C1743" t="s">
        <v>11</v>
      </c>
      <c r="D1743" t="s">
        <v>457</v>
      </c>
      <c r="E1743" s="1">
        <v>44111</v>
      </c>
      <c r="F1743" t="s">
        <v>13</v>
      </c>
      <c r="G1743">
        <v>10</v>
      </c>
      <c r="H1743">
        <v>12.42</v>
      </c>
      <c r="I1743">
        <v>124.2</v>
      </c>
    </row>
    <row r="1744" spans="1:9" x14ac:dyDescent="0.3">
      <c r="A1744" t="s">
        <v>25</v>
      </c>
      <c r="B1744" t="s">
        <v>52</v>
      </c>
      <c r="C1744" t="s">
        <v>18</v>
      </c>
      <c r="D1744" t="s">
        <v>365</v>
      </c>
      <c r="E1744" s="1">
        <v>44112</v>
      </c>
      <c r="F1744" t="s">
        <v>13</v>
      </c>
      <c r="G1744">
        <v>7</v>
      </c>
      <c r="H1744">
        <v>12.42</v>
      </c>
      <c r="I1744">
        <v>86.94</v>
      </c>
    </row>
    <row r="1745" spans="1:9" x14ac:dyDescent="0.3">
      <c r="A1745" t="s">
        <v>9</v>
      </c>
      <c r="B1745" t="s">
        <v>10</v>
      </c>
      <c r="C1745" t="s">
        <v>11</v>
      </c>
      <c r="D1745" t="s">
        <v>395</v>
      </c>
      <c r="E1745" s="1">
        <v>44113</v>
      </c>
      <c r="F1745" t="s">
        <v>24</v>
      </c>
      <c r="G1745">
        <v>1</v>
      </c>
      <c r="H1745">
        <v>17.829999999999998</v>
      </c>
      <c r="I1745">
        <v>17.829999999999998</v>
      </c>
    </row>
    <row r="1746" spans="1:9" x14ac:dyDescent="0.3">
      <c r="A1746" t="s">
        <v>16</v>
      </c>
      <c r="B1746" t="s">
        <v>17</v>
      </c>
      <c r="C1746" t="s">
        <v>18</v>
      </c>
      <c r="D1746" t="s">
        <v>66</v>
      </c>
      <c r="E1746" s="1">
        <v>44114</v>
      </c>
      <c r="F1746" t="s">
        <v>20</v>
      </c>
      <c r="G1746">
        <v>3</v>
      </c>
      <c r="H1746">
        <v>16.32</v>
      </c>
      <c r="I1746">
        <v>48.96</v>
      </c>
    </row>
    <row r="1747" spans="1:9" x14ac:dyDescent="0.3">
      <c r="A1747" t="s">
        <v>25</v>
      </c>
      <c r="B1747" t="s">
        <v>34</v>
      </c>
      <c r="C1747" t="s">
        <v>18</v>
      </c>
      <c r="D1747" t="s">
        <v>371</v>
      </c>
      <c r="E1747" s="1">
        <v>44115</v>
      </c>
      <c r="F1747" t="s">
        <v>24</v>
      </c>
      <c r="G1747">
        <v>2</v>
      </c>
      <c r="H1747">
        <v>17.829999999999998</v>
      </c>
      <c r="I1747">
        <v>35.659999999999997</v>
      </c>
    </row>
    <row r="1748" spans="1:9" x14ac:dyDescent="0.3">
      <c r="A1748" t="s">
        <v>25</v>
      </c>
      <c r="B1748" t="s">
        <v>17</v>
      </c>
      <c r="C1748" t="s">
        <v>18</v>
      </c>
      <c r="D1748" t="s">
        <v>525</v>
      </c>
      <c r="E1748" s="1">
        <v>44116</v>
      </c>
      <c r="F1748" t="s">
        <v>20</v>
      </c>
      <c r="G1748">
        <v>9</v>
      </c>
      <c r="H1748">
        <v>16.32</v>
      </c>
      <c r="I1748">
        <v>146.88</v>
      </c>
    </row>
    <row r="1749" spans="1:9" x14ac:dyDescent="0.3">
      <c r="A1749" t="s">
        <v>9</v>
      </c>
      <c r="B1749" t="s">
        <v>21</v>
      </c>
      <c r="C1749" t="s">
        <v>11</v>
      </c>
      <c r="D1749" t="s">
        <v>275</v>
      </c>
      <c r="E1749" s="1">
        <v>44117</v>
      </c>
      <c r="F1749" t="s">
        <v>24</v>
      </c>
      <c r="G1749">
        <v>1</v>
      </c>
      <c r="H1749">
        <v>17.829999999999998</v>
      </c>
      <c r="I1749">
        <v>17.829999999999998</v>
      </c>
    </row>
    <row r="1750" spans="1:9" x14ac:dyDescent="0.3">
      <c r="A1750" t="s">
        <v>30</v>
      </c>
      <c r="B1750" t="s">
        <v>14</v>
      </c>
      <c r="C1750" t="s">
        <v>11</v>
      </c>
      <c r="D1750" t="s">
        <v>135</v>
      </c>
      <c r="E1750" s="1">
        <v>44118</v>
      </c>
      <c r="F1750" t="s">
        <v>13</v>
      </c>
      <c r="G1750">
        <v>8</v>
      </c>
      <c r="H1750">
        <v>12.42</v>
      </c>
      <c r="I1750">
        <v>99.36</v>
      </c>
    </row>
    <row r="1751" spans="1:9" x14ac:dyDescent="0.3">
      <c r="A1751" t="s">
        <v>25</v>
      </c>
      <c r="B1751" t="s">
        <v>17</v>
      </c>
      <c r="C1751" t="s">
        <v>18</v>
      </c>
      <c r="D1751" t="s">
        <v>460</v>
      </c>
      <c r="E1751" s="1">
        <v>44119</v>
      </c>
      <c r="F1751" t="s">
        <v>27</v>
      </c>
      <c r="G1751">
        <v>2</v>
      </c>
      <c r="H1751">
        <v>53.35</v>
      </c>
      <c r="I1751">
        <v>106.7</v>
      </c>
    </row>
    <row r="1752" spans="1:9" x14ac:dyDescent="0.3">
      <c r="A1752" t="s">
        <v>25</v>
      </c>
      <c r="B1752" t="s">
        <v>17</v>
      </c>
      <c r="C1752" t="s">
        <v>18</v>
      </c>
      <c r="D1752" t="s">
        <v>332</v>
      </c>
      <c r="E1752" s="1">
        <v>44120</v>
      </c>
      <c r="F1752" t="s">
        <v>24</v>
      </c>
      <c r="G1752">
        <v>9</v>
      </c>
      <c r="H1752">
        <v>17.829999999999998</v>
      </c>
      <c r="I1752">
        <v>160.46999999999997</v>
      </c>
    </row>
    <row r="1753" spans="1:9" x14ac:dyDescent="0.3">
      <c r="A1753" t="s">
        <v>9</v>
      </c>
      <c r="B1753" t="s">
        <v>21</v>
      </c>
      <c r="C1753" t="s">
        <v>11</v>
      </c>
      <c r="D1753" t="s">
        <v>189</v>
      </c>
      <c r="E1753" s="1">
        <v>44121</v>
      </c>
      <c r="F1753" t="s">
        <v>13</v>
      </c>
      <c r="G1753">
        <v>9</v>
      </c>
      <c r="H1753">
        <v>12.42</v>
      </c>
      <c r="I1753">
        <v>111.78</v>
      </c>
    </row>
    <row r="1754" spans="1:9" x14ac:dyDescent="0.3">
      <c r="A1754" t="s">
        <v>9</v>
      </c>
      <c r="B1754" t="s">
        <v>14</v>
      </c>
      <c r="C1754" t="s">
        <v>11</v>
      </c>
      <c r="D1754" t="s">
        <v>201</v>
      </c>
      <c r="E1754" s="1">
        <v>44122</v>
      </c>
      <c r="F1754" t="s">
        <v>13</v>
      </c>
      <c r="G1754">
        <v>7</v>
      </c>
      <c r="H1754">
        <v>12.42</v>
      </c>
      <c r="I1754">
        <v>86.94</v>
      </c>
    </row>
    <row r="1755" spans="1:9" x14ac:dyDescent="0.3">
      <c r="A1755" t="s">
        <v>25</v>
      </c>
      <c r="B1755" t="s">
        <v>52</v>
      </c>
      <c r="C1755" t="s">
        <v>18</v>
      </c>
      <c r="D1755" t="s">
        <v>115</v>
      </c>
      <c r="E1755" s="1">
        <v>44123</v>
      </c>
      <c r="F1755" t="s">
        <v>27</v>
      </c>
      <c r="G1755">
        <v>10</v>
      </c>
      <c r="H1755">
        <v>53.35</v>
      </c>
      <c r="I1755">
        <v>533.5</v>
      </c>
    </row>
    <row r="1756" spans="1:9" x14ac:dyDescent="0.3">
      <c r="A1756" t="s">
        <v>9</v>
      </c>
      <c r="B1756" t="s">
        <v>68</v>
      </c>
      <c r="C1756" t="s">
        <v>11</v>
      </c>
      <c r="D1756" t="s">
        <v>163</v>
      </c>
      <c r="E1756" s="1">
        <v>44124</v>
      </c>
      <c r="F1756" t="s">
        <v>13</v>
      </c>
      <c r="G1756">
        <v>7</v>
      </c>
      <c r="H1756">
        <v>12.42</v>
      </c>
      <c r="I1756">
        <v>86.94</v>
      </c>
    </row>
    <row r="1757" spans="1:9" x14ac:dyDescent="0.3">
      <c r="A1757" t="s">
        <v>9</v>
      </c>
      <c r="B1757" t="s">
        <v>21</v>
      </c>
      <c r="C1757" t="s">
        <v>11</v>
      </c>
      <c r="D1757" t="s">
        <v>96</v>
      </c>
      <c r="E1757" s="1">
        <v>44125</v>
      </c>
      <c r="F1757" t="s">
        <v>13</v>
      </c>
      <c r="G1757">
        <v>2</v>
      </c>
      <c r="H1757">
        <v>12.42</v>
      </c>
      <c r="I1757">
        <v>24.84</v>
      </c>
    </row>
    <row r="1758" spans="1:9" x14ac:dyDescent="0.3">
      <c r="A1758" t="s">
        <v>16</v>
      </c>
      <c r="B1758" t="s">
        <v>17</v>
      </c>
      <c r="C1758" t="s">
        <v>18</v>
      </c>
      <c r="D1758" t="s">
        <v>436</v>
      </c>
      <c r="E1758" s="1">
        <v>44126</v>
      </c>
      <c r="F1758" t="s">
        <v>27</v>
      </c>
      <c r="G1758">
        <v>9</v>
      </c>
      <c r="H1758">
        <v>53.35</v>
      </c>
      <c r="I1758">
        <v>480.15000000000003</v>
      </c>
    </row>
    <row r="1759" spans="1:9" x14ac:dyDescent="0.3">
      <c r="A1759" t="s">
        <v>9</v>
      </c>
      <c r="B1759" t="s">
        <v>10</v>
      </c>
      <c r="C1759" t="s">
        <v>11</v>
      </c>
      <c r="D1759" t="s">
        <v>370</v>
      </c>
      <c r="E1759" s="1">
        <v>44127</v>
      </c>
      <c r="F1759" t="s">
        <v>24</v>
      </c>
      <c r="G1759">
        <v>1</v>
      </c>
      <c r="H1759">
        <v>17.829999999999998</v>
      </c>
      <c r="I1759">
        <v>17.829999999999998</v>
      </c>
    </row>
    <row r="1760" spans="1:9" x14ac:dyDescent="0.3">
      <c r="A1760" t="s">
        <v>46</v>
      </c>
      <c r="B1760" t="s">
        <v>10</v>
      </c>
      <c r="C1760" t="s">
        <v>11</v>
      </c>
      <c r="D1760" t="s">
        <v>500</v>
      </c>
      <c r="E1760" s="1">
        <v>44128</v>
      </c>
      <c r="F1760" t="s">
        <v>20</v>
      </c>
      <c r="G1760">
        <v>10</v>
      </c>
      <c r="H1760">
        <v>16.32</v>
      </c>
      <c r="I1760">
        <v>163.19999999999999</v>
      </c>
    </row>
    <row r="1761" spans="1:9" x14ac:dyDescent="0.3">
      <c r="A1761" t="s">
        <v>16</v>
      </c>
      <c r="B1761" t="s">
        <v>122</v>
      </c>
      <c r="C1761" t="s">
        <v>18</v>
      </c>
      <c r="D1761" t="s">
        <v>141</v>
      </c>
      <c r="E1761" s="1">
        <v>44129</v>
      </c>
      <c r="F1761" t="s">
        <v>24</v>
      </c>
      <c r="G1761">
        <v>7</v>
      </c>
      <c r="H1761">
        <v>17.829999999999998</v>
      </c>
      <c r="I1761">
        <v>124.80999999999999</v>
      </c>
    </row>
    <row r="1762" spans="1:9" x14ac:dyDescent="0.3">
      <c r="A1762" t="s">
        <v>25</v>
      </c>
      <c r="B1762" t="s">
        <v>34</v>
      </c>
      <c r="C1762" t="s">
        <v>18</v>
      </c>
      <c r="D1762" t="s">
        <v>157</v>
      </c>
      <c r="E1762" s="1">
        <v>44130</v>
      </c>
      <c r="F1762" t="s">
        <v>24</v>
      </c>
      <c r="G1762">
        <v>2</v>
      </c>
      <c r="H1762">
        <v>17.829999999999998</v>
      </c>
      <c r="I1762">
        <v>35.659999999999997</v>
      </c>
    </row>
    <row r="1763" spans="1:9" x14ac:dyDescent="0.3">
      <c r="A1763" t="s">
        <v>25</v>
      </c>
      <c r="B1763" t="s">
        <v>34</v>
      </c>
      <c r="C1763" t="s">
        <v>18</v>
      </c>
      <c r="D1763" t="s">
        <v>254</v>
      </c>
      <c r="E1763" s="1">
        <v>44131</v>
      </c>
      <c r="F1763" t="s">
        <v>13</v>
      </c>
      <c r="G1763">
        <v>10</v>
      </c>
      <c r="H1763">
        <v>12.42</v>
      </c>
      <c r="I1763">
        <v>124.2</v>
      </c>
    </row>
    <row r="1764" spans="1:9" x14ac:dyDescent="0.3">
      <c r="A1764" t="s">
        <v>25</v>
      </c>
      <c r="B1764" t="s">
        <v>52</v>
      </c>
      <c r="C1764" t="s">
        <v>18</v>
      </c>
      <c r="D1764" t="s">
        <v>243</v>
      </c>
      <c r="E1764" s="1">
        <v>44132</v>
      </c>
      <c r="F1764" t="s">
        <v>13</v>
      </c>
      <c r="G1764">
        <v>4</v>
      </c>
      <c r="H1764">
        <v>12.42</v>
      </c>
      <c r="I1764">
        <v>49.68</v>
      </c>
    </row>
    <row r="1765" spans="1:9" x14ac:dyDescent="0.3">
      <c r="A1765" t="s">
        <v>9</v>
      </c>
      <c r="B1765" t="s">
        <v>14</v>
      </c>
      <c r="C1765" t="s">
        <v>11</v>
      </c>
      <c r="D1765" t="s">
        <v>177</v>
      </c>
      <c r="E1765" s="1">
        <v>44133</v>
      </c>
      <c r="F1765" t="s">
        <v>13</v>
      </c>
      <c r="G1765">
        <v>3</v>
      </c>
      <c r="H1765">
        <v>12.42</v>
      </c>
      <c r="I1765">
        <v>37.26</v>
      </c>
    </row>
    <row r="1766" spans="1:9" x14ac:dyDescent="0.3">
      <c r="A1766" t="s">
        <v>25</v>
      </c>
      <c r="B1766" t="s">
        <v>52</v>
      </c>
      <c r="C1766" t="s">
        <v>18</v>
      </c>
      <c r="D1766" t="s">
        <v>331</v>
      </c>
      <c r="E1766" s="1">
        <v>44134</v>
      </c>
      <c r="F1766" t="s">
        <v>24</v>
      </c>
      <c r="G1766">
        <v>4</v>
      </c>
      <c r="H1766">
        <v>17.829999999999998</v>
      </c>
      <c r="I1766">
        <v>71.319999999999993</v>
      </c>
    </row>
    <row r="1767" spans="1:9" x14ac:dyDescent="0.3">
      <c r="A1767" t="s">
        <v>46</v>
      </c>
      <c r="B1767" t="s">
        <v>14</v>
      </c>
      <c r="C1767" t="s">
        <v>11</v>
      </c>
      <c r="D1767" t="s">
        <v>442</v>
      </c>
      <c r="E1767" s="1">
        <v>44135</v>
      </c>
      <c r="F1767" t="s">
        <v>24</v>
      </c>
      <c r="G1767">
        <v>4</v>
      </c>
      <c r="H1767">
        <v>17.829999999999998</v>
      </c>
      <c r="I1767">
        <v>71.319999999999993</v>
      </c>
    </row>
    <row r="1768" spans="1:9" x14ac:dyDescent="0.3">
      <c r="A1768" t="s">
        <v>9</v>
      </c>
      <c r="B1768" t="s">
        <v>10</v>
      </c>
      <c r="C1768" t="s">
        <v>11</v>
      </c>
      <c r="D1768" t="s">
        <v>506</v>
      </c>
      <c r="E1768" s="1">
        <v>44136</v>
      </c>
      <c r="F1768" t="s">
        <v>27</v>
      </c>
      <c r="G1768">
        <v>1</v>
      </c>
      <c r="H1768">
        <v>53.35</v>
      </c>
      <c r="I1768">
        <v>53.35</v>
      </c>
    </row>
    <row r="1769" spans="1:9" x14ac:dyDescent="0.3">
      <c r="A1769" t="s">
        <v>16</v>
      </c>
      <c r="B1769" t="s">
        <v>34</v>
      </c>
      <c r="C1769" t="s">
        <v>18</v>
      </c>
      <c r="D1769" t="s">
        <v>164</v>
      </c>
      <c r="E1769" s="1">
        <v>44137</v>
      </c>
      <c r="F1769" t="s">
        <v>27</v>
      </c>
      <c r="G1769">
        <v>3</v>
      </c>
      <c r="H1769">
        <v>53.35</v>
      </c>
      <c r="I1769">
        <v>160.05000000000001</v>
      </c>
    </row>
    <row r="1770" spans="1:9" x14ac:dyDescent="0.3">
      <c r="A1770" t="s">
        <v>16</v>
      </c>
      <c r="B1770" t="s">
        <v>122</v>
      </c>
      <c r="C1770" t="s">
        <v>18</v>
      </c>
      <c r="D1770" t="s">
        <v>443</v>
      </c>
      <c r="E1770" s="1">
        <v>44138</v>
      </c>
      <c r="F1770" t="s">
        <v>20</v>
      </c>
      <c r="G1770">
        <v>10</v>
      </c>
      <c r="H1770">
        <v>16.32</v>
      </c>
      <c r="I1770">
        <v>163.19999999999999</v>
      </c>
    </row>
    <row r="1771" spans="1:9" x14ac:dyDescent="0.3">
      <c r="A1771" t="s">
        <v>9</v>
      </c>
      <c r="B1771" t="s">
        <v>21</v>
      </c>
      <c r="C1771" t="s">
        <v>11</v>
      </c>
      <c r="D1771" t="s">
        <v>392</v>
      </c>
      <c r="E1771" s="1">
        <v>44139</v>
      </c>
      <c r="F1771" t="s">
        <v>20</v>
      </c>
      <c r="G1771">
        <v>1</v>
      </c>
      <c r="H1771">
        <v>16.32</v>
      </c>
      <c r="I1771">
        <v>16.32</v>
      </c>
    </row>
    <row r="1772" spans="1:9" x14ac:dyDescent="0.3">
      <c r="A1772" t="s">
        <v>9</v>
      </c>
      <c r="B1772" t="s">
        <v>10</v>
      </c>
      <c r="C1772" t="s">
        <v>11</v>
      </c>
      <c r="D1772" t="s">
        <v>440</v>
      </c>
      <c r="E1772" s="1">
        <v>44140</v>
      </c>
      <c r="F1772" t="s">
        <v>24</v>
      </c>
      <c r="G1772">
        <v>3</v>
      </c>
      <c r="H1772">
        <v>17.829999999999998</v>
      </c>
      <c r="I1772">
        <v>53.489999999999995</v>
      </c>
    </row>
    <row r="1773" spans="1:9" x14ac:dyDescent="0.3">
      <c r="A1773" t="s">
        <v>9</v>
      </c>
      <c r="B1773" t="s">
        <v>14</v>
      </c>
      <c r="C1773" t="s">
        <v>11</v>
      </c>
      <c r="D1773" t="s">
        <v>438</v>
      </c>
      <c r="E1773" s="1">
        <v>44141</v>
      </c>
      <c r="F1773" t="s">
        <v>24</v>
      </c>
      <c r="G1773">
        <v>5</v>
      </c>
      <c r="H1773">
        <v>17.829999999999998</v>
      </c>
      <c r="I1773">
        <v>89.149999999999991</v>
      </c>
    </row>
    <row r="1774" spans="1:9" x14ac:dyDescent="0.3">
      <c r="A1774" t="s">
        <v>30</v>
      </c>
      <c r="B1774" t="s">
        <v>10</v>
      </c>
      <c r="C1774" t="s">
        <v>11</v>
      </c>
      <c r="D1774" t="s">
        <v>350</v>
      </c>
      <c r="E1774" s="1">
        <v>44142</v>
      </c>
      <c r="F1774" t="s">
        <v>13</v>
      </c>
      <c r="G1774">
        <v>7</v>
      </c>
      <c r="H1774">
        <v>12.42</v>
      </c>
      <c r="I1774">
        <v>86.94</v>
      </c>
    </row>
    <row r="1775" spans="1:9" x14ac:dyDescent="0.3">
      <c r="A1775" t="s">
        <v>9</v>
      </c>
      <c r="B1775" t="s">
        <v>21</v>
      </c>
      <c r="C1775" t="s">
        <v>11</v>
      </c>
      <c r="D1775" t="s">
        <v>406</v>
      </c>
      <c r="E1775" s="1">
        <v>44143</v>
      </c>
      <c r="F1775" t="s">
        <v>13</v>
      </c>
      <c r="G1775">
        <v>10</v>
      </c>
      <c r="H1775">
        <v>12.42</v>
      </c>
      <c r="I1775">
        <v>124.2</v>
      </c>
    </row>
    <row r="1776" spans="1:9" x14ac:dyDescent="0.3">
      <c r="A1776" t="s">
        <v>9</v>
      </c>
      <c r="B1776" t="s">
        <v>14</v>
      </c>
      <c r="C1776" t="s">
        <v>11</v>
      </c>
      <c r="D1776" t="s">
        <v>38</v>
      </c>
      <c r="E1776" s="1">
        <v>44144</v>
      </c>
      <c r="F1776" t="s">
        <v>13</v>
      </c>
      <c r="G1776">
        <v>5</v>
      </c>
      <c r="H1776">
        <v>12.42</v>
      </c>
      <c r="I1776">
        <v>62.1</v>
      </c>
    </row>
    <row r="1777" spans="1:9" x14ac:dyDescent="0.3">
      <c r="A1777" t="s">
        <v>30</v>
      </c>
      <c r="B1777" t="s">
        <v>10</v>
      </c>
      <c r="C1777" t="s">
        <v>11</v>
      </c>
      <c r="D1777" t="s">
        <v>491</v>
      </c>
      <c r="E1777" s="1">
        <v>44145</v>
      </c>
      <c r="F1777" t="s">
        <v>27</v>
      </c>
      <c r="G1777">
        <v>8</v>
      </c>
      <c r="H1777">
        <v>53.35</v>
      </c>
      <c r="I1777">
        <v>426.8</v>
      </c>
    </row>
    <row r="1778" spans="1:9" x14ac:dyDescent="0.3">
      <c r="A1778" t="s">
        <v>9</v>
      </c>
      <c r="B1778" t="s">
        <v>68</v>
      </c>
      <c r="C1778" t="s">
        <v>11</v>
      </c>
      <c r="D1778" t="s">
        <v>304</v>
      </c>
      <c r="E1778" s="1">
        <v>44146</v>
      </c>
      <c r="F1778" t="s">
        <v>13</v>
      </c>
      <c r="G1778">
        <v>9</v>
      </c>
      <c r="H1778">
        <v>12.42</v>
      </c>
      <c r="I1778">
        <v>111.78</v>
      </c>
    </row>
    <row r="1779" spans="1:9" x14ac:dyDescent="0.3">
      <c r="A1779" t="s">
        <v>9</v>
      </c>
      <c r="B1779" t="s">
        <v>10</v>
      </c>
      <c r="C1779" t="s">
        <v>11</v>
      </c>
      <c r="D1779" t="s">
        <v>279</v>
      </c>
      <c r="E1779" s="1">
        <v>44147</v>
      </c>
      <c r="F1779" t="s">
        <v>13</v>
      </c>
      <c r="G1779">
        <v>4</v>
      </c>
      <c r="H1779">
        <v>12.42</v>
      </c>
      <c r="I1779">
        <v>49.68</v>
      </c>
    </row>
    <row r="1780" spans="1:9" x14ac:dyDescent="0.3">
      <c r="A1780" t="s">
        <v>25</v>
      </c>
      <c r="B1780" t="s">
        <v>17</v>
      </c>
      <c r="C1780" t="s">
        <v>18</v>
      </c>
      <c r="D1780" t="s">
        <v>294</v>
      </c>
      <c r="E1780" s="1">
        <v>44148</v>
      </c>
      <c r="F1780" t="s">
        <v>27</v>
      </c>
      <c r="G1780">
        <v>8</v>
      </c>
      <c r="H1780">
        <v>53.35</v>
      </c>
      <c r="I1780">
        <v>426.8</v>
      </c>
    </row>
    <row r="1781" spans="1:9" x14ac:dyDescent="0.3">
      <c r="A1781" t="s">
        <v>16</v>
      </c>
      <c r="B1781" t="s">
        <v>34</v>
      </c>
      <c r="C1781" t="s">
        <v>18</v>
      </c>
      <c r="D1781" t="s">
        <v>97</v>
      </c>
      <c r="E1781" s="1">
        <v>44149</v>
      </c>
      <c r="F1781" t="s">
        <v>13</v>
      </c>
      <c r="G1781">
        <v>1</v>
      </c>
      <c r="H1781">
        <v>12.42</v>
      </c>
      <c r="I1781">
        <v>12.42</v>
      </c>
    </row>
    <row r="1782" spans="1:9" x14ac:dyDescent="0.3">
      <c r="A1782" t="s">
        <v>46</v>
      </c>
      <c r="B1782" t="s">
        <v>10</v>
      </c>
      <c r="C1782" t="s">
        <v>11</v>
      </c>
      <c r="D1782" t="s">
        <v>101</v>
      </c>
      <c r="E1782" s="1">
        <v>44150</v>
      </c>
      <c r="F1782" t="s">
        <v>13</v>
      </c>
      <c r="G1782">
        <v>7</v>
      </c>
      <c r="H1782">
        <v>12.42</v>
      </c>
      <c r="I1782">
        <v>86.94</v>
      </c>
    </row>
    <row r="1783" spans="1:9" x14ac:dyDescent="0.3">
      <c r="A1783" t="s">
        <v>30</v>
      </c>
      <c r="B1783" t="s">
        <v>14</v>
      </c>
      <c r="C1783" t="s">
        <v>11</v>
      </c>
      <c r="D1783" t="s">
        <v>63</v>
      </c>
      <c r="E1783" s="1">
        <v>44151</v>
      </c>
      <c r="F1783" t="s">
        <v>27</v>
      </c>
      <c r="G1783">
        <v>2</v>
      </c>
      <c r="H1783">
        <v>53.35</v>
      </c>
      <c r="I1783">
        <v>106.7</v>
      </c>
    </row>
    <row r="1784" spans="1:9" x14ac:dyDescent="0.3">
      <c r="A1784" t="s">
        <v>9</v>
      </c>
      <c r="B1784" t="s">
        <v>68</v>
      </c>
      <c r="C1784" t="s">
        <v>11</v>
      </c>
      <c r="D1784" t="s">
        <v>386</v>
      </c>
      <c r="E1784" s="1">
        <v>44152</v>
      </c>
      <c r="F1784" t="s">
        <v>13</v>
      </c>
      <c r="G1784">
        <v>10</v>
      </c>
      <c r="H1784">
        <v>12.42</v>
      </c>
      <c r="I1784">
        <v>124.2</v>
      </c>
    </row>
    <row r="1785" spans="1:9" x14ac:dyDescent="0.3">
      <c r="A1785" t="s">
        <v>9</v>
      </c>
      <c r="B1785" t="s">
        <v>10</v>
      </c>
      <c r="C1785" t="s">
        <v>11</v>
      </c>
      <c r="D1785" t="s">
        <v>409</v>
      </c>
      <c r="E1785" s="1">
        <v>44153</v>
      </c>
      <c r="F1785" t="s">
        <v>27</v>
      </c>
      <c r="G1785">
        <v>2</v>
      </c>
      <c r="H1785">
        <v>53.35</v>
      </c>
      <c r="I1785">
        <v>106.7</v>
      </c>
    </row>
    <row r="1786" spans="1:9" x14ac:dyDescent="0.3">
      <c r="A1786" t="s">
        <v>9</v>
      </c>
      <c r="B1786" t="s">
        <v>21</v>
      </c>
      <c r="C1786" t="s">
        <v>11</v>
      </c>
      <c r="D1786" t="s">
        <v>383</v>
      </c>
      <c r="E1786" s="1">
        <v>44154</v>
      </c>
      <c r="F1786" t="s">
        <v>13</v>
      </c>
      <c r="G1786">
        <v>1</v>
      </c>
      <c r="H1786">
        <v>12.42</v>
      </c>
      <c r="I1786">
        <v>12.42</v>
      </c>
    </row>
    <row r="1787" spans="1:9" x14ac:dyDescent="0.3">
      <c r="A1787" t="s">
        <v>30</v>
      </c>
      <c r="B1787" t="s">
        <v>21</v>
      </c>
      <c r="C1787" t="s">
        <v>11</v>
      </c>
      <c r="D1787" t="s">
        <v>23</v>
      </c>
      <c r="E1787" s="1">
        <v>44155</v>
      </c>
      <c r="F1787" t="s">
        <v>13</v>
      </c>
      <c r="G1787">
        <v>3</v>
      </c>
      <c r="H1787">
        <v>12.42</v>
      </c>
      <c r="I1787">
        <v>37.26</v>
      </c>
    </row>
    <row r="1788" spans="1:9" x14ac:dyDescent="0.3">
      <c r="A1788" t="s">
        <v>25</v>
      </c>
      <c r="B1788" t="s">
        <v>34</v>
      </c>
      <c r="C1788" t="s">
        <v>18</v>
      </c>
      <c r="D1788" t="s">
        <v>278</v>
      </c>
      <c r="E1788" s="1">
        <v>44156</v>
      </c>
      <c r="F1788" t="s">
        <v>13</v>
      </c>
      <c r="G1788">
        <v>7</v>
      </c>
      <c r="H1788">
        <v>12.42</v>
      </c>
      <c r="I1788">
        <v>86.94</v>
      </c>
    </row>
    <row r="1789" spans="1:9" x14ac:dyDescent="0.3">
      <c r="A1789" t="s">
        <v>25</v>
      </c>
      <c r="B1789" t="s">
        <v>17</v>
      </c>
      <c r="C1789" t="s">
        <v>18</v>
      </c>
      <c r="D1789" t="s">
        <v>501</v>
      </c>
      <c r="E1789" s="1">
        <v>44157</v>
      </c>
      <c r="F1789" t="s">
        <v>20</v>
      </c>
      <c r="G1789">
        <v>4</v>
      </c>
      <c r="H1789">
        <v>16.32</v>
      </c>
      <c r="I1789">
        <v>65.28</v>
      </c>
    </row>
    <row r="1790" spans="1:9" x14ac:dyDescent="0.3">
      <c r="A1790" t="s">
        <v>9</v>
      </c>
      <c r="B1790" t="s">
        <v>21</v>
      </c>
      <c r="C1790" t="s">
        <v>11</v>
      </c>
      <c r="D1790" t="s">
        <v>359</v>
      </c>
      <c r="E1790" s="1">
        <v>44158</v>
      </c>
      <c r="F1790" t="s">
        <v>24</v>
      </c>
      <c r="G1790">
        <v>2</v>
      </c>
      <c r="H1790">
        <v>17.829999999999998</v>
      </c>
      <c r="I1790">
        <v>35.659999999999997</v>
      </c>
    </row>
    <row r="1791" spans="1:9" x14ac:dyDescent="0.3">
      <c r="A1791" t="s">
        <v>25</v>
      </c>
      <c r="B1791" t="s">
        <v>122</v>
      </c>
      <c r="C1791" t="s">
        <v>18</v>
      </c>
      <c r="D1791" t="s">
        <v>468</v>
      </c>
      <c r="E1791" s="1">
        <v>44159</v>
      </c>
      <c r="F1791" t="s">
        <v>13</v>
      </c>
      <c r="G1791">
        <v>6</v>
      </c>
      <c r="H1791">
        <v>12.42</v>
      </c>
      <c r="I1791">
        <v>74.52</v>
      </c>
    </row>
    <row r="1792" spans="1:9" x14ac:dyDescent="0.3">
      <c r="A1792" t="s">
        <v>25</v>
      </c>
      <c r="B1792" t="s">
        <v>52</v>
      </c>
      <c r="C1792" t="s">
        <v>18</v>
      </c>
      <c r="D1792" t="s">
        <v>67</v>
      </c>
      <c r="E1792" s="1">
        <v>44160</v>
      </c>
      <c r="F1792" t="s">
        <v>13</v>
      </c>
      <c r="G1792">
        <v>9</v>
      </c>
      <c r="H1792">
        <v>12.42</v>
      </c>
      <c r="I1792">
        <v>111.78</v>
      </c>
    </row>
    <row r="1793" spans="1:9" x14ac:dyDescent="0.3">
      <c r="A1793" t="s">
        <v>25</v>
      </c>
      <c r="B1793" t="s">
        <v>34</v>
      </c>
      <c r="C1793" t="s">
        <v>18</v>
      </c>
      <c r="D1793" t="s">
        <v>267</v>
      </c>
      <c r="E1793" s="1">
        <v>44161</v>
      </c>
      <c r="F1793" t="s">
        <v>13</v>
      </c>
      <c r="G1793">
        <v>7</v>
      </c>
      <c r="H1793">
        <v>12.42</v>
      </c>
      <c r="I1793">
        <v>86.94</v>
      </c>
    </row>
    <row r="1794" spans="1:9" x14ac:dyDescent="0.3">
      <c r="A1794" t="s">
        <v>16</v>
      </c>
      <c r="B1794" t="s">
        <v>17</v>
      </c>
      <c r="C1794" t="s">
        <v>18</v>
      </c>
      <c r="D1794" t="s">
        <v>253</v>
      </c>
      <c r="E1794" s="1">
        <v>44162</v>
      </c>
      <c r="F1794" t="s">
        <v>13</v>
      </c>
      <c r="G1794">
        <v>4</v>
      </c>
      <c r="H1794">
        <v>12.42</v>
      </c>
      <c r="I1794">
        <v>49.68</v>
      </c>
    </row>
    <row r="1795" spans="1:9" x14ac:dyDescent="0.3">
      <c r="A1795" t="s">
        <v>25</v>
      </c>
      <c r="B1795" t="s">
        <v>17</v>
      </c>
      <c r="C1795" t="s">
        <v>18</v>
      </c>
      <c r="D1795" t="s">
        <v>460</v>
      </c>
      <c r="E1795" s="1">
        <v>44163</v>
      </c>
      <c r="F1795" t="s">
        <v>13</v>
      </c>
      <c r="G1795">
        <v>4</v>
      </c>
      <c r="H1795">
        <v>12.42</v>
      </c>
      <c r="I1795">
        <v>49.68</v>
      </c>
    </row>
    <row r="1796" spans="1:9" x14ac:dyDescent="0.3">
      <c r="A1796" t="s">
        <v>25</v>
      </c>
      <c r="B1796" t="s">
        <v>52</v>
      </c>
      <c r="C1796" t="s">
        <v>18</v>
      </c>
      <c r="D1796" t="s">
        <v>198</v>
      </c>
      <c r="E1796" s="1">
        <v>44164</v>
      </c>
      <c r="F1796" t="s">
        <v>13</v>
      </c>
      <c r="G1796">
        <v>7</v>
      </c>
      <c r="H1796">
        <v>12.42</v>
      </c>
      <c r="I1796">
        <v>86.94</v>
      </c>
    </row>
    <row r="1797" spans="1:9" x14ac:dyDescent="0.3">
      <c r="A1797" t="s">
        <v>46</v>
      </c>
      <c r="B1797" t="s">
        <v>68</v>
      </c>
      <c r="C1797" t="s">
        <v>11</v>
      </c>
      <c r="D1797" t="s">
        <v>400</v>
      </c>
      <c r="E1797" s="1">
        <v>44165</v>
      </c>
      <c r="F1797" t="s">
        <v>13</v>
      </c>
      <c r="G1797">
        <v>1</v>
      </c>
      <c r="H1797">
        <v>12.42</v>
      </c>
      <c r="I1797">
        <v>12.42</v>
      </c>
    </row>
    <row r="1798" spans="1:9" x14ac:dyDescent="0.3">
      <c r="A1798" t="s">
        <v>30</v>
      </c>
      <c r="B1798" t="s">
        <v>10</v>
      </c>
      <c r="C1798" t="s">
        <v>11</v>
      </c>
      <c r="D1798" t="s">
        <v>451</v>
      </c>
      <c r="E1798" s="1">
        <v>44166</v>
      </c>
      <c r="F1798" t="s">
        <v>13</v>
      </c>
      <c r="G1798">
        <v>10</v>
      </c>
      <c r="H1798">
        <v>12.42</v>
      </c>
      <c r="I1798">
        <v>124.2</v>
      </c>
    </row>
    <row r="1799" spans="1:9" x14ac:dyDescent="0.3">
      <c r="A1799" t="s">
        <v>16</v>
      </c>
      <c r="B1799" t="s">
        <v>52</v>
      </c>
      <c r="C1799" t="s">
        <v>18</v>
      </c>
      <c r="D1799" t="s">
        <v>115</v>
      </c>
      <c r="E1799" s="1">
        <v>44167</v>
      </c>
      <c r="F1799" t="s">
        <v>20</v>
      </c>
      <c r="G1799">
        <v>3</v>
      </c>
      <c r="H1799">
        <v>16.32</v>
      </c>
      <c r="I1799">
        <v>48.96</v>
      </c>
    </row>
    <row r="1800" spans="1:9" x14ac:dyDescent="0.3">
      <c r="A1800" t="s">
        <v>46</v>
      </c>
      <c r="B1800" t="s">
        <v>14</v>
      </c>
      <c r="C1800" t="s">
        <v>11</v>
      </c>
      <c r="D1800" t="s">
        <v>344</v>
      </c>
      <c r="E1800" s="1">
        <v>44168</v>
      </c>
      <c r="F1800" t="s">
        <v>27</v>
      </c>
      <c r="G1800">
        <v>5</v>
      </c>
      <c r="H1800">
        <v>53.35</v>
      </c>
      <c r="I1800">
        <v>266.75</v>
      </c>
    </row>
    <row r="1801" spans="1:9" x14ac:dyDescent="0.3">
      <c r="A1801" t="s">
        <v>9</v>
      </c>
      <c r="B1801" t="s">
        <v>10</v>
      </c>
      <c r="C1801" t="s">
        <v>11</v>
      </c>
      <c r="D1801" t="s">
        <v>478</v>
      </c>
      <c r="E1801" s="1">
        <v>44169</v>
      </c>
      <c r="F1801" t="s">
        <v>27</v>
      </c>
      <c r="G1801">
        <v>7</v>
      </c>
      <c r="H1801">
        <v>53.35</v>
      </c>
      <c r="I1801">
        <v>373.45</v>
      </c>
    </row>
    <row r="1802" spans="1:9" x14ac:dyDescent="0.3">
      <c r="A1802" t="s">
        <v>25</v>
      </c>
      <c r="B1802" t="s">
        <v>17</v>
      </c>
      <c r="C1802" t="s">
        <v>18</v>
      </c>
      <c r="D1802" t="s">
        <v>523</v>
      </c>
      <c r="E1802" s="1">
        <v>44170</v>
      </c>
      <c r="F1802" t="s">
        <v>13</v>
      </c>
      <c r="G1802">
        <v>6</v>
      </c>
      <c r="H1802">
        <v>12.42</v>
      </c>
      <c r="I1802">
        <v>74.52</v>
      </c>
    </row>
    <row r="1803" spans="1:9" x14ac:dyDescent="0.3">
      <c r="A1803" t="s">
        <v>16</v>
      </c>
      <c r="B1803" t="s">
        <v>17</v>
      </c>
      <c r="C1803" t="s">
        <v>18</v>
      </c>
      <c r="D1803" t="s">
        <v>178</v>
      </c>
      <c r="E1803" s="1">
        <v>44171</v>
      </c>
      <c r="F1803" t="s">
        <v>24</v>
      </c>
      <c r="G1803">
        <v>4</v>
      </c>
      <c r="H1803">
        <v>17.829999999999998</v>
      </c>
      <c r="I1803">
        <v>71.319999999999993</v>
      </c>
    </row>
    <row r="1804" spans="1:9" x14ac:dyDescent="0.3">
      <c r="A1804" t="s">
        <v>9</v>
      </c>
      <c r="B1804" t="s">
        <v>68</v>
      </c>
      <c r="C1804" t="s">
        <v>11</v>
      </c>
      <c r="D1804" t="s">
        <v>384</v>
      </c>
      <c r="E1804" s="1">
        <v>44172</v>
      </c>
      <c r="F1804" t="s">
        <v>13</v>
      </c>
      <c r="G1804">
        <v>3</v>
      </c>
      <c r="H1804">
        <v>12.42</v>
      </c>
      <c r="I1804">
        <v>37.26</v>
      </c>
    </row>
    <row r="1805" spans="1:9" x14ac:dyDescent="0.3">
      <c r="A1805" t="s">
        <v>9</v>
      </c>
      <c r="B1805" t="s">
        <v>14</v>
      </c>
      <c r="C1805" t="s">
        <v>11</v>
      </c>
      <c r="D1805" t="s">
        <v>105</v>
      </c>
      <c r="E1805" s="1">
        <v>44173</v>
      </c>
      <c r="F1805" t="s">
        <v>24</v>
      </c>
      <c r="G1805">
        <v>10</v>
      </c>
      <c r="H1805">
        <v>17.829999999999998</v>
      </c>
      <c r="I1805">
        <v>178.29999999999998</v>
      </c>
    </row>
    <row r="1806" spans="1:9" x14ac:dyDescent="0.3">
      <c r="A1806" t="s">
        <v>9</v>
      </c>
      <c r="B1806" t="s">
        <v>10</v>
      </c>
      <c r="C1806" t="s">
        <v>11</v>
      </c>
      <c r="D1806" t="s">
        <v>433</v>
      </c>
      <c r="E1806" s="1">
        <v>44174</v>
      </c>
      <c r="F1806" t="s">
        <v>13</v>
      </c>
      <c r="G1806">
        <v>6</v>
      </c>
      <c r="H1806">
        <v>12.42</v>
      </c>
      <c r="I1806">
        <v>74.52</v>
      </c>
    </row>
    <row r="1807" spans="1:9" x14ac:dyDescent="0.3">
      <c r="A1807" t="s">
        <v>9</v>
      </c>
      <c r="B1807" t="s">
        <v>10</v>
      </c>
      <c r="C1807" t="s">
        <v>11</v>
      </c>
      <c r="D1807" t="s">
        <v>478</v>
      </c>
      <c r="E1807" s="1">
        <v>44175</v>
      </c>
      <c r="F1807" t="s">
        <v>20</v>
      </c>
      <c r="G1807">
        <v>2</v>
      </c>
      <c r="H1807">
        <v>16.32</v>
      </c>
      <c r="I1807">
        <v>32.64</v>
      </c>
    </row>
    <row r="1808" spans="1:9" x14ac:dyDescent="0.3">
      <c r="A1808" t="s">
        <v>9</v>
      </c>
      <c r="B1808" t="s">
        <v>14</v>
      </c>
      <c r="C1808" t="s">
        <v>11</v>
      </c>
      <c r="D1808" t="s">
        <v>322</v>
      </c>
      <c r="E1808" s="1">
        <v>44176</v>
      </c>
      <c r="F1808" t="s">
        <v>24</v>
      </c>
      <c r="G1808">
        <v>8</v>
      </c>
      <c r="H1808">
        <v>17.829999999999998</v>
      </c>
      <c r="I1808">
        <v>142.63999999999999</v>
      </c>
    </row>
    <row r="1809" spans="1:9" x14ac:dyDescent="0.3">
      <c r="A1809" t="s">
        <v>25</v>
      </c>
      <c r="B1809" t="s">
        <v>34</v>
      </c>
      <c r="C1809" t="s">
        <v>18</v>
      </c>
      <c r="D1809" t="s">
        <v>116</v>
      </c>
      <c r="E1809" s="1">
        <v>44177</v>
      </c>
      <c r="F1809" t="s">
        <v>20</v>
      </c>
      <c r="G1809">
        <v>10</v>
      </c>
      <c r="H1809">
        <v>16.32</v>
      </c>
      <c r="I1809">
        <v>163.19999999999999</v>
      </c>
    </row>
    <row r="1810" spans="1:9" x14ac:dyDescent="0.3">
      <c r="A1810" t="s">
        <v>9</v>
      </c>
      <c r="B1810" t="s">
        <v>10</v>
      </c>
      <c r="C1810" t="s">
        <v>11</v>
      </c>
      <c r="D1810" t="s">
        <v>537</v>
      </c>
      <c r="E1810" s="1">
        <v>44178</v>
      </c>
      <c r="F1810" t="s">
        <v>13</v>
      </c>
      <c r="G1810">
        <v>2</v>
      </c>
      <c r="H1810">
        <v>12.42</v>
      </c>
      <c r="I1810">
        <v>24.84</v>
      </c>
    </row>
    <row r="1811" spans="1:9" x14ac:dyDescent="0.3">
      <c r="A1811" t="s">
        <v>25</v>
      </c>
      <c r="B1811" t="s">
        <v>52</v>
      </c>
      <c r="C1811" t="s">
        <v>18</v>
      </c>
      <c r="D1811" t="s">
        <v>118</v>
      </c>
      <c r="E1811" s="1">
        <v>44179</v>
      </c>
      <c r="F1811" t="s">
        <v>13</v>
      </c>
      <c r="G1811">
        <v>6</v>
      </c>
      <c r="H1811">
        <v>12.42</v>
      </c>
      <c r="I1811">
        <v>74.52</v>
      </c>
    </row>
    <row r="1812" spans="1:9" x14ac:dyDescent="0.3">
      <c r="A1812" t="s">
        <v>9</v>
      </c>
      <c r="B1812" t="s">
        <v>14</v>
      </c>
      <c r="C1812" t="s">
        <v>11</v>
      </c>
      <c r="D1812" t="s">
        <v>168</v>
      </c>
      <c r="E1812" s="1">
        <v>44180</v>
      </c>
      <c r="F1812" t="s">
        <v>13</v>
      </c>
      <c r="G1812">
        <v>9</v>
      </c>
      <c r="H1812">
        <v>12.42</v>
      </c>
      <c r="I1812">
        <v>111.78</v>
      </c>
    </row>
    <row r="1813" spans="1:9" x14ac:dyDescent="0.3">
      <c r="A1813" t="s">
        <v>16</v>
      </c>
      <c r="B1813" t="s">
        <v>52</v>
      </c>
      <c r="C1813" t="s">
        <v>18</v>
      </c>
      <c r="D1813" t="s">
        <v>397</v>
      </c>
      <c r="E1813" s="1">
        <v>44181</v>
      </c>
      <c r="F1813" t="s">
        <v>13</v>
      </c>
      <c r="G1813">
        <v>4</v>
      </c>
      <c r="H1813">
        <v>12.42</v>
      </c>
      <c r="I1813">
        <v>49.68</v>
      </c>
    </row>
    <row r="1814" spans="1:9" x14ac:dyDescent="0.3">
      <c r="A1814" t="s">
        <v>46</v>
      </c>
      <c r="B1814" t="s">
        <v>21</v>
      </c>
      <c r="C1814" t="s">
        <v>11</v>
      </c>
      <c r="D1814" t="s">
        <v>300</v>
      </c>
      <c r="E1814" s="1">
        <v>44182</v>
      </c>
      <c r="F1814" t="s">
        <v>20</v>
      </c>
      <c r="G1814">
        <v>10</v>
      </c>
      <c r="H1814">
        <v>16.32</v>
      </c>
      <c r="I1814">
        <v>163.19999999999999</v>
      </c>
    </row>
    <row r="1815" spans="1:9" x14ac:dyDescent="0.3">
      <c r="A1815" t="s">
        <v>30</v>
      </c>
      <c r="B1815" t="s">
        <v>14</v>
      </c>
      <c r="C1815" t="s">
        <v>11</v>
      </c>
      <c r="D1815" t="s">
        <v>28</v>
      </c>
      <c r="E1815" s="1">
        <v>44183</v>
      </c>
      <c r="F1815" t="s">
        <v>13</v>
      </c>
      <c r="G1815">
        <v>7</v>
      </c>
      <c r="H1815">
        <v>12.42</v>
      </c>
      <c r="I1815">
        <v>86.94</v>
      </c>
    </row>
    <row r="1816" spans="1:9" x14ac:dyDescent="0.3">
      <c r="A1816" t="s">
        <v>25</v>
      </c>
      <c r="B1816" t="s">
        <v>52</v>
      </c>
      <c r="C1816" t="s">
        <v>18</v>
      </c>
      <c r="D1816" t="s">
        <v>118</v>
      </c>
      <c r="E1816" s="1">
        <v>44184</v>
      </c>
      <c r="F1816" t="s">
        <v>27</v>
      </c>
      <c r="G1816">
        <v>9</v>
      </c>
      <c r="H1816">
        <v>53.35</v>
      </c>
      <c r="I1816">
        <v>480.15000000000003</v>
      </c>
    </row>
    <row r="1817" spans="1:9" x14ac:dyDescent="0.3">
      <c r="A1817" t="s">
        <v>25</v>
      </c>
      <c r="B1817" t="s">
        <v>17</v>
      </c>
      <c r="C1817" t="s">
        <v>18</v>
      </c>
      <c r="D1817" t="s">
        <v>178</v>
      </c>
      <c r="E1817" s="1">
        <v>44185</v>
      </c>
      <c r="F1817" t="s">
        <v>24</v>
      </c>
      <c r="G1817">
        <v>6</v>
      </c>
      <c r="H1817">
        <v>17.829999999999998</v>
      </c>
      <c r="I1817">
        <v>106.97999999999999</v>
      </c>
    </row>
    <row r="1818" spans="1:9" x14ac:dyDescent="0.3">
      <c r="A1818" t="s">
        <v>9</v>
      </c>
      <c r="B1818" t="s">
        <v>10</v>
      </c>
      <c r="C1818" t="s">
        <v>11</v>
      </c>
      <c r="D1818" t="s">
        <v>363</v>
      </c>
      <c r="E1818" s="1">
        <v>44186</v>
      </c>
      <c r="F1818" t="s">
        <v>27</v>
      </c>
      <c r="G1818">
        <v>10</v>
      </c>
      <c r="H1818">
        <v>53.35</v>
      </c>
      <c r="I1818">
        <v>533.5</v>
      </c>
    </row>
    <row r="1819" spans="1:9" x14ac:dyDescent="0.3">
      <c r="A1819" t="s">
        <v>9</v>
      </c>
      <c r="B1819" t="s">
        <v>10</v>
      </c>
      <c r="C1819" t="s">
        <v>11</v>
      </c>
      <c r="D1819" t="s">
        <v>395</v>
      </c>
      <c r="E1819" s="1">
        <v>44187</v>
      </c>
      <c r="F1819" t="s">
        <v>27</v>
      </c>
      <c r="G1819">
        <v>3</v>
      </c>
      <c r="H1819">
        <v>53.35</v>
      </c>
      <c r="I1819">
        <v>160.05000000000001</v>
      </c>
    </row>
    <row r="1820" spans="1:9" x14ac:dyDescent="0.3">
      <c r="A1820" t="s">
        <v>25</v>
      </c>
      <c r="B1820" t="s">
        <v>34</v>
      </c>
      <c r="C1820" t="s">
        <v>18</v>
      </c>
      <c r="D1820" t="s">
        <v>157</v>
      </c>
      <c r="E1820" s="1">
        <v>44188</v>
      </c>
      <c r="F1820" t="s">
        <v>13</v>
      </c>
      <c r="G1820">
        <v>3</v>
      </c>
      <c r="H1820">
        <v>12.42</v>
      </c>
      <c r="I1820">
        <v>37.26</v>
      </c>
    </row>
    <row r="1821" spans="1:9" x14ac:dyDescent="0.3">
      <c r="A1821" t="s">
        <v>30</v>
      </c>
      <c r="B1821" t="s">
        <v>14</v>
      </c>
      <c r="C1821" t="s">
        <v>11</v>
      </c>
      <c r="D1821" t="s">
        <v>521</v>
      </c>
      <c r="E1821" s="1">
        <v>44189</v>
      </c>
      <c r="F1821" t="s">
        <v>20</v>
      </c>
      <c r="G1821">
        <v>9</v>
      </c>
      <c r="H1821">
        <v>16.32</v>
      </c>
      <c r="I1821">
        <v>146.88</v>
      </c>
    </row>
    <row r="1822" spans="1:9" x14ac:dyDescent="0.3">
      <c r="A1822" t="s">
        <v>16</v>
      </c>
      <c r="B1822" t="s">
        <v>17</v>
      </c>
      <c r="C1822" t="s">
        <v>18</v>
      </c>
      <c r="D1822" t="s">
        <v>424</v>
      </c>
      <c r="E1822" s="1">
        <v>44190</v>
      </c>
      <c r="F1822" t="s">
        <v>13</v>
      </c>
      <c r="G1822">
        <v>1</v>
      </c>
      <c r="H1822">
        <v>12.42</v>
      </c>
      <c r="I1822">
        <v>12.42</v>
      </c>
    </row>
    <row r="1823" spans="1:9" x14ac:dyDescent="0.3">
      <c r="A1823" t="s">
        <v>9</v>
      </c>
      <c r="B1823" t="s">
        <v>14</v>
      </c>
      <c r="C1823" t="s">
        <v>11</v>
      </c>
      <c r="D1823" t="s">
        <v>410</v>
      </c>
      <c r="E1823" s="1">
        <v>44191</v>
      </c>
      <c r="F1823" t="s">
        <v>20</v>
      </c>
      <c r="G1823">
        <v>5</v>
      </c>
      <c r="H1823">
        <v>16.32</v>
      </c>
      <c r="I1823">
        <v>81.599999999999994</v>
      </c>
    </row>
    <row r="1824" spans="1:9" x14ac:dyDescent="0.3">
      <c r="A1824" t="s">
        <v>46</v>
      </c>
      <c r="B1824" t="s">
        <v>68</v>
      </c>
      <c r="C1824" t="s">
        <v>11</v>
      </c>
      <c r="D1824" t="s">
        <v>137</v>
      </c>
      <c r="E1824" s="1">
        <v>44192</v>
      </c>
      <c r="F1824" t="s">
        <v>27</v>
      </c>
      <c r="G1824">
        <v>8</v>
      </c>
      <c r="H1824">
        <v>53.35</v>
      </c>
      <c r="I1824">
        <v>426.8</v>
      </c>
    </row>
    <row r="1825" spans="1:9" x14ac:dyDescent="0.3">
      <c r="A1825" t="s">
        <v>25</v>
      </c>
      <c r="B1825" t="s">
        <v>17</v>
      </c>
      <c r="C1825" t="s">
        <v>18</v>
      </c>
      <c r="D1825" t="s">
        <v>57</v>
      </c>
      <c r="E1825" s="1">
        <v>44193</v>
      </c>
      <c r="F1825" t="s">
        <v>27</v>
      </c>
      <c r="G1825">
        <v>6</v>
      </c>
      <c r="H1825">
        <v>53.35</v>
      </c>
      <c r="I1825">
        <v>320.10000000000002</v>
      </c>
    </row>
    <row r="1826" spans="1:9" x14ac:dyDescent="0.3">
      <c r="A1826" t="s">
        <v>25</v>
      </c>
      <c r="B1826" t="s">
        <v>17</v>
      </c>
      <c r="C1826" t="s">
        <v>18</v>
      </c>
      <c r="D1826" t="s">
        <v>422</v>
      </c>
      <c r="E1826" s="1">
        <v>44194</v>
      </c>
      <c r="F1826" t="s">
        <v>24</v>
      </c>
      <c r="G1826">
        <v>1</v>
      </c>
      <c r="H1826">
        <v>17.829999999999998</v>
      </c>
      <c r="I1826">
        <v>17.829999999999998</v>
      </c>
    </row>
    <row r="1827" spans="1:9" x14ac:dyDescent="0.3">
      <c r="A1827" t="s">
        <v>16</v>
      </c>
      <c r="B1827" t="s">
        <v>52</v>
      </c>
      <c r="C1827" t="s">
        <v>18</v>
      </c>
      <c r="D1827" t="s">
        <v>319</v>
      </c>
      <c r="E1827" s="1">
        <v>44195</v>
      </c>
      <c r="F1827" t="s">
        <v>13</v>
      </c>
      <c r="G1827">
        <v>4</v>
      </c>
      <c r="H1827">
        <v>12.42</v>
      </c>
      <c r="I1827">
        <v>49.68</v>
      </c>
    </row>
    <row r="1828" spans="1:9" x14ac:dyDescent="0.3">
      <c r="A1828" t="s">
        <v>30</v>
      </c>
      <c r="B1828" t="s">
        <v>10</v>
      </c>
      <c r="C1828" t="s">
        <v>11</v>
      </c>
      <c r="D1828" t="s">
        <v>244</v>
      </c>
      <c r="E1828" s="1">
        <v>44196</v>
      </c>
      <c r="F1828" t="s">
        <v>24</v>
      </c>
      <c r="G1828">
        <v>10</v>
      </c>
      <c r="H1828">
        <v>17.829999999999998</v>
      </c>
      <c r="I1828">
        <v>178.29999999999998</v>
      </c>
    </row>
    <row r="1829" spans="1:9" x14ac:dyDescent="0.3">
      <c r="A1829" t="s">
        <v>9</v>
      </c>
      <c r="B1829" t="s">
        <v>14</v>
      </c>
      <c r="C1829" t="s">
        <v>11</v>
      </c>
      <c r="D1829" t="s">
        <v>51</v>
      </c>
      <c r="E1829" s="1">
        <v>44197</v>
      </c>
      <c r="F1829" t="s">
        <v>27</v>
      </c>
      <c r="G1829">
        <v>8</v>
      </c>
      <c r="H1829">
        <v>53.35</v>
      </c>
      <c r="I1829">
        <v>426.8</v>
      </c>
    </row>
    <row r="1830" spans="1:9" x14ac:dyDescent="0.3">
      <c r="A1830" t="s">
        <v>9</v>
      </c>
      <c r="B1830" t="s">
        <v>14</v>
      </c>
      <c r="C1830" t="s">
        <v>11</v>
      </c>
      <c r="D1830" t="s">
        <v>226</v>
      </c>
      <c r="E1830" s="1">
        <v>44198</v>
      </c>
      <c r="F1830" t="s">
        <v>13</v>
      </c>
      <c r="G1830">
        <v>3</v>
      </c>
      <c r="H1830">
        <v>12.42</v>
      </c>
      <c r="I1830">
        <v>37.26</v>
      </c>
    </row>
    <row r="1831" spans="1:9" x14ac:dyDescent="0.3">
      <c r="A1831" t="s">
        <v>9</v>
      </c>
      <c r="B1831" t="s">
        <v>21</v>
      </c>
      <c r="C1831" t="s">
        <v>11</v>
      </c>
      <c r="D1831" t="s">
        <v>156</v>
      </c>
      <c r="E1831" s="1">
        <v>44199</v>
      </c>
      <c r="F1831" t="s">
        <v>13</v>
      </c>
      <c r="G1831">
        <v>3</v>
      </c>
      <c r="H1831">
        <v>12.42</v>
      </c>
      <c r="I1831">
        <v>37.26</v>
      </c>
    </row>
    <row r="1832" spans="1:9" x14ac:dyDescent="0.3">
      <c r="A1832" t="s">
        <v>9</v>
      </c>
      <c r="B1832" t="s">
        <v>21</v>
      </c>
      <c r="C1832" t="s">
        <v>11</v>
      </c>
      <c r="D1832" t="s">
        <v>289</v>
      </c>
      <c r="E1832" s="1">
        <v>44200</v>
      </c>
      <c r="F1832" t="s">
        <v>13</v>
      </c>
      <c r="G1832">
        <v>5</v>
      </c>
      <c r="H1832">
        <v>12.42</v>
      </c>
      <c r="I1832">
        <v>62.1</v>
      </c>
    </row>
    <row r="1833" spans="1:9" x14ac:dyDescent="0.3">
      <c r="A1833" t="s">
        <v>9</v>
      </c>
      <c r="B1833" t="s">
        <v>14</v>
      </c>
      <c r="C1833" t="s">
        <v>11</v>
      </c>
      <c r="D1833" t="s">
        <v>439</v>
      </c>
      <c r="E1833" s="1">
        <v>44201</v>
      </c>
      <c r="F1833" t="s">
        <v>13</v>
      </c>
      <c r="G1833">
        <v>5</v>
      </c>
      <c r="H1833">
        <v>12.42</v>
      </c>
      <c r="I1833">
        <v>62.1</v>
      </c>
    </row>
    <row r="1834" spans="1:9" x14ac:dyDescent="0.3">
      <c r="A1834" t="s">
        <v>9</v>
      </c>
      <c r="B1834" t="s">
        <v>14</v>
      </c>
      <c r="C1834" t="s">
        <v>11</v>
      </c>
      <c r="D1834" t="s">
        <v>39</v>
      </c>
      <c r="E1834" s="1">
        <v>44202</v>
      </c>
      <c r="F1834" t="s">
        <v>24</v>
      </c>
      <c r="G1834">
        <v>4</v>
      </c>
      <c r="H1834">
        <v>17.829999999999998</v>
      </c>
      <c r="I1834">
        <v>71.319999999999993</v>
      </c>
    </row>
    <row r="1835" spans="1:9" x14ac:dyDescent="0.3">
      <c r="A1835" t="s">
        <v>16</v>
      </c>
      <c r="B1835" t="s">
        <v>34</v>
      </c>
      <c r="C1835" t="s">
        <v>18</v>
      </c>
      <c r="D1835" t="s">
        <v>309</v>
      </c>
      <c r="E1835" s="1">
        <v>44203</v>
      </c>
      <c r="F1835" t="s">
        <v>13</v>
      </c>
      <c r="G1835">
        <v>4</v>
      </c>
      <c r="H1835">
        <v>12.42</v>
      </c>
      <c r="I1835">
        <v>49.68</v>
      </c>
    </row>
    <row r="1836" spans="1:9" x14ac:dyDescent="0.3">
      <c r="A1836" t="s">
        <v>30</v>
      </c>
      <c r="B1836" t="s">
        <v>14</v>
      </c>
      <c r="C1836" t="s">
        <v>11</v>
      </c>
      <c r="D1836" t="s">
        <v>473</v>
      </c>
      <c r="E1836" s="1">
        <v>44204</v>
      </c>
      <c r="F1836" t="s">
        <v>20</v>
      </c>
      <c r="G1836">
        <v>10</v>
      </c>
      <c r="H1836">
        <v>16.32</v>
      </c>
      <c r="I1836">
        <v>163.19999999999999</v>
      </c>
    </row>
    <row r="1837" spans="1:9" x14ac:dyDescent="0.3">
      <c r="A1837" t="s">
        <v>25</v>
      </c>
      <c r="B1837" t="s">
        <v>122</v>
      </c>
      <c r="C1837" t="s">
        <v>18</v>
      </c>
      <c r="D1837" t="s">
        <v>492</v>
      </c>
      <c r="E1837" s="1">
        <v>44205</v>
      </c>
      <c r="F1837" t="s">
        <v>27</v>
      </c>
      <c r="G1837">
        <v>9</v>
      </c>
      <c r="H1837">
        <v>53.35</v>
      </c>
      <c r="I1837">
        <v>480.15000000000003</v>
      </c>
    </row>
    <row r="1838" spans="1:9" x14ac:dyDescent="0.3">
      <c r="A1838" t="s">
        <v>9</v>
      </c>
      <c r="B1838" t="s">
        <v>14</v>
      </c>
      <c r="C1838" t="s">
        <v>11</v>
      </c>
      <c r="D1838" t="s">
        <v>155</v>
      </c>
      <c r="E1838" s="1">
        <v>44206</v>
      </c>
      <c r="F1838" t="s">
        <v>24</v>
      </c>
      <c r="G1838">
        <v>8</v>
      </c>
      <c r="H1838">
        <v>17.829999999999998</v>
      </c>
      <c r="I1838">
        <v>142.63999999999999</v>
      </c>
    </row>
    <row r="1839" spans="1:9" x14ac:dyDescent="0.3">
      <c r="A1839" t="s">
        <v>9</v>
      </c>
      <c r="B1839" t="s">
        <v>21</v>
      </c>
      <c r="C1839" t="s">
        <v>11</v>
      </c>
      <c r="D1839" t="s">
        <v>428</v>
      </c>
      <c r="E1839" s="1">
        <v>44207</v>
      </c>
      <c r="F1839" t="s">
        <v>13</v>
      </c>
      <c r="G1839">
        <v>4</v>
      </c>
      <c r="H1839">
        <v>12.42</v>
      </c>
      <c r="I1839">
        <v>49.68</v>
      </c>
    </row>
    <row r="1840" spans="1:9" x14ac:dyDescent="0.3">
      <c r="A1840" t="s">
        <v>46</v>
      </c>
      <c r="B1840" t="s">
        <v>68</v>
      </c>
      <c r="C1840" t="s">
        <v>11</v>
      </c>
      <c r="D1840" t="s">
        <v>386</v>
      </c>
      <c r="E1840" s="1">
        <v>44208</v>
      </c>
      <c r="F1840" t="s">
        <v>13</v>
      </c>
      <c r="G1840">
        <v>8</v>
      </c>
      <c r="H1840">
        <v>12.42</v>
      </c>
      <c r="I1840">
        <v>99.36</v>
      </c>
    </row>
    <row r="1841" spans="1:9" x14ac:dyDescent="0.3">
      <c r="A1841" t="s">
        <v>9</v>
      </c>
      <c r="B1841" t="s">
        <v>10</v>
      </c>
      <c r="C1841" t="s">
        <v>11</v>
      </c>
      <c r="D1841" t="s">
        <v>402</v>
      </c>
      <c r="E1841" s="1">
        <v>44209</v>
      </c>
      <c r="F1841" t="s">
        <v>20</v>
      </c>
      <c r="G1841">
        <v>3</v>
      </c>
      <c r="H1841">
        <v>16.32</v>
      </c>
      <c r="I1841">
        <v>48.96</v>
      </c>
    </row>
    <row r="1842" spans="1:9" x14ac:dyDescent="0.3">
      <c r="A1842" t="s">
        <v>9</v>
      </c>
      <c r="B1842" t="s">
        <v>14</v>
      </c>
      <c r="C1842" t="s">
        <v>11</v>
      </c>
      <c r="D1842" t="s">
        <v>180</v>
      </c>
      <c r="E1842" s="1">
        <v>44210</v>
      </c>
      <c r="F1842" t="s">
        <v>24</v>
      </c>
      <c r="G1842">
        <v>5</v>
      </c>
      <c r="H1842">
        <v>17.829999999999998</v>
      </c>
      <c r="I1842">
        <v>89.149999999999991</v>
      </c>
    </row>
    <row r="1843" spans="1:9" x14ac:dyDescent="0.3">
      <c r="A1843" t="s">
        <v>9</v>
      </c>
      <c r="B1843" t="s">
        <v>14</v>
      </c>
      <c r="C1843" t="s">
        <v>11</v>
      </c>
      <c r="D1843" t="s">
        <v>89</v>
      </c>
      <c r="E1843" s="1">
        <v>44211</v>
      </c>
      <c r="F1843" t="s">
        <v>13</v>
      </c>
      <c r="G1843">
        <v>4</v>
      </c>
      <c r="H1843">
        <v>12.42</v>
      </c>
      <c r="I1843">
        <v>49.68</v>
      </c>
    </row>
    <row r="1844" spans="1:9" x14ac:dyDescent="0.3">
      <c r="A1844" t="s">
        <v>25</v>
      </c>
      <c r="B1844" t="s">
        <v>34</v>
      </c>
      <c r="C1844" t="s">
        <v>18</v>
      </c>
      <c r="D1844" t="s">
        <v>371</v>
      </c>
      <c r="E1844" s="1">
        <v>44212</v>
      </c>
      <c r="F1844" t="s">
        <v>27</v>
      </c>
      <c r="G1844">
        <v>2</v>
      </c>
      <c r="H1844">
        <v>53.35</v>
      </c>
      <c r="I1844">
        <v>106.7</v>
      </c>
    </row>
    <row r="1845" spans="1:9" x14ac:dyDescent="0.3">
      <c r="A1845" t="s">
        <v>30</v>
      </c>
      <c r="B1845" t="s">
        <v>68</v>
      </c>
      <c r="C1845" t="s">
        <v>11</v>
      </c>
      <c r="D1845" t="s">
        <v>137</v>
      </c>
      <c r="E1845" s="1">
        <v>44213</v>
      </c>
      <c r="F1845" t="s">
        <v>27</v>
      </c>
      <c r="G1845">
        <v>4</v>
      </c>
      <c r="H1845">
        <v>53.35</v>
      </c>
      <c r="I1845">
        <v>213.4</v>
      </c>
    </row>
    <row r="1846" spans="1:9" x14ac:dyDescent="0.3">
      <c r="A1846" t="s">
        <v>9</v>
      </c>
      <c r="B1846" t="s">
        <v>10</v>
      </c>
      <c r="C1846" t="s">
        <v>11</v>
      </c>
      <c r="D1846" t="s">
        <v>33</v>
      </c>
      <c r="E1846" s="1">
        <v>44214</v>
      </c>
      <c r="F1846" t="s">
        <v>27</v>
      </c>
      <c r="G1846">
        <v>8</v>
      </c>
      <c r="H1846">
        <v>53.35</v>
      </c>
      <c r="I1846">
        <v>426.8</v>
      </c>
    </row>
    <row r="1847" spans="1:9" x14ac:dyDescent="0.3">
      <c r="A1847" t="s">
        <v>25</v>
      </c>
      <c r="B1847" t="s">
        <v>17</v>
      </c>
      <c r="C1847" t="s">
        <v>18</v>
      </c>
      <c r="D1847" t="s">
        <v>66</v>
      </c>
      <c r="E1847" s="1">
        <v>44215</v>
      </c>
      <c r="F1847" t="s">
        <v>13</v>
      </c>
      <c r="G1847">
        <v>5</v>
      </c>
      <c r="H1847">
        <v>12.42</v>
      </c>
      <c r="I1847">
        <v>62.1</v>
      </c>
    </row>
    <row r="1848" spans="1:9" x14ac:dyDescent="0.3">
      <c r="A1848" t="s">
        <v>16</v>
      </c>
      <c r="B1848" t="s">
        <v>52</v>
      </c>
      <c r="C1848" t="s">
        <v>18</v>
      </c>
      <c r="D1848" t="s">
        <v>110</v>
      </c>
      <c r="E1848" s="1">
        <v>44216</v>
      </c>
      <c r="F1848" t="s">
        <v>13</v>
      </c>
      <c r="G1848">
        <v>2</v>
      </c>
      <c r="H1848">
        <v>12.42</v>
      </c>
      <c r="I1848">
        <v>24.84</v>
      </c>
    </row>
    <row r="1849" spans="1:9" x14ac:dyDescent="0.3">
      <c r="A1849" t="s">
        <v>9</v>
      </c>
      <c r="B1849" t="s">
        <v>14</v>
      </c>
      <c r="C1849" t="s">
        <v>11</v>
      </c>
      <c r="D1849" t="s">
        <v>522</v>
      </c>
      <c r="E1849" s="1">
        <v>44217</v>
      </c>
      <c r="F1849" t="s">
        <v>13</v>
      </c>
      <c r="G1849">
        <v>5</v>
      </c>
      <c r="H1849">
        <v>12.42</v>
      </c>
      <c r="I1849">
        <v>62.1</v>
      </c>
    </row>
    <row r="1850" spans="1:9" x14ac:dyDescent="0.3">
      <c r="A1850" t="s">
        <v>30</v>
      </c>
      <c r="B1850" t="s">
        <v>21</v>
      </c>
      <c r="C1850" t="s">
        <v>11</v>
      </c>
      <c r="D1850" t="s">
        <v>191</v>
      </c>
      <c r="E1850" s="1">
        <v>44218</v>
      </c>
      <c r="F1850" t="s">
        <v>20</v>
      </c>
      <c r="G1850">
        <v>9</v>
      </c>
      <c r="H1850">
        <v>16.32</v>
      </c>
      <c r="I1850">
        <v>146.88</v>
      </c>
    </row>
    <row r="1851" spans="1:9" x14ac:dyDescent="0.3">
      <c r="A1851" t="s">
        <v>9</v>
      </c>
      <c r="B1851" t="s">
        <v>10</v>
      </c>
      <c r="C1851" t="s">
        <v>11</v>
      </c>
      <c r="D1851" t="s">
        <v>370</v>
      </c>
      <c r="E1851" s="1">
        <v>44219</v>
      </c>
      <c r="F1851" t="s">
        <v>24</v>
      </c>
      <c r="G1851">
        <v>5</v>
      </c>
      <c r="H1851">
        <v>17.829999999999998</v>
      </c>
      <c r="I1851">
        <v>89.149999999999991</v>
      </c>
    </row>
    <row r="1852" spans="1:9" x14ac:dyDescent="0.3">
      <c r="A1852" t="s">
        <v>46</v>
      </c>
      <c r="B1852" t="s">
        <v>10</v>
      </c>
      <c r="C1852" t="s">
        <v>11</v>
      </c>
      <c r="D1852" t="s">
        <v>423</v>
      </c>
      <c r="E1852" s="1">
        <v>44220</v>
      </c>
      <c r="F1852" t="s">
        <v>13</v>
      </c>
      <c r="G1852">
        <v>6</v>
      </c>
      <c r="H1852">
        <v>12.42</v>
      </c>
      <c r="I1852">
        <v>74.52</v>
      </c>
    </row>
    <row r="1853" spans="1:9" x14ac:dyDescent="0.3">
      <c r="A1853" t="s">
        <v>16</v>
      </c>
      <c r="B1853" t="s">
        <v>34</v>
      </c>
      <c r="C1853" t="s">
        <v>18</v>
      </c>
      <c r="D1853" t="s">
        <v>81</v>
      </c>
      <c r="E1853" s="1">
        <v>44221</v>
      </c>
      <c r="F1853" t="s">
        <v>13</v>
      </c>
      <c r="G1853">
        <v>8</v>
      </c>
      <c r="H1853">
        <v>12.42</v>
      </c>
      <c r="I1853">
        <v>99.36</v>
      </c>
    </row>
    <row r="1854" spans="1:9" x14ac:dyDescent="0.3">
      <c r="A1854" t="s">
        <v>9</v>
      </c>
      <c r="B1854" t="s">
        <v>21</v>
      </c>
      <c r="C1854" t="s">
        <v>11</v>
      </c>
      <c r="D1854" t="s">
        <v>234</v>
      </c>
      <c r="E1854" s="1">
        <v>44222</v>
      </c>
      <c r="F1854" t="s">
        <v>13</v>
      </c>
      <c r="G1854">
        <v>6</v>
      </c>
      <c r="H1854">
        <v>12.42</v>
      </c>
      <c r="I1854">
        <v>74.52</v>
      </c>
    </row>
    <row r="1855" spans="1:9" x14ac:dyDescent="0.3">
      <c r="A1855" t="s">
        <v>9</v>
      </c>
      <c r="B1855" t="s">
        <v>10</v>
      </c>
      <c r="C1855" t="s">
        <v>11</v>
      </c>
      <c r="D1855" t="s">
        <v>258</v>
      </c>
      <c r="E1855" s="1">
        <v>44223</v>
      </c>
      <c r="F1855" t="s">
        <v>27</v>
      </c>
      <c r="G1855">
        <v>6</v>
      </c>
      <c r="H1855">
        <v>53.35</v>
      </c>
      <c r="I1855">
        <v>320.10000000000002</v>
      </c>
    </row>
    <row r="1856" spans="1:9" x14ac:dyDescent="0.3">
      <c r="A1856" t="s">
        <v>25</v>
      </c>
      <c r="B1856" t="s">
        <v>17</v>
      </c>
      <c r="C1856" t="s">
        <v>18</v>
      </c>
      <c r="D1856" t="s">
        <v>513</v>
      </c>
      <c r="E1856" s="1">
        <v>44224</v>
      </c>
      <c r="F1856" t="s">
        <v>27</v>
      </c>
      <c r="G1856">
        <v>7</v>
      </c>
      <c r="H1856">
        <v>53.35</v>
      </c>
      <c r="I1856">
        <v>373.45</v>
      </c>
    </row>
    <row r="1857" spans="1:9" x14ac:dyDescent="0.3">
      <c r="A1857" t="s">
        <v>16</v>
      </c>
      <c r="B1857" t="s">
        <v>17</v>
      </c>
      <c r="C1857" t="s">
        <v>18</v>
      </c>
      <c r="D1857" t="s">
        <v>489</v>
      </c>
      <c r="E1857" s="1">
        <v>44225</v>
      </c>
      <c r="F1857" t="s">
        <v>13</v>
      </c>
      <c r="G1857">
        <v>2</v>
      </c>
      <c r="H1857">
        <v>12.42</v>
      </c>
      <c r="I1857">
        <v>24.84</v>
      </c>
    </row>
    <row r="1858" spans="1:9" x14ac:dyDescent="0.3">
      <c r="A1858" t="s">
        <v>16</v>
      </c>
      <c r="B1858" t="s">
        <v>34</v>
      </c>
      <c r="C1858" t="s">
        <v>18</v>
      </c>
      <c r="D1858" t="s">
        <v>251</v>
      </c>
      <c r="E1858" s="1">
        <v>44226</v>
      </c>
      <c r="F1858" t="s">
        <v>27</v>
      </c>
      <c r="G1858">
        <v>1</v>
      </c>
      <c r="H1858">
        <v>53.35</v>
      </c>
      <c r="I1858">
        <v>53.35</v>
      </c>
    </row>
    <row r="1859" spans="1:9" x14ac:dyDescent="0.3">
      <c r="A1859" t="s">
        <v>9</v>
      </c>
      <c r="B1859" t="s">
        <v>14</v>
      </c>
      <c r="C1859" t="s">
        <v>11</v>
      </c>
      <c r="D1859" t="s">
        <v>221</v>
      </c>
      <c r="E1859" s="1">
        <v>44227</v>
      </c>
      <c r="F1859" t="s">
        <v>13</v>
      </c>
      <c r="G1859">
        <v>4</v>
      </c>
      <c r="H1859">
        <v>12.42</v>
      </c>
      <c r="I1859">
        <v>49.68</v>
      </c>
    </row>
    <row r="1860" spans="1:9" x14ac:dyDescent="0.3">
      <c r="A1860" t="s">
        <v>46</v>
      </c>
      <c r="B1860" t="s">
        <v>68</v>
      </c>
      <c r="C1860" t="s">
        <v>11</v>
      </c>
      <c r="D1860" t="s">
        <v>79</v>
      </c>
      <c r="E1860" s="1">
        <v>44228</v>
      </c>
      <c r="F1860" t="s">
        <v>27</v>
      </c>
      <c r="G1860">
        <v>7</v>
      </c>
      <c r="H1860">
        <v>53.35</v>
      </c>
      <c r="I1860">
        <v>373.45</v>
      </c>
    </row>
    <row r="1861" spans="1:9" x14ac:dyDescent="0.3">
      <c r="A1861" t="s">
        <v>9</v>
      </c>
      <c r="B1861" t="s">
        <v>14</v>
      </c>
      <c r="C1861" t="s">
        <v>11</v>
      </c>
      <c r="D1861" t="s">
        <v>84</v>
      </c>
      <c r="E1861" s="1">
        <v>44229</v>
      </c>
      <c r="F1861" t="s">
        <v>13</v>
      </c>
      <c r="G1861">
        <v>8</v>
      </c>
      <c r="H1861">
        <v>12.42</v>
      </c>
      <c r="I1861">
        <v>99.36</v>
      </c>
    </row>
    <row r="1862" spans="1:9" x14ac:dyDescent="0.3">
      <c r="A1862" t="s">
        <v>9</v>
      </c>
      <c r="B1862" t="s">
        <v>14</v>
      </c>
      <c r="C1862" t="s">
        <v>11</v>
      </c>
      <c r="D1862" t="s">
        <v>63</v>
      </c>
      <c r="E1862" s="1">
        <v>44230</v>
      </c>
      <c r="F1862" t="s">
        <v>24</v>
      </c>
      <c r="G1862">
        <v>5</v>
      </c>
      <c r="H1862">
        <v>17.829999999999998</v>
      </c>
      <c r="I1862">
        <v>89.149999999999991</v>
      </c>
    </row>
    <row r="1863" spans="1:9" x14ac:dyDescent="0.3">
      <c r="A1863" t="s">
        <v>25</v>
      </c>
      <c r="B1863" t="s">
        <v>34</v>
      </c>
      <c r="C1863" t="s">
        <v>18</v>
      </c>
      <c r="D1863" t="s">
        <v>166</v>
      </c>
      <c r="E1863" s="1">
        <v>44231</v>
      </c>
      <c r="F1863" t="s">
        <v>20</v>
      </c>
      <c r="G1863">
        <v>5</v>
      </c>
      <c r="H1863">
        <v>16.32</v>
      </c>
      <c r="I1863">
        <v>81.599999999999994</v>
      </c>
    </row>
    <row r="1864" spans="1:9" x14ac:dyDescent="0.3">
      <c r="A1864" t="s">
        <v>9</v>
      </c>
      <c r="B1864" t="s">
        <v>10</v>
      </c>
      <c r="C1864" t="s">
        <v>11</v>
      </c>
      <c r="D1864" t="s">
        <v>457</v>
      </c>
      <c r="E1864" s="1">
        <v>44232</v>
      </c>
      <c r="F1864" t="s">
        <v>27</v>
      </c>
      <c r="G1864">
        <v>4</v>
      </c>
      <c r="H1864">
        <v>53.35</v>
      </c>
      <c r="I1864">
        <v>213.4</v>
      </c>
    </row>
    <row r="1865" spans="1:9" x14ac:dyDescent="0.3">
      <c r="A1865" t="s">
        <v>25</v>
      </c>
      <c r="B1865" t="s">
        <v>34</v>
      </c>
      <c r="C1865" t="s">
        <v>18</v>
      </c>
      <c r="D1865" t="s">
        <v>437</v>
      </c>
      <c r="E1865" s="1">
        <v>44233</v>
      </c>
      <c r="F1865" t="s">
        <v>13</v>
      </c>
      <c r="G1865">
        <v>7</v>
      </c>
      <c r="H1865">
        <v>12.42</v>
      </c>
      <c r="I1865">
        <v>86.94</v>
      </c>
    </row>
    <row r="1866" spans="1:9" x14ac:dyDescent="0.3">
      <c r="A1866" t="s">
        <v>9</v>
      </c>
      <c r="B1866" t="s">
        <v>14</v>
      </c>
      <c r="C1866" t="s">
        <v>11</v>
      </c>
      <c r="D1866" t="s">
        <v>83</v>
      </c>
      <c r="E1866" s="1">
        <v>44234</v>
      </c>
      <c r="F1866" t="s">
        <v>24</v>
      </c>
      <c r="G1866">
        <v>4</v>
      </c>
      <c r="H1866">
        <v>17.829999999999998</v>
      </c>
      <c r="I1866">
        <v>71.319999999999993</v>
      </c>
    </row>
    <row r="1867" spans="1:9" x14ac:dyDescent="0.3">
      <c r="A1867" t="s">
        <v>25</v>
      </c>
      <c r="B1867" t="s">
        <v>34</v>
      </c>
      <c r="C1867" t="s">
        <v>18</v>
      </c>
      <c r="D1867" t="s">
        <v>116</v>
      </c>
      <c r="E1867" s="1">
        <v>44235</v>
      </c>
      <c r="F1867" t="s">
        <v>13</v>
      </c>
      <c r="G1867">
        <v>4</v>
      </c>
      <c r="H1867">
        <v>12.42</v>
      </c>
      <c r="I1867">
        <v>49.68</v>
      </c>
    </row>
    <row r="1868" spans="1:9" x14ac:dyDescent="0.3">
      <c r="A1868" t="s">
        <v>30</v>
      </c>
      <c r="B1868" t="s">
        <v>14</v>
      </c>
      <c r="C1868" t="s">
        <v>11</v>
      </c>
      <c r="D1868" t="s">
        <v>538</v>
      </c>
      <c r="E1868" s="1">
        <v>44236</v>
      </c>
      <c r="F1868" t="s">
        <v>27</v>
      </c>
      <c r="G1868">
        <v>8</v>
      </c>
      <c r="H1868">
        <v>53.35</v>
      </c>
      <c r="I1868">
        <v>426.8</v>
      </c>
    </row>
    <row r="1869" spans="1:9" x14ac:dyDescent="0.3">
      <c r="A1869" t="s">
        <v>9</v>
      </c>
      <c r="B1869" t="s">
        <v>14</v>
      </c>
      <c r="C1869" t="s">
        <v>11</v>
      </c>
      <c r="D1869" t="s">
        <v>75</v>
      </c>
      <c r="E1869" s="1">
        <v>44237</v>
      </c>
      <c r="F1869" t="s">
        <v>13</v>
      </c>
      <c r="G1869">
        <v>7</v>
      </c>
      <c r="H1869">
        <v>12.42</v>
      </c>
      <c r="I1869">
        <v>86.94</v>
      </c>
    </row>
    <row r="1870" spans="1:9" x14ac:dyDescent="0.3">
      <c r="A1870" t="s">
        <v>46</v>
      </c>
      <c r="B1870" t="s">
        <v>14</v>
      </c>
      <c r="C1870" t="s">
        <v>11</v>
      </c>
      <c r="D1870" t="s">
        <v>31</v>
      </c>
      <c r="E1870" s="1">
        <v>44238</v>
      </c>
      <c r="F1870" t="s">
        <v>13</v>
      </c>
      <c r="G1870">
        <v>2</v>
      </c>
      <c r="H1870">
        <v>12.42</v>
      </c>
      <c r="I1870">
        <v>24.84</v>
      </c>
    </row>
    <row r="1871" spans="1:9" x14ac:dyDescent="0.3">
      <c r="A1871" t="s">
        <v>30</v>
      </c>
      <c r="B1871" t="s">
        <v>14</v>
      </c>
      <c r="C1871" t="s">
        <v>11</v>
      </c>
      <c r="D1871" t="s">
        <v>521</v>
      </c>
      <c r="E1871" s="1">
        <v>44239</v>
      </c>
      <c r="F1871" t="s">
        <v>27</v>
      </c>
      <c r="G1871">
        <v>4</v>
      </c>
      <c r="H1871">
        <v>53.35</v>
      </c>
      <c r="I1871">
        <v>213.4</v>
      </c>
    </row>
    <row r="1872" spans="1:9" x14ac:dyDescent="0.3">
      <c r="A1872" t="s">
        <v>30</v>
      </c>
      <c r="B1872" t="s">
        <v>10</v>
      </c>
      <c r="C1872" t="s">
        <v>11</v>
      </c>
      <c r="D1872" t="s">
        <v>101</v>
      </c>
      <c r="E1872" s="1">
        <v>44240</v>
      </c>
      <c r="F1872" t="s">
        <v>27</v>
      </c>
      <c r="G1872">
        <v>4</v>
      </c>
      <c r="H1872">
        <v>53.35</v>
      </c>
      <c r="I1872">
        <v>213.4</v>
      </c>
    </row>
    <row r="1873" spans="1:9" x14ac:dyDescent="0.3">
      <c r="A1873" t="s">
        <v>9</v>
      </c>
      <c r="B1873" t="s">
        <v>14</v>
      </c>
      <c r="C1873" t="s">
        <v>11</v>
      </c>
      <c r="D1873" t="s">
        <v>145</v>
      </c>
      <c r="E1873" s="1">
        <v>44241</v>
      </c>
      <c r="F1873" t="s">
        <v>27</v>
      </c>
      <c r="G1873">
        <v>7</v>
      </c>
      <c r="H1873">
        <v>53.35</v>
      </c>
      <c r="I1873">
        <v>373.45</v>
      </c>
    </row>
    <row r="1874" spans="1:9" x14ac:dyDescent="0.3">
      <c r="A1874" t="s">
        <v>25</v>
      </c>
      <c r="B1874" t="s">
        <v>17</v>
      </c>
      <c r="C1874" t="s">
        <v>18</v>
      </c>
      <c r="D1874" t="s">
        <v>539</v>
      </c>
      <c r="E1874" s="1">
        <v>44242</v>
      </c>
      <c r="F1874" t="s">
        <v>13</v>
      </c>
      <c r="G1874">
        <v>9</v>
      </c>
      <c r="H1874">
        <v>12.42</v>
      </c>
      <c r="I1874">
        <v>111.78</v>
      </c>
    </row>
    <row r="1875" spans="1:9" x14ac:dyDescent="0.3">
      <c r="A1875" t="s">
        <v>16</v>
      </c>
      <c r="B1875" t="s">
        <v>34</v>
      </c>
      <c r="C1875" t="s">
        <v>18</v>
      </c>
      <c r="D1875" t="s">
        <v>526</v>
      </c>
      <c r="E1875" s="1">
        <v>44243</v>
      </c>
      <c r="F1875" t="s">
        <v>27</v>
      </c>
      <c r="G1875">
        <v>7</v>
      </c>
      <c r="H1875">
        <v>53.35</v>
      </c>
      <c r="I1875">
        <v>373.45</v>
      </c>
    </row>
    <row r="1876" spans="1:9" x14ac:dyDescent="0.3">
      <c r="A1876" t="s">
        <v>16</v>
      </c>
      <c r="B1876" t="s">
        <v>17</v>
      </c>
      <c r="C1876" t="s">
        <v>18</v>
      </c>
      <c r="D1876" t="s">
        <v>37</v>
      </c>
      <c r="E1876" s="1">
        <v>44244</v>
      </c>
      <c r="F1876" t="s">
        <v>27</v>
      </c>
      <c r="G1876">
        <v>3</v>
      </c>
      <c r="H1876">
        <v>53.35</v>
      </c>
      <c r="I1876">
        <v>160.05000000000001</v>
      </c>
    </row>
    <row r="1877" spans="1:9" x14ac:dyDescent="0.3">
      <c r="A1877" t="s">
        <v>9</v>
      </c>
      <c r="B1877" t="s">
        <v>68</v>
      </c>
      <c r="C1877" t="s">
        <v>11</v>
      </c>
      <c r="D1877" t="s">
        <v>384</v>
      </c>
      <c r="E1877" s="1">
        <v>44245</v>
      </c>
      <c r="F1877" t="s">
        <v>13</v>
      </c>
      <c r="G1877">
        <v>10</v>
      </c>
      <c r="H1877">
        <v>12.42</v>
      </c>
      <c r="I1877">
        <v>124.2</v>
      </c>
    </row>
    <row r="1878" spans="1:9" x14ac:dyDescent="0.3">
      <c r="A1878" t="s">
        <v>25</v>
      </c>
      <c r="B1878" t="s">
        <v>17</v>
      </c>
      <c r="C1878" t="s">
        <v>18</v>
      </c>
      <c r="D1878" t="s">
        <v>388</v>
      </c>
      <c r="E1878" s="1">
        <v>44246</v>
      </c>
      <c r="F1878" t="s">
        <v>13</v>
      </c>
      <c r="G1878">
        <v>6</v>
      </c>
      <c r="H1878">
        <v>12.42</v>
      </c>
      <c r="I1878">
        <v>74.52</v>
      </c>
    </row>
    <row r="1879" spans="1:9" x14ac:dyDescent="0.3">
      <c r="A1879" t="s">
        <v>30</v>
      </c>
      <c r="B1879" t="s">
        <v>68</v>
      </c>
      <c r="C1879" t="s">
        <v>11</v>
      </c>
      <c r="D1879" t="s">
        <v>462</v>
      </c>
      <c r="E1879" s="1">
        <v>44247</v>
      </c>
      <c r="F1879" t="s">
        <v>27</v>
      </c>
      <c r="G1879">
        <v>8</v>
      </c>
      <c r="H1879">
        <v>53.35</v>
      </c>
      <c r="I1879">
        <v>426.8</v>
      </c>
    </row>
    <row r="1880" spans="1:9" x14ac:dyDescent="0.3">
      <c r="A1880" t="s">
        <v>46</v>
      </c>
      <c r="B1880" t="s">
        <v>14</v>
      </c>
      <c r="C1880" t="s">
        <v>11</v>
      </c>
      <c r="D1880" t="s">
        <v>442</v>
      </c>
      <c r="E1880" s="1">
        <v>44248</v>
      </c>
      <c r="F1880" t="s">
        <v>13</v>
      </c>
      <c r="G1880">
        <v>3</v>
      </c>
      <c r="H1880">
        <v>12.42</v>
      </c>
      <c r="I1880">
        <v>37.26</v>
      </c>
    </row>
    <row r="1881" spans="1:9" x14ac:dyDescent="0.3">
      <c r="A1881" t="s">
        <v>25</v>
      </c>
      <c r="B1881" t="s">
        <v>17</v>
      </c>
      <c r="C1881" t="s">
        <v>18</v>
      </c>
      <c r="D1881" t="s">
        <v>59</v>
      </c>
      <c r="E1881" s="1">
        <v>44249</v>
      </c>
      <c r="F1881" t="s">
        <v>13</v>
      </c>
      <c r="G1881">
        <v>2</v>
      </c>
      <c r="H1881">
        <v>12.42</v>
      </c>
      <c r="I1881">
        <v>24.84</v>
      </c>
    </row>
    <row r="1882" spans="1:9" x14ac:dyDescent="0.3">
      <c r="A1882" t="s">
        <v>30</v>
      </c>
      <c r="B1882" t="s">
        <v>14</v>
      </c>
      <c r="C1882" t="s">
        <v>11</v>
      </c>
      <c r="D1882" t="s">
        <v>512</v>
      </c>
      <c r="E1882" s="1">
        <v>44250</v>
      </c>
      <c r="F1882" t="s">
        <v>27</v>
      </c>
      <c r="G1882">
        <v>6</v>
      </c>
      <c r="H1882">
        <v>53.35</v>
      </c>
      <c r="I1882">
        <v>320.10000000000002</v>
      </c>
    </row>
    <row r="1883" spans="1:9" x14ac:dyDescent="0.3">
      <c r="A1883" t="s">
        <v>46</v>
      </c>
      <c r="B1883" t="s">
        <v>14</v>
      </c>
      <c r="C1883" t="s">
        <v>11</v>
      </c>
      <c r="D1883" t="s">
        <v>538</v>
      </c>
      <c r="E1883" s="1">
        <v>44251</v>
      </c>
      <c r="F1883" t="s">
        <v>27</v>
      </c>
      <c r="G1883">
        <v>9</v>
      </c>
      <c r="H1883">
        <v>53.35</v>
      </c>
      <c r="I1883">
        <v>480.15000000000003</v>
      </c>
    </row>
    <row r="1884" spans="1:9" x14ac:dyDescent="0.3">
      <c r="A1884" t="s">
        <v>30</v>
      </c>
      <c r="B1884" t="s">
        <v>21</v>
      </c>
      <c r="C1884" t="s">
        <v>11</v>
      </c>
      <c r="D1884" t="s">
        <v>148</v>
      </c>
      <c r="E1884" s="1">
        <v>44252</v>
      </c>
      <c r="F1884" t="s">
        <v>27</v>
      </c>
      <c r="G1884">
        <v>1</v>
      </c>
      <c r="H1884">
        <v>53.35</v>
      </c>
      <c r="I1884">
        <v>53.35</v>
      </c>
    </row>
    <row r="1885" spans="1:9" x14ac:dyDescent="0.3">
      <c r="A1885" t="s">
        <v>9</v>
      </c>
      <c r="B1885" t="s">
        <v>21</v>
      </c>
      <c r="C1885" t="s">
        <v>11</v>
      </c>
      <c r="D1885" t="s">
        <v>64</v>
      </c>
      <c r="E1885" s="1">
        <v>44253</v>
      </c>
      <c r="F1885" t="s">
        <v>27</v>
      </c>
      <c r="G1885">
        <v>7</v>
      </c>
      <c r="H1885">
        <v>53.35</v>
      </c>
      <c r="I1885">
        <v>373.45</v>
      </c>
    </row>
    <row r="1886" spans="1:9" x14ac:dyDescent="0.3">
      <c r="A1886" t="s">
        <v>25</v>
      </c>
      <c r="B1886" t="s">
        <v>122</v>
      </c>
      <c r="C1886" t="s">
        <v>18</v>
      </c>
      <c r="D1886" t="s">
        <v>498</v>
      </c>
      <c r="E1886" s="1">
        <v>44254</v>
      </c>
      <c r="F1886" t="s">
        <v>13</v>
      </c>
      <c r="G1886">
        <v>5</v>
      </c>
      <c r="H1886">
        <v>12.42</v>
      </c>
      <c r="I1886">
        <v>62.1</v>
      </c>
    </row>
    <row r="1887" spans="1:9" x14ac:dyDescent="0.3">
      <c r="A1887" t="s">
        <v>30</v>
      </c>
      <c r="B1887" t="s">
        <v>21</v>
      </c>
      <c r="C1887" t="s">
        <v>11</v>
      </c>
      <c r="D1887" t="s">
        <v>504</v>
      </c>
      <c r="E1887" s="1">
        <v>44255</v>
      </c>
      <c r="F1887" t="s">
        <v>13</v>
      </c>
      <c r="G1887">
        <v>9</v>
      </c>
      <c r="H1887">
        <v>12.42</v>
      </c>
      <c r="I1887">
        <v>111.78</v>
      </c>
    </row>
    <row r="1888" spans="1:9" x14ac:dyDescent="0.3">
      <c r="A1888" t="s">
        <v>25</v>
      </c>
      <c r="B1888" t="s">
        <v>34</v>
      </c>
      <c r="C1888" t="s">
        <v>18</v>
      </c>
      <c r="D1888" t="s">
        <v>540</v>
      </c>
      <c r="E1888" s="1">
        <v>44256</v>
      </c>
      <c r="F1888" t="s">
        <v>20</v>
      </c>
      <c r="G1888">
        <v>7</v>
      </c>
      <c r="H1888">
        <v>16.32</v>
      </c>
      <c r="I1888">
        <v>114.24000000000001</v>
      </c>
    </row>
    <row r="1889" spans="1:9" x14ac:dyDescent="0.3">
      <c r="A1889" t="s">
        <v>9</v>
      </c>
      <c r="B1889" t="s">
        <v>14</v>
      </c>
      <c r="C1889" t="s">
        <v>11</v>
      </c>
      <c r="D1889" t="s">
        <v>494</v>
      </c>
      <c r="E1889" s="1">
        <v>44257</v>
      </c>
      <c r="F1889" t="s">
        <v>13</v>
      </c>
      <c r="G1889">
        <v>10</v>
      </c>
      <c r="H1889">
        <v>12.42</v>
      </c>
      <c r="I1889">
        <v>124.2</v>
      </c>
    </row>
    <row r="1890" spans="1:9" x14ac:dyDescent="0.3">
      <c r="A1890" t="s">
        <v>30</v>
      </c>
      <c r="B1890" t="s">
        <v>14</v>
      </c>
      <c r="C1890" t="s">
        <v>11</v>
      </c>
      <c r="D1890" t="s">
        <v>95</v>
      </c>
      <c r="E1890" s="1">
        <v>44258</v>
      </c>
      <c r="F1890" t="s">
        <v>24</v>
      </c>
      <c r="G1890">
        <v>2</v>
      </c>
      <c r="H1890">
        <v>17.829999999999998</v>
      </c>
      <c r="I1890">
        <v>35.659999999999997</v>
      </c>
    </row>
    <row r="1891" spans="1:9" x14ac:dyDescent="0.3">
      <c r="A1891" t="s">
        <v>25</v>
      </c>
      <c r="B1891" t="s">
        <v>17</v>
      </c>
      <c r="C1891" t="s">
        <v>18</v>
      </c>
      <c r="D1891" t="s">
        <v>338</v>
      </c>
      <c r="E1891" s="1">
        <v>44259</v>
      </c>
      <c r="F1891" t="s">
        <v>27</v>
      </c>
      <c r="G1891">
        <v>3</v>
      </c>
      <c r="H1891">
        <v>53.35</v>
      </c>
      <c r="I1891">
        <v>160.05000000000001</v>
      </c>
    </row>
    <row r="1892" spans="1:9" x14ac:dyDescent="0.3">
      <c r="A1892" t="s">
        <v>25</v>
      </c>
      <c r="B1892" t="s">
        <v>34</v>
      </c>
      <c r="C1892" t="s">
        <v>18</v>
      </c>
      <c r="D1892" t="s">
        <v>317</v>
      </c>
      <c r="E1892" s="1">
        <v>44260</v>
      </c>
      <c r="F1892" t="s">
        <v>20</v>
      </c>
      <c r="G1892">
        <v>1</v>
      </c>
      <c r="H1892">
        <v>16.32</v>
      </c>
      <c r="I1892">
        <v>16.32</v>
      </c>
    </row>
    <row r="1893" spans="1:9" x14ac:dyDescent="0.3">
      <c r="A1893" t="s">
        <v>25</v>
      </c>
      <c r="B1893" t="s">
        <v>52</v>
      </c>
      <c r="C1893" t="s">
        <v>18</v>
      </c>
      <c r="D1893" t="s">
        <v>365</v>
      </c>
      <c r="E1893" s="1">
        <v>44261</v>
      </c>
      <c r="F1893" t="s">
        <v>13</v>
      </c>
      <c r="G1893">
        <v>9</v>
      </c>
      <c r="H1893">
        <v>12.42</v>
      </c>
      <c r="I1893">
        <v>111.78</v>
      </c>
    </row>
    <row r="1894" spans="1:9" x14ac:dyDescent="0.3">
      <c r="A1894" t="s">
        <v>25</v>
      </c>
      <c r="B1894" t="s">
        <v>34</v>
      </c>
      <c r="C1894" t="s">
        <v>18</v>
      </c>
      <c r="D1894" t="s">
        <v>467</v>
      </c>
      <c r="E1894" s="1">
        <v>44262</v>
      </c>
      <c r="F1894" t="s">
        <v>24</v>
      </c>
      <c r="G1894">
        <v>7</v>
      </c>
      <c r="H1894">
        <v>17.829999999999998</v>
      </c>
      <c r="I1894">
        <v>124.80999999999999</v>
      </c>
    </row>
    <row r="1895" spans="1:9" x14ac:dyDescent="0.3">
      <c r="A1895" t="s">
        <v>16</v>
      </c>
      <c r="B1895" t="s">
        <v>52</v>
      </c>
      <c r="C1895" t="s">
        <v>18</v>
      </c>
      <c r="D1895" t="s">
        <v>127</v>
      </c>
      <c r="E1895" s="1">
        <v>44263</v>
      </c>
      <c r="F1895" t="s">
        <v>13</v>
      </c>
      <c r="G1895">
        <v>5</v>
      </c>
      <c r="H1895">
        <v>12.42</v>
      </c>
      <c r="I1895">
        <v>62.1</v>
      </c>
    </row>
    <row r="1896" spans="1:9" x14ac:dyDescent="0.3">
      <c r="A1896" t="s">
        <v>30</v>
      </c>
      <c r="B1896" t="s">
        <v>14</v>
      </c>
      <c r="C1896" t="s">
        <v>11</v>
      </c>
      <c r="D1896" t="s">
        <v>344</v>
      </c>
      <c r="E1896" s="1">
        <v>44264</v>
      </c>
      <c r="F1896" t="s">
        <v>27</v>
      </c>
      <c r="G1896">
        <v>9</v>
      </c>
      <c r="H1896">
        <v>53.35</v>
      </c>
      <c r="I1896">
        <v>480.15000000000003</v>
      </c>
    </row>
    <row r="1897" spans="1:9" x14ac:dyDescent="0.3">
      <c r="A1897" t="s">
        <v>25</v>
      </c>
      <c r="B1897" t="s">
        <v>17</v>
      </c>
      <c r="C1897" t="s">
        <v>18</v>
      </c>
      <c r="D1897" t="s">
        <v>108</v>
      </c>
      <c r="E1897" s="1">
        <v>44265</v>
      </c>
      <c r="F1897" t="s">
        <v>13</v>
      </c>
      <c r="G1897">
        <v>10</v>
      </c>
      <c r="H1897">
        <v>12.42</v>
      </c>
      <c r="I1897">
        <v>124.2</v>
      </c>
    </row>
    <row r="1898" spans="1:9" x14ac:dyDescent="0.3">
      <c r="A1898" t="s">
        <v>25</v>
      </c>
      <c r="B1898" t="s">
        <v>52</v>
      </c>
      <c r="C1898" t="s">
        <v>18</v>
      </c>
      <c r="D1898" t="s">
        <v>541</v>
      </c>
      <c r="E1898" s="1">
        <v>44266</v>
      </c>
      <c r="F1898" t="s">
        <v>13</v>
      </c>
      <c r="G1898">
        <v>4</v>
      </c>
      <c r="H1898">
        <v>12.42</v>
      </c>
      <c r="I1898">
        <v>49.68</v>
      </c>
    </row>
    <row r="1899" spans="1:9" x14ac:dyDescent="0.3">
      <c r="A1899" t="s">
        <v>46</v>
      </c>
      <c r="B1899" t="s">
        <v>68</v>
      </c>
      <c r="C1899" t="s">
        <v>11</v>
      </c>
      <c r="D1899" t="s">
        <v>385</v>
      </c>
      <c r="E1899" s="1">
        <v>44267</v>
      </c>
      <c r="F1899" t="s">
        <v>27</v>
      </c>
      <c r="G1899">
        <v>2</v>
      </c>
      <c r="H1899">
        <v>53.35</v>
      </c>
      <c r="I1899">
        <v>106.7</v>
      </c>
    </row>
    <row r="1900" spans="1:9" x14ac:dyDescent="0.3">
      <c r="A1900" t="s">
        <v>25</v>
      </c>
      <c r="B1900" t="s">
        <v>17</v>
      </c>
      <c r="C1900" t="s">
        <v>18</v>
      </c>
      <c r="D1900" t="s">
        <v>158</v>
      </c>
      <c r="E1900" s="1">
        <v>44268</v>
      </c>
      <c r="F1900" t="s">
        <v>20</v>
      </c>
      <c r="G1900">
        <v>3</v>
      </c>
      <c r="H1900">
        <v>16.32</v>
      </c>
      <c r="I1900">
        <v>48.96</v>
      </c>
    </row>
    <row r="1901" spans="1:9" x14ac:dyDescent="0.3">
      <c r="A1901" t="s">
        <v>46</v>
      </c>
      <c r="B1901" t="s">
        <v>10</v>
      </c>
      <c r="C1901" t="s">
        <v>11</v>
      </c>
      <c r="D1901" t="s">
        <v>182</v>
      </c>
      <c r="E1901" s="1">
        <v>44269</v>
      </c>
      <c r="F1901" t="s">
        <v>24</v>
      </c>
      <c r="G1901">
        <v>5</v>
      </c>
      <c r="H1901">
        <v>17.829999999999998</v>
      </c>
      <c r="I1901">
        <v>89.149999999999991</v>
      </c>
    </row>
    <row r="1902" spans="1:9" x14ac:dyDescent="0.3">
      <c r="A1902" t="s">
        <v>9</v>
      </c>
      <c r="B1902" t="s">
        <v>14</v>
      </c>
      <c r="C1902" t="s">
        <v>11</v>
      </c>
      <c r="D1902" t="s">
        <v>28</v>
      </c>
      <c r="E1902" s="1">
        <v>44270</v>
      </c>
      <c r="F1902" t="s">
        <v>27</v>
      </c>
      <c r="G1902">
        <v>10</v>
      </c>
      <c r="H1902">
        <v>53.35</v>
      </c>
      <c r="I1902">
        <v>533.5</v>
      </c>
    </row>
    <row r="1903" spans="1:9" x14ac:dyDescent="0.3">
      <c r="A1903" t="s">
        <v>25</v>
      </c>
      <c r="B1903" t="s">
        <v>52</v>
      </c>
      <c r="C1903" t="s">
        <v>18</v>
      </c>
      <c r="D1903" t="s">
        <v>530</v>
      </c>
      <c r="E1903" s="1">
        <v>44271</v>
      </c>
      <c r="F1903" t="s">
        <v>24</v>
      </c>
      <c r="G1903">
        <v>8</v>
      </c>
      <c r="H1903">
        <v>17.829999999999998</v>
      </c>
      <c r="I1903">
        <v>142.63999999999999</v>
      </c>
    </row>
    <row r="1904" spans="1:9" x14ac:dyDescent="0.3">
      <c r="A1904" t="s">
        <v>16</v>
      </c>
      <c r="B1904" t="s">
        <v>52</v>
      </c>
      <c r="C1904" t="s">
        <v>18</v>
      </c>
      <c r="D1904" t="s">
        <v>530</v>
      </c>
      <c r="E1904" s="1">
        <v>44272</v>
      </c>
      <c r="F1904" t="s">
        <v>13</v>
      </c>
      <c r="G1904">
        <v>9</v>
      </c>
      <c r="H1904">
        <v>12.42</v>
      </c>
      <c r="I1904">
        <v>111.78</v>
      </c>
    </row>
    <row r="1905" spans="1:9" x14ac:dyDescent="0.3">
      <c r="A1905" t="s">
        <v>16</v>
      </c>
      <c r="B1905" t="s">
        <v>17</v>
      </c>
      <c r="C1905" t="s">
        <v>18</v>
      </c>
      <c r="D1905" t="s">
        <v>41</v>
      </c>
      <c r="E1905" s="1">
        <v>44273</v>
      </c>
      <c r="F1905" t="s">
        <v>24</v>
      </c>
      <c r="G1905">
        <v>8</v>
      </c>
      <c r="H1905">
        <v>17.829999999999998</v>
      </c>
      <c r="I1905">
        <v>142.63999999999999</v>
      </c>
    </row>
    <row r="1906" spans="1:9" x14ac:dyDescent="0.3">
      <c r="A1906" t="s">
        <v>9</v>
      </c>
      <c r="B1906" t="s">
        <v>10</v>
      </c>
      <c r="C1906" t="s">
        <v>11</v>
      </c>
      <c r="D1906" t="s">
        <v>528</v>
      </c>
      <c r="E1906" s="1">
        <v>44274</v>
      </c>
      <c r="F1906" t="s">
        <v>27</v>
      </c>
      <c r="G1906">
        <v>9</v>
      </c>
      <c r="H1906">
        <v>53.35</v>
      </c>
      <c r="I1906">
        <v>480.15000000000003</v>
      </c>
    </row>
    <row r="1907" spans="1:9" x14ac:dyDescent="0.3">
      <c r="A1907" t="s">
        <v>30</v>
      </c>
      <c r="B1907" t="s">
        <v>14</v>
      </c>
      <c r="C1907" t="s">
        <v>11</v>
      </c>
      <c r="D1907" t="s">
        <v>60</v>
      </c>
      <c r="E1907" s="1">
        <v>44275</v>
      </c>
      <c r="F1907" t="s">
        <v>13</v>
      </c>
      <c r="G1907">
        <v>9</v>
      </c>
      <c r="H1907">
        <v>12.42</v>
      </c>
      <c r="I1907">
        <v>111.78</v>
      </c>
    </row>
    <row r="1908" spans="1:9" x14ac:dyDescent="0.3">
      <c r="A1908" t="s">
        <v>46</v>
      </c>
      <c r="B1908" t="s">
        <v>14</v>
      </c>
      <c r="C1908" t="s">
        <v>11</v>
      </c>
      <c r="D1908" t="s">
        <v>470</v>
      </c>
      <c r="E1908" s="1">
        <v>44276</v>
      </c>
      <c r="F1908" t="s">
        <v>13</v>
      </c>
      <c r="G1908">
        <v>5</v>
      </c>
      <c r="H1908">
        <v>12.42</v>
      </c>
      <c r="I1908">
        <v>62.1</v>
      </c>
    </row>
    <row r="1909" spans="1:9" x14ac:dyDescent="0.3">
      <c r="A1909" t="s">
        <v>25</v>
      </c>
      <c r="B1909" t="s">
        <v>17</v>
      </c>
      <c r="C1909" t="s">
        <v>18</v>
      </c>
      <c r="D1909" t="s">
        <v>340</v>
      </c>
      <c r="E1909" s="1">
        <v>44277</v>
      </c>
      <c r="F1909" t="s">
        <v>13</v>
      </c>
      <c r="G1909">
        <v>1</v>
      </c>
      <c r="H1909">
        <v>12.42</v>
      </c>
      <c r="I1909">
        <v>12.42</v>
      </c>
    </row>
    <row r="1910" spans="1:9" x14ac:dyDescent="0.3">
      <c r="A1910" t="s">
        <v>9</v>
      </c>
      <c r="B1910" t="s">
        <v>10</v>
      </c>
      <c r="C1910" t="s">
        <v>11</v>
      </c>
      <c r="D1910" t="s">
        <v>500</v>
      </c>
      <c r="E1910" s="1">
        <v>44278</v>
      </c>
      <c r="F1910" t="s">
        <v>13</v>
      </c>
      <c r="G1910">
        <v>10</v>
      </c>
      <c r="H1910">
        <v>12.42</v>
      </c>
      <c r="I1910">
        <v>124.2</v>
      </c>
    </row>
    <row r="1911" spans="1:9" x14ac:dyDescent="0.3">
      <c r="A1911" t="s">
        <v>25</v>
      </c>
      <c r="B1911" t="s">
        <v>17</v>
      </c>
      <c r="C1911" t="s">
        <v>18</v>
      </c>
      <c r="D1911" t="s">
        <v>460</v>
      </c>
      <c r="E1911" s="1">
        <v>44279</v>
      </c>
      <c r="F1911" t="s">
        <v>13</v>
      </c>
      <c r="G1911">
        <v>1</v>
      </c>
      <c r="H1911">
        <v>12.42</v>
      </c>
      <c r="I1911">
        <v>12.42</v>
      </c>
    </row>
    <row r="1912" spans="1:9" x14ac:dyDescent="0.3">
      <c r="A1912" t="s">
        <v>30</v>
      </c>
      <c r="B1912" t="s">
        <v>14</v>
      </c>
      <c r="C1912" t="s">
        <v>11</v>
      </c>
      <c r="D1912" t="s">
        <v>416</v>
      </c>
      <c r="E1912" s="1">
        <v>44280</v>
      </c>
      <c r="F1912" t="s">
        <v>20</v>
      </c>
      <c r="G1912">
        <v>6</v>
      </c>
      <c r="H1912">
        <v>16.32</v>
      </c>
      <c r="I1912">
        <v>97.92</v>
      </c>
    </row>
    <row r="1913" spans="1:9" x14ac:dyDescent="0.3">
      <c r="A1913" t="s">
        <v>25</v>
      </c>
      <c r="B1913" t="s">
        <v>34</v>
      </c>
      <c r="C1913" t="s">
        <v>18</v>
      </c>
      <c r="D1913" t="s">
        <v>515</v>
      </c>
      <c r="E1913" s="1">
        <v>44281</v>
      </c>
      <c r="F1913" t="s">
        <v>27</v>
      </c>
      <c r="G1913">
        <v>10</v>
      </c>
      <c r="H1913">
        <v>53.35</v>
      </c>
      <c r="I1913">
        <v>533.5</v>
      </c>
    </row>
    <row r="1914" spans="1:9" x14ac:dyDescent="0.3">
      <c r="A1914" t="s">
        <v>9</v>
      </c>
      <c r="B1914" t="s">
        <v>10</v>
      </c>
      <c r="C1914" t="s">
        <v>11</v>
      </c>
      <c r="D1914" t="s">
        <v>440</v>
      </c>
      <c r="E1914" s="1">
        <v>44282</v>
      </c>
      <c r="F1914" t="s">
        <v>27</v>
      </c>
      <c r="G1914">
        <v>1</v>
      </c>
      <c r="H1914">
        <v>53.35</v>
      </c>
      <c r="I1914">
        <v>53.35</v>
      </c>
    </row>
    <row r="1915" spans="1:9" x14ac:dyDescent="0.3">
      <c r="A1915" t="s">
        <v>9</v>
      </c>
      <c r="B1915" t="s">
        <v>68</v>
      </c>
      <c r="C1915" t="s">
        <v>11</v>
      </c>
      <c r="D1915" t="s">
        <v>413</v>
      </c>
      <c r="E1915" s="1">
        <v>44283</v>
      </c>
      <c r="F1915" t="s">
        <v>24</v>
      </c>
      <c r="G1915">
        <v>4</v>
      </c>
      <c r="H1915">
        <v>17.829999999999998</v>
      </c>
      <c r="I1915">
        <v>71.319999999999993</v>
      </c>
    </row>
    <row r="1916" spans="1:9" x14ac:dyDescent="0.3">
      <c r="A1916" t="s">
        <v>25</v>
      </c>
      <c r="B1916" t="s">
        <v>17</v>
      </c>
      <c r="C1916" t="s">
        <v>18</v>
      </c>
      <c r="D1916" t="s">
        <v>326</v>
      </c>
      <c r="E1916" s="1">
        <v>44284</v>
      </c>
      <c r="F1916" t="s">
        <v>13</v>
      </c>
      <c r="G1916">
        <v>1</v>
      </c>
      <c r="H1916">
        <v>12.42</v>
      </c>
      <c r="I1916">
        <v>12.42</v>
      </c>
    </row>
    <row r="1917" spans="1:9" x14ac:dyDescent="0.3">
      <c r="A1917" t="s">
        <v>30</v>
      </c>
      <c r="B1917" t="s">
        <v>10</v>
      </c>
      <c r="C1917" t="s">
        <v>11</v>
      </c>
      <c r="D1917" t="s">
        <v>257</v>
      </c>
      <c r="E1917" s="1">
        <v>44285</v>
      </c>
      <c r="F1917" t="s">
        <v>13</v>
      </c>
      <c r="G1917">
        <v>7</v>
      </c>
      <c r="H1917">
        <v>12.42</v>
      </c>
      <c r="I1917">
        <v>86.94</v>
      </c>
    </row>
    <row r="1918" spans="1:9" x14ac:dyDescent="0.3">
      <c r="A1918" t="s">
        <v>9</v>
      </c>
      <c r="B1918" t="s">
        <v>14</v>
      </c>
      <c r="C1918" t="s">
        <v>11</v>
      </c>
      <c r="D1918" t="s">
        <v>293</v>
      </c>
      <c r="E1918" s="1">
        <v>44286</v>
      </c>
      <c r="F1918" t="s">
        <v>20</v>
      </c>
      <c r="G1918">
        <v>3</v>
      </c>
      <c r="H1918">
        <v>16.32</v>
      </c>
      <c r="I1918">
        <v>48.96</v>
      </c>
    </row>
    <row r="1919" spans="1:9" x14ac:dyDescent="0.3">
      <c r="A1919" t="s">
        <v>30</v>
      </c>
      <c r="B1919" t="s">
        <v>21</v>
      </c>
      <c r="C1919" t="s">
        <v>11</v>
      </c>
      <c r="D1919" t="s">
        <v>264</v>
      </c>
      <c r="E1919" s="1">
        <v>44287</v>
      </c>
      <c r="F1919" t="s">
        <v>24</v>
      </c>
      <c r="G1919">
        <v>6</v>
      </c>
      <c r="H1919">
        <v>17.829999999999998</v>
      </c>
      <c r="I1919">
        <v>106.97999999999999</v>
      </c>
    </row>
    <row r="1920" spans="1:9" x14ac:dyDescent="0.3">
      <c r="A1920" t="s">
        <v>9</v>
      </c>
      <c r="B1920" t="s">
        <v>14</v>
      </c>
      <c r="C1920" t="s">
        <v>11</v>
      </c>
      <c r="D1920" t="s">
        <v>529</v>
      </c>
      <c r="E1920" s="1">
        <v>44288</v>
      </c>
      <c r="F1920" t="s">
        <v>13</v>
      </c>
      <c r="G1920">
        <v>3</v>
      </c>
      <c r="H1920">
        <v>12.42</v>
      </c>
      <c r="I1920">
        <v>37.26</v>
      </c>
    </row>
    <row r="1921" spans="1:9" x14ac:dyDescent="0.3">
      <c r="A1921" t="s">
        <v>25</v>
      </c>
      <c r="B1921" t="s">
        <v>122</v>
      </c>
      <c r="C1921" t="s">
        <v>18</v>
      </c>
      <c r="D1921" t="s">
        <v>123</v>
      </c>
      <c r="E1921" s="1">
        <v>44289</v>
      </c>
      <c r="F1921" t="s">
        <v>24</v>
      </c>
      <c r="G1921">
        <v>8</v>
      </c>
      <c r="H1921">
        <v>17.829999999999998</v>
      </c>
      <c r="I1921">
        <v>142.63999999999999</v>
      </c>
    </row>
    <row r="1922" spans="1:9" x14ac:dyDescent="0.3">
      <c r="A1922" t="s">
        <v>46</v>
      </c>
      <c r="B1922" t="s">
        <v>68</v>
      </c>
      <c r="C1922" t="s">
        <v>11</v>
      </c>
      <c r="D1922" t="s">
        <v>462</v>
      </c>
      <c r="E1922" s="1">
        <v>44290</v>
      </c>
      <c r="F1922" t="s">
        <v>13</v>
      </c>
      <c r="G1922">
        <v>2</v>
      </c>
      <c r="H1922">
        <v>12.42</v>
      </c>
      <c r="I1922">
        <v>24.84</v>
      </c>
    </row>
    <row r="1923" spans="1:9" x14ac:dyDescent="0.3">
      <c r="A1923" t="s">
        <v>25</v>
      </c>
      <c r="B1923" t="s">
        <v>34</v>
      </c>
      <c r="C1923" t="s">
        <v>18</v>
      </c>
      <c r="D1923" t="s">
        <v>314</v>
      </c>
      <c r="E1923" s="1">
        <v>44291</v>
      </c>
      <c r="F1923" t="s">
        <v>13</v>
      </c>
      <c r="G1923">
        <v>8</v>
      </c>
      <c r="H1923">
        <v>12.42</v>
      </c>
      <c r="I1923">
        <v>99.36</v>
      </c>
    </row>
    <row r="1924" spans="1:9" x14ac:dyDescent="0.3">
      <c r="A1924" t="s">
        <v>9</v>
      </c>
      <c r="B1924" t="s">
        <v>21</v>
      </c>
      <c r="C1924" t="s">
        <v>11</v>
      </c>
      <c r="D1924" t="s">
        <v>378</v>
      </c>
      <c r="E1924" s="1">
        <v>44292</v>
      </c>
      <c r="F1924" t="s">
        <v>13</v>
      </c>
      <c r="G1924">
        <v>9</v>
      </c>
      <c r="H1924">
        <v>12.42</v>
      </c>
      <c r="I1924">
        <v>111.78</v>
      </c>
    </row>
    <row r="1925" spans="1:9" x14ac:dyDescent="0.3">
      <c r="A1925" t="s">
        <v>25</v>
      </c>
      <c r="B1925" t="s">
        <v>17</v>
      </c>
      <c r="C1925" t="s">
        <v>18</v>
      </c>
      <c r="D1925" t="s">
        <v>388</v>
      </c>
      <c r="E1925" s="1">
        <v>44293</v>
      </c>
      <c r="F1925" t="s">
        <v>13</v>
      </c>
      <c r="G1925">
        <v>2</v>
      </c>
      <c r="H1925">
        <v>12.42</v>
      </c>
      <c r="I1925">
        <v>24.84</v>
      </c>
    </row>
    <row r="1926" spans="1:9" x14ac:dyDescent="0.3">
      <c r="A1926" t="s">
        <v>30</v>
      </c>
      <c r="B1926" t="s">
        <v>14</v>
      </c>
      <c r="C1926" t="s">
        <v>11</v>
      </c>
      <c r="D1926" t="s">
        <v>538</v>
      </c>
      <c r="E1926" s="1">
        <v>44294</v>
      </c>
      <c r="F1926" t="s">
        <v>13</v>
      </c>
      <c r="G1926">
        <v>2</v>
      </c>
      <c r="H1926">
        <v>12.42</v>
      </c>
      <c r="I1926">
        <v>24.84</v>
      </c>
    </row>
    <row r="1927" spans="1:9" x14ac:dyDescent="0.3">
      <c r="A1927" t="s">
        <v>25</v>
      </c>
      <c r="B1927" t="s">
        <v>17</v>
      </c>
      <c r="C1927" t="s">
        <v>18</v>
      </c>
      <c r="D1927" t="s">
        <v>57</v>
      </c>
      <c r="E1927" s="1">
        <v>44295</v>
      </c>
      <c r="F1927" t="s">
        <v>13</v>
      </c>
      <c r="G1927">
        <v>3</v>
      </c>
      <c r="H1927">
        <v>12.42</v>
      </c>
      <c r="I1927">
        <v>37.26</v>
      </c>
    </row>
    <row r="1928" spans="1:9" x14ac:dyDescent="0.3">
      <c r="A1928" t="s">
        <v>25</v>
      </c>
      <c r="B1928" t="s">
        <v>52</v>
      </c>
      <c r="C1928" t="s">
        <v>18</v>
      </c>
      <c r="D1928" t="s">
        <v>114</v>
      </c>
      <c r="E1928" s="1">
        <v>44296</v>
      </c>
      <c r="F1928" t="s">
        <v>27</v>
      </c>
      <c r="G1928">
        <v>3</v>
      </c>
      <c r="H1928">
        <v>53.35</v>
      </c>
      <c r="I1928">
        <v>160.05000000000001</v>
      </c>
    </row>
    <row r="1929" spans="1:9" x14ac:dyDescent="0.3">
      <c r="A1929" t="s">
        <v>25</v>
      </c>
      <c r="B1929" t="s">
        <v>34</v>
      </c>
      <c r="C1929" t="s">
        <v>18</v>
      </c>
      <c r="D1929" t="s">
        <v>77</v>
      </c>
      <c r="E1929" s="1">
        <v>44297</v>
      </c>
      <c r="F1929" t="s">
        <v>20</v>
      </c>
      <c r="G1929">
        <v>7</v>
      </c>
      <c r="H1929">
        <v>16.32</v>
      </c>
      <c r="I1929">
        <v>114.24000000000001</v>
      </c>
    </row>
    <row r="1930" spans="1:9" x14ac:dyDescent="0.3">
      <c r="A1930" t="s">
        <v>16</v>
      </c>
      <c r="B1930" t="s">
        <v>122</v>
      </c>
      <c r="C1930" t="s">
        <v>18</v>
      </c>
      <c r="D1930" t="s">
        <v>498</v>
      </c>
      <c r="E1930" s="1">
        <v>44298</v>
      </c>
      <c r="F1930" t="s">
        <v>24</v>
      </c>
      <c r="G1930">
        <v>8</v>
      </c>
      <c r="H1930">
        <v>17.829999999999998</v>
      </c>
      <c r="I1930">
        <v>142.63999999999999</v>
      </c>
    </row>
    <row r="1931" spans="1:9" x14ac:dyDescent="0.3">
      <c r="A1931" t="s">
        <v>46</v>
      </c>
      <c r="B1931" t="s">
        <v>21</v>
      </c>
      <c r="C1931" t="s">
        <v>11</v>
      </c>
      <c r="D1931" t="s">
        <v>286</v>
      </c>
      <c r="E1931" s="1">
        <v>44299</v>
      </c>
      <c r="F1931" t="s">
        <v>13</v>
      </c>
      <c r="G1931">
        <v>1</v>
      </c>
      <c r="H1931">
        <v>12.42</v>
      </c>
      <c r="I1931">
        <v>12.42</v>
      </c>
    </row>
    <row r="1932" spans="1:9" x14ac:dyDescent="0.3">
      <c r="A1932" t="s">
        <v>9</v>
      </c>
      <c r="B1932" t="s">
        <v>10</v>
      </c>
      <c r="C1932" t="s">
        <v>11</v>
      </c>
      <c r="D1932" t="s">
        <v>103</v>
      </c>
      <c r="E1932" s="1">
        <v>44300</v>
      </c>
      <c r="F1932" t="s">
        <v>13</v>
      </c>
      <c r="G1932">
        <v>2</v>
      </c>
      <c r="H1932">
        <v>12.42</v>
      </c>
      <c r="I1932">
        <v>24.84</v>
      </c>
    </row>
    <row r="1933" spans="1:9" x14ac:dyDescent="0.3">
      <c r="A1933" t="s">
        <v>9</v>
      </c>
      <c r="B1933" t="s">
        <v>10</v>
      </c>
      <c r="C1933" t="s">
        <v>11</v>
      </c>
      <c r="D1933" t="s">
        <v>370</v>
      </c>
      <c r="E1933" s="1">
        <v>44301</v>
      </c>
      <c r="F1933" t="s">
        <v>27</v>
      </c>
      <c r="G1933">
        <v>1</v>
      </c>
      <c r="H1933">
        <v>53.35</v>
      </c>
      <c r="I1933">
        <v>53.35</v>
      </c>
    </row>
    <row r="1934" spans="1:9" x14ac:dyDescent="0.3">
      <c r="A1934" t="s">
        <v>25</v>
      </c>
      <c r="B1934" t="s">
        <v>17</v>
      </c>
      <c r="C1934" t="s">
        <v>18</v>
      </c>
      <c r="D1934" t="s">
        <v>230</v>
      </c>
      <c r="E1934" s="1">
        <v>44302</v>
      </c>
      <c r="F1934" t="s">
        <v>24</v>
      </c>
      <c r="G1934">
        <v>8</v>
      </c>
      <c r="H1934">
        <v>17.829999999999998</v>
      </c>
      <c r="I1934">
        <v>142.63999999999999</v>
      </c>
    </row>
    <row r="1935" spans="1:9" x14ac:dyDescent="0.3">
      <c r="A1935" t="s">
        <v>9</v>
      </c>
      <c r="B1935" t="s">
        <v>14</v>
      </c>
      <c r="C1935" t="s">
        <v>11</v>
      </c>
      <c r="D1935" t="s">
        <v>516</v>
      </c>
      <c r="E1935" s="1">
        <v>44303</v>
      </c>
      <c r="F1935" t="s">
        <v>27</v>
      </c>
      <c r="G1935">
        <v>3</v>
      </c>
      <c r="H1935">
        <v>53.35</v>
      </c>
      <c r="I1935">
        <v>160.05000000000001</v>
      </c>
    </row>
    <row r="1936" spans="1:9" x14ac:dyDescent="0.3">
      <c r="A1936" t="s">
        <v>16</v>
      </c>
      <c r="B1936" t="s">
        <v>52</v>
      </c>
      <c r="C1936" t="s">
        <v>18</v>
      </c>
      <c r="D1936" t="s">
        <v>505</v>
      </c>
      <c r="E1936" s="1">
        <v>44304</v>
      </c>
      <c r="F1936" t="s">
        <v>13</v>
      </c>
      <c r="G1936">
        <v>4</v>
      </c>
      <c r="H1936">
        <v>12.42</v>
      </c>
      <c r="I1936">
        <v>49.68</v>
      </c>
    </row>
    <row r="1937" spans="1:9" x14ac:dyDescent="0.3">
      <c r="A1937" t="s">
        <v>9</v>
      </c>
      <c r="B1937" t="s">
        <v>14</v>
      </c>
      <c r="C1937" t="s">
        <v>11</v>
      </c>
      <c r="D1937" t="s">
        <v>345</v>
      </c>
      <c r="E1937" s="1">
        <v>44305</v>
      </c>
      <c r="F1937" t="s">
        <v>13</v>
      </c>
      <c r="G1937">
        <v>7</v>
      </c>
      <c r="H1937">
        <v>12.42</v>
      </c>
      <c r="I1937">
        <v>86.94</v>
      </c>
    </row>
    <row r="1938" spans="1:9" x14ac:dyDescent="0.3">
      <c r="A1938" t="s">
        <v>30</v>
      </c>
      <c r="B1938" t="s">
        <v>21</v>
      </c>
      <c r="C1938" t="s">
        <v>11</v>
      </c>
      <c r="D1938" t="s">
        <v>448</v>
      </c>
      <c r="E1938" s="1">
        <v>44306</v>
      </c>
      <c r="F1938" t="s">
        <v>13</v>
      </c>
      <c r="G1938">
        <v>7</v>
      </c>
      <c r="H1938">
        <v>12.42</v>
      </c>
      <c r="I1938">
        <v>86.94</v>
      </c>
    </row>
    <row r="1939" spans="1:9" x14ac:dyDescent="0.3">
      <c r="A1939" t="s">
        <v>9</v>
      </c>
      <c r="B1939" t="s">
        <v>21</v>
      </c>
      <c r="C1939" t="s">
        <v>11</v>
      </c>
      <c r="D1939" t="s">
        <v>264</v>
      </c>
      <c r="E1939" s="1">
        <v>44307</v>
      </c>
      <c r="F1939" t="s">
        <v>24</v>
      </c>
      <c r="G1939">
        <v>6</v>
      </c>
      <c r="H1939">
        <v>17.829999999999998</v>
      </c>
      <c r="I1939">
        <v>106.97999999999999</v>
      </c>
    </row>
    <row r="1940" spans="1:9" x14ac:dyDescent="0.3">
      <c r="A1940" t="s">
        <v>30</v>
      </c>
      <c r="B1940" t="s">
        <v>21</v>
      </c>
      <c r="C1940" t="s">
        <v>11</v>
      </c>
      <c r="D1940" t="s">
        <v>139</v>
      </c>
      <c r="E1940" s="1">
        <v>44308</v>
      </c>
      <c r="F1940" t="s">
        <v>27</v>
      </c>
      <c r="G1940">
        <v>8</v>
      </c>
      <c r="H1940">
        <v>53.35</v>
      </c>
      <c r="I1940">
        <v>426.8</v>
      </c>
    </row>
    <row r="1941" spans="1:9" x14ac:dyDescent="0.3">
      <c r="A1941" t="s">
        <v>25</v>
      </c>
      <c r="B1941" t="s">
        <v>52</v>
      </c>
      <c r="C1941" t="s">
        <v>18</v>
      </c>
      <c r="D1941" t="s">
        <v>187</v>
      </c>
      <c r="E1941" s="1">
        <v>44309</v>
      </c>
      <c r="F1941" t="s">
        <v>13</v>
      </c>
      <c r="G1941">
        <v>7</v>
      </c>
      <c r="H1941">
        <v>12.42</v>
      </c>
      <c r="I1941">
        <v>86.94</v>
      </c>
    </row>
    <row r="1942" spans="1:9" x14ac:dyDescent="0.3">
      <c r="A1942" t="s">
        <v>9</v>
      </c>
      <c r="B1942" t="s">
        <v>14</v>
      </c>
      <c r="C1942" t="s">
        <v>11</v>
      </c>
      <c r="D1942" t="s">
        <v>486</v>
      </c>
      <c r="E1942" s="1">
        <v>44310</v>
      </c>
      <c r="F1942" t="s">
        <v>24</v>
      </c>
      <c r="G1942">
        <v>1</v>
      </c>
      <c r="H1942">
        <v>17.829999999999998</v>
      </c>
      <c r="I1942">
        <v>17.829999999999998</v>
      </c>
    </row>
    <row r="1943" spans="1:9" x14ac:dyDescent="0.3">
      <c r="A1943" t="s">
        <v>25</v>
      </c>
      <c r="B1943" t="s">
        <v>17</v>
      </c>
      <c r="C1943" t="s">
        <v>18</v>
      </c>
      <c r="D1943" t="s">
        <v>218</v>
      </c>
      <c r="E1943" s="1">
        <v>44311</v>
      </c>
      <c r="F1943" t="s">
        <v>27</v>
      </c>
      <c r="G1943">
        <v>4</v>
      </c>
      <c r="H1943">
        <v>53.35</v>
      </c>
      <c r="I1943">
        <v>213.4</v>
      </c>
    </row>
    <row r="1944" spans="1:9" x14ac:dyDescent="0.3">
      <c r="A1944" t="s">
        <v>25</v>
      </c>
      <c r="B1944" t="s">
        <v>17</v>
      </c>
      <c r="C1944" t="s">
        <v>18</v>
      </c>
      <c r="D1944" t="s">
        <v>326</v>
      </c>
      <c r="E1944" s="1">
        <v>44312</v>
      </c>
      <c r="F1944" t="s">
        <v>24</v>
      </c>
      <c r="G1944">
        <v>4</v>
      </c>
      <c r="H1944">
        <v>17.829999999999998</v>
      </c>
      <c r="I1944">
        <v>71.319999999999993</v>
      </c>
    </row>
    <row r="1945" spans="1:9" x14ac:dyDescent="0.3">
      <c r="A1945" t="s">
        <v>30</v>
      </c>
      <c r="B1945" t="s">
        <v>14</v>
      </c>
      <c r="C1945" t="s">
        <v>11</v>
      </c>
      <c r="D1945" t="s">
        <v>143</v>
      </c>
      <c r="E1945" s="1">
        <v>44313</v>
      </c>
      <c r="F1945" t="s">
        <v>13</v>
      </c>
      <c r="G1945">
        <v>5</v>
      </c>
      <c r="H1945">
        <v>12.42</v>
      </c>
      <c r="I1945">
        <v>62.1</v>
      </c>
    </row>
    <row r="1946" spans="1:9" x14ac:dyDescent="0.3">
      <c r="A1946" t="s">
        <v>30</v>
      </c>
      <c r="B1946" t="s">
        <v>14</v>
      </c>
      <c r="C1946" t="s">
        <v>11</v>
      </c>
      <c r="D1946" t="s">
        <v>181</v>
      </c>
      <c r="E1946" s="1">
        <v>44314</v>
      </c>
      <c r="F1946" t="s">
        <v>24</v>
      </c>
      <c r="G1946">
        <v>5</v>
      </c>
      <c r="H1946">
        <v>17.829999999999998</v>
      </c>
      <c r="I1946">
        <v>89.149999999999991</v>
      </c>
    </row>
    <row r="1947" spans="1:9" x14ac:dyDescent="0.3">
      <c r="A1947" t="s">
        <v>25</v>
      </c>
      <c r="B1947" t="s">
        <v>52</v>
      </c>
      <c r="C1947" t="s">
        <v>18</v>
      </c>
      <c r="D1947" t="s">
        <v>127</v>
      </c>
      <c r="E1947" s="1">
        <v>44315</v>
      </c>
      <c r="F1947" t="s">
        <v>13</v>
      </c>
      <c r="G1947">
        <v>3</v>
      </c>
      <c r="H1947">
        <v>12.42</v>
      </c>
      <c r="I1947">
        <v>37.26</v>
      </c>
    </row>
    <row r="1948" spans="1:9" x14ac:dyDescent="0.3">
      <c r="A1948" t="s">
        <v>9</v>
      </c>
      <c r="B1948" t="s">
        <v>21</v>
      </c>
      <c r="C1948" t="s">
        <v>11</v>
      </c>
      <c r="D1948" t="s">
        <v>140</v>
      </c>
      <c r="E1948" s="1">
        <v>44316</v>
      </c>
      <c r="F1948" t="s">
        <v>27</v>
      </c>
      <c r="G1948">
        <v>3</v>
      </c>
      <c r="H1948">
        <v>53.35</v>
      </c>
      <c r="I1948">
        <v>160.05000000000001</v>
      </c>
    </row>
    <row r="1949" spans="1:9" x14ac:dyDescent="0.3">
      <c r="A1949" t="s">
        <v>25</v>
      </c>
      <c r="B1949" t="s">
        <v>17</v>
      </c>
      <c r="C1949" t="s">
        <v>18</v>
      </c>
      <c r="D1949" t="s">
        <v>488</v>
      </c>
      <c r="E1949" s="1">
        <v>44317</v>
      </c>
      <c r="F1949" t="s">
        <v>20</v>
      </c>
      <c r="G1949">
        <v>7</v>
      </c>
      <c r="H1949">
        <v>16.32</v>
      </c>
      <c r="I1949">
        <v>114.24000000000001</v>
      </c>
    </row>
    <row r="1950" spans="1:9" x14ac:dyDescent="0.3">
      <c r="A1950" t="s">
        <v>16</v>
      </c>
      <c r="B1950" t="s">
        <v>34</v>
      </c>
      <c r="C1950" t="s">
        <v>18</v>
      </c>
      <c r="D1950" t="s">
        <v>467</v>
      </c>
      <c r="E1950" s="1">
        <v>44318</v>
      </c>
      <c r="F1950" t="s">
        <v>13</v>
      </c>
      <c r="G1950">
        <v>5</v>
      </c>
      <c r="H1950">
        <v>12.42</v>
      </c>
      <c r="I1950">
        <v>62.1</v>
      </c>
    </row>
    <row r="1951" spans="1:9" x14ac:dyDescent="0.3">
      <c r="A1951" t="s">
        <v>16</v>
      </c>
      <c r="B1951" t="s">
        <v>34</v>
      </c>
      <c r="C1951" t="s">
        <v>18</v>
      </c>
      <c r="D1951" t="s">
        <v>85</v>
      </c>
      <c r="E1951" s="1">
        <v>44319</v>
      </c>
      <c r="F1951" t="s">
        <v>27</v>
      </c>
      <c r="G1951">
        <v>8</v>
      </c>
      <c r="H1951">
        <v>53.35</v>
      </c>
      <c r="I1951">
        <v>426.8</v>
      </c>
    </row>
    <row r="1952" spans="1:9" x14ac:dyDescent="0.3">
      <c r="A1952" t="s">
        <v>25</v>
      </c>
      <c r="B1952" t="s">
        <v>17</v>
      </c>
      <c r="C1952" t="s">
        <v>18</v>
      </c>
      <c r="D1952" t="s">
        <v>29</v>
      </c>
      <c r="E1952" s="1">
        <v>44320</v>
      </c>
      <c r="F1952" t="s">
        <v>13</v>
      </c>
      <c r="G1952">
        <v>2</v>
      </c>
      <c r="H1952">
        <v>12.42</v>
      </c>
      <c r="I1952">
        <v>24.84</v>
      </c>
    </row>
    <row r="1953" spans="1:9" x14ac:dyDescent="0.3">
      <c r="A1953" t="s">
        <v>16</v>
      </c>
      <c r="B1953" t="s">
        <v>17</v>
      </c>
      <c r="C1953" t="s">
        <v>18</v>
      </c>
      <c r="D1953" t="s">
        <v>326</v>
      </c>
      <c r="E1953" s="1">
        <v>44321</v>
      </c>
      <c r="F1953" t="s">
        <v>24</v>
      </c>
      <c r="G1953">
        <v>7</v>
      </c>
      <c r="H1953">
        <v>17.829999999999998</v>
      </c>
      <c r="I1953">
        <v>124.80999999999999</v>
      </c>
    </row>
    <row r="1954" spans="1:9" x14ac:dyDescent="0.3">
      <c r="A1954" t="s">
        <v>25</v>
      </c>
      <c r="B1954" t="s">
        <v>17</v>
      </c>
      <c r="C1954" t="s">
        <v>18</v>
      </c>
      <c r="D1954" t="s">
        <v>347</v>
      </c>
      <c r="E1954" s="1">
        <v>44322</v>
      </c>
      <c r="F1954" t="s">
        <v>27</v>
      </c>
      <c r="G1954">
        <v>6</v>
      </c>
      <c r="H1954">
        <v>53.35</v>
      </c>
      <c r="I1954">
        <v>320.10000000000002</v>
      </c>
    </row>
    <row r="1955" spans="1:9" x14ac:dyDescent="0.3">
      <c r="A1955" t="s">
        <v>9</v>
      </c>
      <c r="B1955" t="s">
        <v>10</v>
      </c>
      <c r="C1955" t="s">
        <v>11</v>
      </c>
      <c r="D1955" t="s">
        <v>101</v>
      </c>
      <c r="E1955" s="1">
        <v>44323</v>
      </c>
      <c r="F1955" t="s">
        <v>13</v>
      </c>
      <c r="G1955">
        <v>2</v>
      </c>
      <c r="H1955">
        <v>12.42</v>
      </c>
      <c r="I1955">
        <v>24.84</v>
      </c>
    </row>
    <row r="1956" spans="1:9" x14ac:dyDescent="0.3">
      <c r="A1956" t="s">
        <v>9</v>
      </c>
      <c r="B1956" t="s">
        <v>14</v>
      </c>
      <c r="C1956" t="s">
        <v>11</v>
      </c>
      <c r="D1956" t="s">
        <v>223</v>
      </c>
      <c r="E1956" s="1">
        <v>44324</v>
      </c>
      <c r="F1956" t="s">
        <v>13</v>
      </c>
      <c r="G1956">
        <v>3</v>
      </c>
      <c r="H1956">
        <v>12.42</v>
      </c>
      <c r="I1956">
        <v>37.26</v>
      </c>
    </row>
    <row r="1957" spans="1:9" x14ac:dyDescent="0.3">
      <c r="A1957" t="s">
        <v>16</v>
      </c>
      <c r="B1957" t="s">
        <v>17</v>
      </c>
      <c r="C1957" t="s">
        <v>18</v>
      </c>
      <c r="D1957" t="s">
        <v>377</v>
      </c>
      <c r="E1957" s="1">
        <v>44325</v>
      </c>
      <c r="F1957" t="s">
        <v>24</v>
      </c>
      <c r="G1957">
        <v>7</v>
      </c>
      <c r="H1957">
        <v>17.829999999999998</v>
      </c>
      <c r="I1957">
        <v>124.80999999999999</v>
      </c>
    </row>
    <row r="1958" spans="1:9" x14ac:dyDescent="0.3">
      <c r="A1958" t="s">
        <v>25</v>
      </c>
      <c r="B1958" t="s">
        <v>34</v>
      </c>
      <c r="C1958" t="s">
        <v>18</v>
      </c>
      <c r="D1958" t="s">
        <v>270</v>
      </c>
      <c r="E1958" s="1">
        <v>44326</v>
      </c>
      <c r="F1958" t="s">
        <v>24</v>
      </c>
      <c r="G1958">
        <v>10</v>
      </c>
      <c r="H1958">
        <v>17.829999999999998</v>
      </c>
      <c r="I1958">
        <v>178.29999999999998</v>
      </c>
    </row>
    <row r="1959" spans="1:9" x14ac:dyDescent="0.3">
      <c r="A1959" t="s">
        <v>25</v>
      </c>
      <c r="B1959" t="s">
        <v>52</v>
      </c>
      <c r="C1959" t="s">
        <v>18</v>
      </c>
      <c r="D1959" t="s">
        <v>115</v>
      </c>
      <c r="E1959" s="1">
        <v>44327</v>
      </c>
      <c r="F1959" t="s">
        <v>27</v>
      </c>
      <c r="G1959">
        <v>5</v>
      </c>
      <c r="H1959">
        <v>53.35</v>
      </c>
      <c r="I1959">
        <v>266.75</v>
      </c>
    </row>
    <row r="1960" spans="1:9" x14ac:dyDescent="0.3">
      <c r="A1960" t="s">
        <v>9</v>
      </c>
      <c r="B1960" t="s">
        <v>21</v>
      </c>
      <c r="C1960" t="s">
        <v>11</v>
      </c>
      <c r="D1960" t="s">
        <v>264</v>
      </c>
      <c r="E1960" s="1">
        <v>44328</v>
      </c>
      <c r="F1960" t="s">
        <v>13</v>
      </c>
      <c r="G1960">
        <v>2</v>
      </c>
      <c r="H1960">
        <v>12.42</v>
      </c>
      <c r="I1960">
        <v>24.84</v>
      </c>
    </row>
    <row r="1961" spans="1:9" x14ac:dyDescent="0.3">
      <c r="A1961" t="s">
        <v>30</v>
      </c>
      <c r="B1961" t="s">
        <v>10</v>
      </c>
      <c r="C1961" t="s">
        <v>11</v>
      </c>
      <c r="D1961" t="s">
        <v>472</v>
      </c>
      <c r="E1961" s="1">
        <v>44329</v>
      </c>
      <c r="F1961" t="s">
        <v>13</v>
      </c>
      <c r="G1961">
        <v>7</v>
      </c>
      <c r="H1961">
        <v>12.42</v>
      </c>
      <c r="I1961">
        <v>86.94</v>
      </c>
    </row>
    <row r="1962" spans="1:9" x14ac:dyDescent="0.3">
      <c r="A1962" t="s">
        <v>9</v>
      </c>
      <c r="B1962" t="s">
        <v>21</v>
      </c>
      <c r="C1962" t="s">
        <v>11</v>
      </c>
      <c r="D1962" t="s">
        <v>349</v>
      </c>
      <c r="E1962" s="1">
        <v>44330</v>
      </c>
      <c r="F1962" t="s">
        <v>13</v>
      </c>
      <c r="G1962">
        <v>4</v>
      </c>
      <c r="H1962">
        <v>12.42</v>
      </c>
      <c r="I1962">
        <v>49.68</v>
      </c>
    </row>
    <row r="1963" spans="1:9" x14ac:dyDescent="0.3">
      <c r="A1963" t="s">
        <v>9</v>
      </c>
      <c r="B1963" t="s">
        <v>21</v>
      </c>
      <c r="C1963" t="s">
        <v>11</v>
      </c>
      <c r="D1963" t="s">
        <v>22</v>
      </c>
      <c r="E1963" s="1">
        <v>44331</v>
      </c>
      <c r="F1963" t="s">
        <v>13</v>
      </c>
      <c r="G1963">
        <v>1</v>
      </c>
      <c r="H1963">
        <v>12.42</v>
      </c>
      <c r="I1963">
        <v>12.42</v>
      </c>
    </row>
    <row r="1964" spans="1:9" x14ac:dyDescent="0.3">
      <c r="A1964" t="s">
        <v>9</v>
      </c>
      <c r="B1964" t="s">
        <v>10</v>
      </c>
      <c r="C1964" t="s">
        <v>11</v>
      </c>
      <c r="D1964" t="s">
        <v>440</v>
      </c>
      <c r="E1964" s="1">
        <v>44332</v>
      </c>
      <c r="F1964" t="s">
        <v>27</v>
      </c>
      <c r="G1964">
        <v>1</v>
      </c>
      <c r="H1964">
        <v>53.35</v>
      </c>
      <c r="I1964">
        <v>53.35</v>
      </c>
    </row>
    <row r="1965" spans="1:9" x14ac:dyDescent="0.3">
      <c r="A1965" t="s">
        <v>9</v>
      </c>
      <c r="B1965" t="s">
        <v>14</v>
      </c>
      <c r="C1965" t="s">
        <v>11</v>
      </c>
      <c r="D1965" t="s">
        <v>321</v>
      </c>
      <c r="E1965" s="1">
        <v>44333</v>
      </c>
      <c r="F1965" t="s">
        <v>13</v>
      </c>
      <c r="G1965">
        <v>2</v>
      </c>
      <c r="H1965">
        <v>12.42</v>
      </c>
      <c r="I1965">
        <v>24.84</v>
      </c>
    </row>
    <row r="1966" spans="1:9" x14ac:dyDescent="0.3">
      <c r="A1966" t="s">
        <v>9</v>
      </c>
      <c r="B1966" t="s">
        <v>21</v>
      </c>
      <c r="C1966" t="s">
        <v>11</v>
      </c>
      <c r="D1966" t="s">
        <v>362</v>
      </c>
      <c r="E1966" s="1">
        <v>44334</v>
      </c>
      <c r="F1966" t="s">
        <v>27</v>
      </c>
      <c r="G1966">
        <v>5</v>
      </c>
      <c r="H1966">
        <v>53.35</v>
      </c>
      <c r="I1966">
        <v>266.75</v>
      </c>
    </row>
    <row r="1967" spans="1:9" x14ac:dyDescent="0.3">
      <c r="A1967" t="s">
        <v>9</v>
      </c>
      <c r="B1967" t="s">
        <v>21</v>
      </c>
      <c r="C1967" t="s">
        <v>11</v>
      </c>
      <c r="D1967" t="s">
        <v>320</v>
      </c>
      <c r="E1967" s="1">
        <v>44335</v>
      </c>
      <c r="F1967" t="s">
        <v>13</v>
      </c>
      <c r="G1967">
        <v>8</v>
      </c>
      <c r="H1967">
        <v>12.42</v>
      </c>
      <c r="I1967">
        <v>99.36</v>
      </c>
    </row>
    <row r="1968" spans="1:9" x14ac:dyDescent="0.3">
      <c r="A1968" t="s">
        <v>9</v>
      </c>
      <c r="B1968" t="s">
        <v>14</v>
      </c>
      <c r="C1968" t="s">
        <v>11</v>
      </c>
      <c r="D1968" t="s">
        <v>379</v>
      </c>
      <c r="E1968" s="1">
        <v>44336</v>
      </c>
      <c r="F1968" t="s">
        <v>13</v>
      </c>
      <c r="G1968">
        <v>8</v>
      </c>
      <c r="H1968">
        <v>12.42</v>
      </c>
      <c r="I1968">
        <v>99.36</v>
      </c>
    </row>
    <row r="1969" spans="1:9" x14ac:dyDescent="0.3">
      <c r="A1969" t="s">
        <v>9</v>
      </c>
      <c r="B1969" t="s">
        <v>10</v>
      </c>
      <c r="C1969" t="s">
        <v>11</v>
      </c>
      <c r="D1969" t="s">
        <v>167</v>
      </c>
      <c r="E1969" s="1">
        <v>44337</v>
      </c>
      <c r="F1969" t="s">
        <v>24</v>
      </c>
      <c r="G1969">
        <v>1</v>
      </c>
      <c r="H1969">
        <v>17.829999999999998</v>
      </c>
      <c r="I1969">
        <v>17.829999999999998</v>
      </c>
    </row>
    <row r="1970" spans="1:9" x14ac:dyDescent="0.3">
      <c r="A1970" t="s">
        <v>9</v>
      </c>
      <c r="B1970" t="s">
        <v>14</v>
      </c>
      <c r="C1970" t="s">
        <v>11</v>
      </c>
      <c r="D1970" t="s">
        <v>538</v>
      </c>
      <c r="E1970" s="1">
        <v>44338</v>
      </c>
      <c r="F1970" t="s">
        <v>27</v>
      </c>
      <c r="G1970">
        <v>7</v>
      </c>
      <c r="H1970">
        <v>53.35</v>
      </c>
      <c r="I1970">
        <v>373.45</v>
      </c>
    </row>
    <row r="1971" spans="1:9" x14ac:dyDescent="0.3">
      <c r="A1971" t="s">
        <v>9</v>
      </c>
      <c r="B1971" t="s">
        <v>10</v>
      </c>
      <c r="C1971" t="s">
        <v>11</v>
      </c>
      <c r="D1971" t="s">
        <v>537</v>
      </c>
      <c r="E1971" s="1">
        <v>44339</v>
      </c>
      <c r="F1971" t="s">
        <v>13</v>
      </c>
      <c r="G1971">
        <v>8</v>
      </c>
      <c r="H1971">
        <v>12.42</v>
      </c>
      <c r="I1971">
        <v>99.36</v>
      </c>
    </row>
    <row r="1972" spans="1:9" x14ac:dyDescent="0.3">
      <c r="A1972" t="s">
        <v>9</v>
      </c>
      <c r="B1972" t="s">
        <v>10</v>
      </c>
      <c r="C1972" t="s">
        <v>11</v>
      </c>
      <c r="D1972" t="s">
        <v>99</v>
      </c>
      <c r="E1972" s="1">
        <v>44340</v>
      </c>
      <c r="F1972" t="s">
        <v>13</v>
      </c>
      <c r="G1972">
        <v>4</v>
      </c>
      <c r="H1972">
        <v>12.42</v>
      </c>
      <c r="I1972">
        <v>49.68</v>
      </c>
    </row>
    <row r="1973" spans="1:9" x14ac:dyDescent="0.3">
      <c r="A1973" t="s">
        <v>25</v>
      </c>
      <c r="B1973" t="s">
        <v>17</v>
      </c>
      <c r="C1973" t="s">
        <v>18</v>
      </c>
      <c r="D1973" t="s">
        <v>246</v>
      </c>
      <c r="E1973" s="1">
        <v>44341</v>
      </c>
      <c r="F1973" t="s">
        <v>24</v>
      </c>
      <c r="G1973">
        <v>1</v>
      </c>
      <c r="H1973">
        <v>17.829999999999998</v>
      </c>
      <c r="I1973">
        <v>17.829999999999998</v>
      </c>
    </row>
    <row r="1974" spans="1:9" x14ac:dyDescent="0.3">
      <c r="A1974" t="s">
        <v>46</v>
      </c>
      <c r="B1974" t="s">
        <v>14</v>
      </c>
      <c r="C1974" t="s">
        <v>11</v>
      </c>
      <c r="D1974" t="s">
        <v>321</v>
      </c>
      <c r="E1974" s="1">
        <v>44342</v>
      </c>
      <c r="F1974" t="s">
        <v>27</v>
      </c>
      <c r="G1974">
        <v>7</v>
      </c>
      <c r="H1974">
        <v>53.35</v>
      </c>
      <c r="I1974">
        <v>373.45</v>
      </c>
    </row>
    <row r="1975" spans="1:9" x14ac:dyDescent="0.3">
      <c r="A1975" t="s">
        <v>9</v>
      </c>
      <c r="B1975" t="s">
        <v>10</v>
      </c>
      <c r="C1975" t="s">
        <v>11</v>
      </c>
      <c r="D1975" t="s">
        <v>537</v>
      </c>
      <c r="E1975" s="1">
        <v>44343</v>
      </c>
      <c r="F1975" t="s">
        <v>27</v>
      </c>
      <c r="G1975">
        <v>2</v>
      </c>
      <c r="H1975">
        <v>53.35</v>
      </c>
      <c r="I1975">
        <v>106.7</v>
      </c>
    </row>
    <row r="1976" spans="1:9" x14ac:dyDescent="0.3">
      <c r="A1976" t="s">
        <v>25</v>
      </c>
      <c r="B1976" t="s">
        <v>52</v>
      </c>
      <c r="C1976" t="s">
        <v>18</v>
      </c>
      <c r="D1976" t="s">
        <v>337</v>
      </c>
      <c r="E1976" s="1">
        <v>44344</v>
      </c>
      <c r="F1976" t="s">
        <v>24</v>
      </c>
      <c r="G1976">
        <v>4</v>
      </c>
      <c r="H1976">
        <v>17.829999999999998</v>
      </c>
      <c r="I1976">
        <v>71.319999999999993</v>
      </c>
    </row>
    <row r="1977" spans="1:9" x14ac:dyDescent="0.3">
      <c r="A1977" t="s">
        <v>9</v>
      </c>
      <c r="B1977" t="s">
        <v>10</v>
      </c>
      <c r="C1977" t="s">
        <v>11</v>
      </c>
      <c r="D1977" t="s">
        <v>162</v>
      </c>
      <c r="E1977" s="1">
        <v>44345</v>
      </c>
      <c r="F1977" t="s">
        <v>13</v>
      </c>
      <c r="G1977">
        <v>3</v>
      </c>
      <c r="H1977">
        <v>12.42</v>
      </c>
      <c r="I1977">
        <v>37.26</v>
      </c>
    </row>
    <row r="1978" spans="1:9" x14ac:dyDescent="0.3">
      <c r="A1978" t="s">
        <v>9</v>
      </c>
      <c r="B1978" t="s">
        <v>21</v>
      </c>
      <c r="C1978" t="s">
        <v>11</v>
      </c>
      <c r="D1978" t="s">
        <v>128</v>
      </c>
      <c r="E1978" s="1">
        <v>44346</v>
      </c>
      <c r="F1978" t="s">
        <v>27</v>
      </c>
      <c r="G1978">
        <v>10</v>
      </c>
      <c r="H1978">
        <v>53.35</v>
      </c>
      <c r="I1978">
        <v>533.5</v>
      </c>
    </row>
    <row r="1979" spans="1:9" x14ac:dyDescent="0.3">
      <c r="A1979" t="s">
        <v>9</v>
      </c>
      <c r="B1979" t="s">
        <v>10</v>
      </c>
      <c r="C1979" t="s">
        <v>11</v>
      </c>
      <c r="D1979" t="s">
        <v>159</v>
      </c>
      <c r="E1979" s="1">
        <v>44347</v>
      </c>
      <c r="F1979" t="s">
        <v>20</v>
      </c>
      <c r="G1979">
        <v>10</v>
      </c>
      <c r="H1979">
        <v>16.32</v>
      </c>
      <c r="I1979">
        <v>163.19999999999999</v>
      </c>
    </row>
    <row r="1980" spans="1:9" x14ac:dyDescent="0.3">
      <c r="A1980" t="s">
        <v>30</v>
      </c>
      <c r="B1980" t="s">
        <v>14</v>
      </c>
      <c r="C1980" t="s">
        <v>11</v>
      </c>
      <c r="D1980" t="s">
        <v>38</v>
      </c>
      <c r="E1980" s="1">
        <v>44348</v>
      </c>
      <c r="F1980" t="s">
        <v>20</v>
      </c>
      <c r="G1980">
        <v>7</v>
      </c>
      <c r="H1980">
        <v>16.32</v>
      </c>
      <c r="I1980">
        <v>114.24000000000001</v>
      </c>
    </row>
    <row r="1981" spans="1:9" x14ac:dyDescent="0.3">
      <c r="A1981" t="s">
        <v>30</v>
      </c>
      <c r="B1981" t="s">
        <v>21</v>
      </c>
      <c r="C1981" t="s">
        <v>11</v>
      </c>
      <c r="D1981" t="s">
        <v>273</v>
      </c>
      <c r="E1981" s="1">
        <v>44349</v>
      </c>
      <c r="F1981" t="s">
        <v>13</v>
      </c>
      <c r="G1981">
        <v>2</v>
      </c>
      <c r="H1981">
        <v>12.42</v>
      </c>
      <c r="I1981">
        <v>24.84</v>
      </c>
    </row>
    <row r="1982" spans="1:9" x14ac:dyDescent="0.3">
      <c r="A1982" t="s">
        <v>16</v>
      </c>
      <c r="B1982" t="s">
        <v>52</v>
      </c>
      <c r="C1982" t="s">
        <v>18</v>
      </c>
      <c r="D1982" t="s">
        <v>237</v>
      </c>
      <c r="E1982" s="1">
        <v>44350</v>
      </c>
      <c r="F1982" t="s">
        <v>13</v>
      </c>
      <c r="G1982">
        <v>9</v>
      </c>
      <c r="H1982">
        <v>12.42</v>
      </c>
      <c r="I1982">
        <v>111.78</v>
      </c>
    </row>
    <row r="1983" spans="1:9" x14ac:dyDescent="0.3">
      <c r="A1983" t="s">
        <v>9</v>
      </c>
      <c r="B1983" t="s">
        <v>14</v>
      </c>
      <c r="C1983" t="s">
        <v>11</v>
      </c>
      <c r="D1983" t="s">
        <v>143</v>
      </c>
      <c r="E1983" s="1">
        <v>44351</v>
      </c>
      <c r="F1983" t="s">
        <v>24</v>
      </c>
      <c r="G1983">
        <v>9</v>
      </c>
      <c r="H1983">
        <v>17.829999999999998</v>
      </c>
      <c r="I1983">
        <v>160.46999999999997</v>
      </c>
    </row>
    <row r="1984" spans="1:9" x14ac:dyDescent="0.3">
      <c r="A1984" t="s">
        <v>30</v>
      </c>
      <c r="B1984" t="s">
        <v>14</v>
      </c>
      <c r="C1984" t="s">
        <v>11</v>
      </c>
      <c r="D1984" t="s">
        <v>453</v>
      </c>
      <c r="E1984" s="1">
        <v>44352</v>
      </c>
      <c r="F1984" t="s">
        <v>20</v>
      </c>
      <c r="G1984">
        <v>5</v>
      </c>
      <c r="H1984">
        <v>16.32</v>
      </c>
      <c r="I1984">
        <v>81.599999999999994</v>
      </c>
    </row>
    <row r="1985" spans="1:9" x14ac:dyDescent="0.3">
      <c r="A1985" t="s">
        <v>9</v>
      </c>
      <c r="B1985" t="s">
        <v>21</v>
      </c>
      <c r="C1985" t="s">
        <v>11</v>
      </c>
      <c r="D1985" t="s">
        <v>96</v>
      </c>
      <c r="E1985" s="1">
        <v>44353</v>
      </c>
      <c r="F1985" t="s">
        <v>13</v>
      </c>
      <c r="G1985">
        <v>3</v>
      </c>
      <c r="H1985">
        <v>12.42</v>
      </c>
      <c r="I1985">
        <v>37.26</v>
      </c>
    </row>
    <row r="1986" spans="1:9" x14ac:dyDescent="0.3">
      <c r="A1986" t="s">
        <v>30</v>
      </c>
      <c r="B1986" t="s">
        <v>21</v>
      </c>
      <c r="C1986" t="s">
        <v>11</v>
      </c>
      <c r="D1986" t="s">
        <v>156</v>
      </c>
      <c r="E1986" s="1">
        <v>44354</v>
      </c>
      <c r="F1986" t="s">
        <v>13</v>
      </c>
      <c r="G1986">
        <v>7</v>
      </c>
      <c r="H1986">
        <v>12.42</v>
      </c>
      <c r="I1986">
        <v>86.94</v>
      </c>
    </row>
    <row r="1987" spans="1:9" x14ac:dyDescent="0.3">
      <c r="A1987" t="s">
        <v>9</v>
      </c>
      <c r="B1987" t="s">
        <v>68</v>
      </c>
      <c r="C1987" t="s">
        <v>11</v>
      </c>
      <c r="D1987" t="s">
        <v>385</v>
      </c>
      <c r="E1987" s="1">
        <v>44355</v>
      </c>
      <c r="F1987" t="s">
        <v>13</v>
      </c>
      <c r="G1987">
        <v>9</v>
      </c>
      <c r="H1987">
        <v>12.42</v>
      </c>
      <c r="I1987">
        <v>111.78</v>
      </c>
    </row>
    <row r="1988" spans="1:9" x14ac:dyDescent="0.3">
      <c r="A1988" t="s">
        <v>25</v>
      </c>
      <c r="B1988" t="s">
        <v>17</v>
      </c>
      <c r="C1988" t="s">
        <v>18</v>
      </c>
      <c r="D1988" t="s">
        <v>71</v>
      </c>
      <c r="E1988" s="1">
        <v>44356</v>
      </c>
      <c r="F1988" t="s">
        <v>24</v>
      </c>
      <c r="G1988">
        <v>6</v>
      </c>
      <c r="H1988">
        <v>17.829999999999998</v>
      </c>
      <c r="I1988">
        <v>106.97999999999999</v>
      </c>
    </row>
    <row r="1989" spans="1:9" x14ac:dyDescent="0.3">
      <c r="A1989" t="s">
        <v>9</v>
      </c>
      <c r="B1989" t="s">
        <v>14</v>
      </c>
      <c r="C1989" t="s">
        <v>11</v>
      </c>
      <c r="D1989" t="s">
        <v>256</v>
      </c>
      <c r="E1989" s="1">
        <v>44357</v>
      </c>
      <c r="F1989" t="s">
        <v>20</v>
      </c>
      <c r="G1989">
        <v>5</v>
      </c>
      <c r="H1989">
        <v>16.32</v>
      </c>
      <c r="I1989">
        <v>81.599999999999994</v>
      </c>
    </row>
    <row r="1990" spans="1:9" x14ac:dyDescent="0.3">
      <c r="A1990" t="s">
        <v>30</v>
      </c>
      <c r="B1990" t="s">
        <v>14</v>
      </c>
      <c r="C1990" t="s">
        <v>11</v>
      </c>
      <c r="D1990" t="s">
        <v>255</v>
      </c>
      <c r="E1990" s="1">
        <v>44358</v>
      </c>
      <c r="F1990" t="s">
        <v>13</v>
      </c>
      <c r="G1990">
        <v>3</v>
      </c>
      <c r="H1990">
        <v>12.42</v>
      </c>
      <c r="I1990">
        <v>37.26</v>
      </c>
    </row>
    <row r="1991" spans="1:9" x14ac:dyDescent="0.3">
      <c r="A1991" t="s">
        <v>25</v>
      </c>
      <c r="B1991" t="s">
        <v>122</v>
      </c>
      <c r="C1991" t="s">
        <v>18</v>
      </c>
      <c r="D1991" t="s">
        <v>468</v>
      </c>
      <c r="E1991" s="1">
        <v>44359</v>
      </c>
      <c r="F1991" t="s">
        <v>24</v>
      </c>
      <c r="G1991">
        <v>1</v>
      </c>
      <c r="H1991">
        <v>17.829999999999998</v>
      </c>
      <c r="I1991">
        <v>17.829999999999998</v>
      </c>
    </row>
    <row r="1992" spans="1:9" x14ac:dyDescent="0.3">
      <c r="A1992" t="s">
        <v>25</v>
      </c>
      <c r="B1992" t="s">
        <v>34</v>
      </c>
      <c r="C1992" t="s">
        <v>18</v>
      </c>
      <c r="D1992" t="s">
        <v>206</v>
      </c>
      <c r="E1992" s="1">
        <v>44360</v>
      </c>
      <c r="F1992" t="s">
        <v>20</v>
      </c>
      <c r="G1992">
        <v>3</v>
      </c>
      <c r="H1992">
        <v>16.32</v>
      </c>
      <c r="I1992">
        <v>48.96</v>
      </c>
    </row>
    <row r="1993" spans="1:9" x14ac:dyDescent="0.3">
      <c r="A1993" t="s">
        <v>9</v>
      </c>
      <c r="B1993" t="s">
        <v>10</v>
      </c>
      <c r="C1993" t="s">
        <v>11</v>
      </c>
      <c r="D1993" t="s">
        <v>73</v>
      </c>
      <c r="E1993" s="1">
        <v>44361</v>
      </c>
      <c r="F1993" t="s">
        <v>24</v>
      </c>
      <c r="G1993">
        <v>7</v>
      </c>
      <c r="H1993">
        <v>17.829999999999998</v>
      </c>
      <c r="I1993">
        <v>124.80999999999999</v>
      </c>
    </row>
    <row r="1994" spans="1:9" x14ac:dyDescent="0.3">
      <c r="A1994" t="s">
        <v>9</v>
      </c>
      <c r="B1994" t="s">
        <v>21</v>
      </c>
      <c r="C1994" t="s">
        <v>11</v>
      </c>
      <c r="D1994" t="s">
        <v>378</v>
      </c>
      <c r="E1994" s="1">
        <v>44362</v>
      </c>
      <c r="F1994" t="s">
        <v>20</v>
      </c>
      <c r="G1994">
        <v>1</v>
      </c>
      <c r="H1994">
        <v>16.32</v>
      </c>
      <c r="I1994">
        <v>16.32</v>
      </c>
    </row>
    <row r="1995" spans="1:9" x14ac:dyDescent="0.3">
      <c r="A1995" t="s">
        <v>30</v>
      </c>
      <c r="B1995" t="s">
        <v>14</v>
      </c>
      <c r="C1995" t="s">
        <v>11</v>
      </c>
      <c r="D1995" t="s">
        <v>522</v>
      </c>
      <c r="E1995" s="1">
        <v>44363</v>
      </c>
      <c r="F1995" t="s">
        <v>27</v>
      </c>
      <c r="G1995">
        <v>4</v>
      </c>
      <c r="H1995">
        <v>53.35</v>
      </c>
      <c r="I1995">
        <v>213.4</v>
      </c>
    </row>
    <row r="1996" spans="1:9" x14ac:dyDescent="0.3">
      <c r="A1996" t="s">
        <v>25</v>
      </c>
      <c r="B1996" t="s">
        <v>52</v>
      </c>
      <c r="C1996" t="s">
        <v>18</v>
      </c>
      <c r="D1996" t="s">
        <v>94</v>
      </c>
      <c r="E1996" s="1">
        <v>44364</v>
      </c>
      <c r="F1996" t="s">
        <v>24</v>
      </c>
      <c r="G1996">
        <v>5</v>
      </c>
      <c r="H1996">
        <v>17.829999999999998</v>
      </c>
      <c r="I1996">
        <v>89.149999999999991</v>
      </c>
    </row>
    <row r="1997" spans="1:9" x14ac:dyDescent="0.3">
      <c r="A1997" t="s">
        <v>25</v>
      </c>
      <c r="B1997" t="s">
        <v>34</v>
      </c>
      <c r="C1997" t="s">
        <v>18</v>
      </c>
      <c r="D1997" t="s">
        <v>157</v>
      </c>
      <c r="E1997" s="1">
        <v>44365</v>
      </c>
      <c r="F1997" t="s">
        <v>24</v>
      </c>
      <c r="G1997">
        <v>2</v>
      </c>
      <c r="H1997">
        <v>17.829999999999998</v>
      </c>
      <c r="I1997">
        <v>35.659999999999997</v>
      </c>
    </row>
    <row r="1998" spans="1:9" x14ac:dyDescent="0.3">
      <c r="A1998" t="s">
        <v>9</v>
      </c>
      <c r="B1998" t="s">
        <v>10</v>
      </c>
      <c r="C1998" t="s">
        <v>11</v>
      </c>
      <c r="D1998" t="s">
        <v>36</v>
      </c>
      <c r="E1998" s="1">
        <v>44366</v>
      </c>
      <c r="F1998" t="s">
        <v>13</v>
      </c>
      <c r="G1998">
        <v>8</v>
      </c>
      <c r="H1998">
        <v>12.42</v>
      </c>
      <c r="I1998">
        <v>99.36</v>
      </c>
    </row>
    <row r="1999" spans="1:9" x14ac:dyDescent="0.3">
      <c r="A1999" t="s">
        <v>9</v>
      </c>
      <c r="B1999" t="s">
        <v>14</v>
      </c>
      <c r="C1999" t="s">
        <v>11</v>
      </c>
      <c r="D1999" t="s">
        <v>542</v>
      </c>
      <c r="E1999" s="1">
        <v>44367</v>
      </c>
      <c r="F1999" t="s">
        <v>24</v>
      </c>
      <c r="G1999">
        <v>8</v>
      </c>
      <c r="H1999">
        <v>17.829999999999998</v>
      </c>
      <c r="I1999">
        <v>142.63999999999999</v>
      </c>
    </row>
    <row r="2000" spans="1:9" x14ac:dyDescent="0.3">
      <c r="A2000" t="s">
        <v>25</v>
      </c>
      <c r="B2000" t="s">
        <v>52</v>
      </c>
      <c r="C2000" t="s">
        <v>18</v>
      </c>
      <c r="D2000" t="s">
        <v>114</v>
      </c>
      <c r="E2000" s="1">
        <v>44368</v>
      </c>
      <c r="F2000" t="s">
        <v>27</v>
      </c>
      <c r="G2000">
        <v>10</v>
      </c>
      <c r="H2000">
        <v>53.35</v>
      </c>
      <c r="I2000">
        <v>533.5</v>
      </c>
    </row>
    <row r="2001" spans="1:9" x14ac:dyDescent="0.3">
      <c r="A2001" t="s">
        <v>25</v>
      </c>
      <c r="B2001" t="s">
        <v>34</v>
      </c>
      <c r="C2001" t="s">
        <v>18</v>
      </c>
      <c r="D2001" t="s">
        <v>278</v>
      </c>
      <c r="E2001" s="1">
        <v>44369</v>
      </c>
      <c r="F2001" t="s">
        <v>24</v>
      </c>
      <c r="G2001">
        <v>4</v>
      </c>
      <c r="H2001">
        <v>17.829999999999998</v>
      </c>
      <c r="I2001">
        <v>71.319999999999993</v>
      </c>
    </row>
    <row r="2002" spans="1:9" x14ac:dyDescent="0.3">
      <c r="A2002" t="s">
        <v>9</v>
      </c>
      <c r="B2002" t="s">
        <v>68</v>
      </c>
      <c r="C2002" t="s">
        <v>11</v>
      </c>
      <c r="D2002" t="s">
        <v>137</v>
      </c>
      <c r="E2002" s="1">
        <v>44370</v>
      </c>
      <c r="F2002" t="s">
        <v>24</v>
      </c>
      <c r="G2002">
        <v>10</v>
      </c>
      <c r="H2002">
        <v>17.829999999999998</v>
      </c>
      <c r="I2002">
        <v>178.29999999999998</v>
      </c>
    </row>
    <row r="2003" spans="1:9" x14ac:dyDescent="0.3">
      <c r="A2003" t="s">
        <v>9</v>
      </c>
      <c r="B2003" t="s">
        <v>10</v>
      </c>
      <c r="C2003" t="s">
        <v>11</v>
      </c>
      <c r="D2003" t="s">
        <v>159</v>
      </c>
      <c r="E2003" s="1">
        <v>44371</v>
      </c>
      <c r="F2003" t="s">
        <v>13</v>
      </c>
      <c r="G2003">
        <v>5</v>
      </c>
      <c r="H2003">
        <v>12.42</v>
      </c>
      <c r="I2003">
        <v>62.1</v>
      </c>
    </row>
    <row r="2004" spans="1:9" x14ac:dyDescent="0.3">
      <c r="A2004" t="s">
        <v>25</v>
      </c>
      <c r="B2004" t="s">
        <v>34</v>
      </c>
      <c r="C2004" t="s">
        <v>18</v>
      </c>
      <c r="D2004" t="s">
        <v>446</v>
      </c>
      <c r="E2004" s="1">
        <v>44372</v>
      </c>
      <c r="F2004" t="s">
        <v>27</v>
      </c>
      <c r="G2004">
        <v>4</v>
      </c>
      <c r="H2004">
        <v>53.35</v>
      </c>
      <c r="I2004">
        <v>213.4</v>
      </c>
    </row>
    <row r="2005" spans="1:9" x14ac:dyDescent="0.3">
      <c r="A2005" t="s">
        <v>25</v>
      </c>
      <c r="B2005" t="s">
        <v>34</v>
      </c>
      <c r="C2005" t="s">
        <v>18</v>
      </c>
      <c r="D2005" t="s">
        <v>74</v>
      </c>
      <c r="E2005" s="1">
        <v>44373</v>
      </c>
      <c r="F2005" t="s">
        <v>13</v>
      </c>
      <c r="G2005">
        <v>4</v>
      </c>
      <c r="H2005">
        <v>12.42</v>
      </c>
      <c r="I2005">
        <v>49.68</v>
      </c>
    </row>
    <row r="2006" spans="1:9" x14ac:dyDescent="0.3">
      <c r="A2006" t="s">
        <v>46</v>
      </c>
      <c r="B2006" t="s">
        <v>21</v>
      </c>
      <c r="C2006" t="s">
        <v>11</v>
      </c>
      <c r="D2006" t="s">
        <v>383</v>
      </c>
      <c r="E2006" s="1">
        <v>44374</v>
      </c>
      <c r="F2006" t="s">
        <v>13</v>
      </c>
      <c r="G2006">
        <v>9</v>
      </c>
      <c r="H2006">
        <v>12.42</v>
      </c>
      <c r="I2006">
        <v>111.78</v>
      </c>
    </row>
    <row r="2007" spans="1:9" x14ac:dyDescent="0.3">
      <c r="A2007" t="s">
        <v>30</v>
      </c>
      <c r="B2007" t="s">
        <v>21</v>
      </c>
      <c r="C2007" t="s">
        <v>11</v>
      </c>
      <c r="D2007" t="s">
        <v>376</v>
      </c>
      <c r="E2007" s="1">
        <v>44375</v>
      </c>
      <c r="F2007" t="s">
        <v>20</v>
      </c>
      <c r="G2007">
        <v>10</v>
      </c>
      <c r="H2007">
        <v>16.32</v>
      </c>
      <c r="I2007">
        <v>163.19999999999999</v>
      </c>
    </row>
    <row r="2008" spans="1:9" x14ac:dyDescent="0.3">
      <c r="A2008" t="s">
        <v>9</v>
      </c>
      <c r="B2008" t="s">
        <v>14</v>
      </c>
      <c r="C2008" t="s">
        <v>11</v>
      </c>
      <c r="D2008" t="s">
        <v>473</v>
      </c>
      <c r="E2008" s="1">
        <v>44376</v>
      </c>
      <c r="F2008" t="s">
        <v>20</v>
      </c>
      <c r="G2008">
        <v>2</v>
      </c>
      <c r="H2008">
        <v>16.32</v>
      </c>
      <c r="I2008">
        <v>32.64</v>
      </c>
    </row>
    <row r="2009" spans="1:9" x14ac:dyDescent="0.3">
      <c r="A2009" t="s">
        <v>46</v>
      </c>
      <c r="B2009" t="s">
        <v>21</v>
      </c>
      <c r="C2009" t="s">
        <v>11</v>
      </c>
      <c r="D2009" t="s">
        <v>58</v>
      </c>
      <c r="E2009" s="1">
        <v>44377</v>
      </c>
      <c r="F2009" t="s">
        <v>24</v>
      </c>
      <c r="G2009">
        <v>10</v>
      </c>
      <c r="H2009">
        <v>17.829999999999998</v>
      </c>
      <c r="I2009">
        <v>178.29999999999998</v>
      </c>
    </row>
    <row r="2010" spans="1:9" x14ac:dyDescent="0.3">
      <c r="A2010" t="s">
        <v>9</v>
      </c>
      <c r="B2010" t="s">
        <v>14</v>
      </c>
      <c r="C2010" t="s">
        <v>11</v>
      </c>
      <c r="D2010" t="s">
        <v>105</v>
      </c>
      <c r="E2010" s="1">
        <v>44378</v>
      </c>
      <c r="F2010" t="s">
        <v>13</v>
      </c>
      <c r="G2010">
        <v>4</v>
      </c>
      <c r="H2010">
        <v>12.42</v>
      </c>
      <c r="I2010">
        <v>49.68</v>
      </c>
    </row>
    <row r="2011" spans="1:9" x14ac:dyDescent="0.3">
      <c r="A2011" t="s">
        <v>46</v>
      </c>
      <c r="B2011" t="s">
        <v>14</v>
      </c>
      <c r="C2011" t="s">
        <v>11</v>
      </c>
      <c r="D2011" t="s">
        <v>295</v>
      </c>
      <c r="E2011" s="1">
        <v>44379</v>
      </c>
      <c r="F2011" t="s">
        <v>13</v>
      </c>
      <c r="G2011">
        <v>1</v>
      </c>
      <c r="H2011">
        <v>12.42</v>
      </c>
      <c r="I2011">
        <v>12.42</v>
      </c>
    </row>
    <row r="2012" spans="1:9" x14ac:dyDescent="0.3">
      <c r="A2012" t="s">
        <v>46</v>
      </c>
      <c r="B2012" t="s">
        <v>14</v>
      </c>
      <c r="C2012" t="s">
        <v>11</v>
      </c>
      <c r="D2012" t="s">
        <v>502</v>
      </c>
      <c r="E2012" s="1">
        <v>44380</v>
      </c>
      <c r="F2012" t="s">
        <v>13</v>
      </c>
      <c r="G2012">
        <v>2</v>
      </c>
      <c r="H2012">
        <v>12.42</v>
      </c>
      <c r="I2012">
        <v>24.84</v>
      </c>
    </row>
    <row r="2013" spans="1:9" x14ac:dyDescent="0.3">
      <c r="A2013" t="s">
        <v>30</v>
      </c>
      <c r="B2013" t="s">
        <v>21</v>
      </c>
      <c r="C2013" t="s">
        <v>11</v>
      </c>
      <c r="D2013" t="s">
        <v>148</v>
      </c>
      <c r="E2013" s="1">
        <v>44381</v>
      </c>
      <c r="F2013" t="s">
        <v>24</v>
      </c>
      <c r="G2013">
        <v>7</v>
      </c>
      <c r="H2013">
        <v>17.829999999999998</v>
      </c>
      <c r="I2013">
        <v>124.80999999999999</v>
      </c>
    </row>
    <row r="2014" spans="1:9" x14ac:dyDescent="0.3">
      <c r="A2014" t="s">
        <v>16</v>
      </c>
      <c r="B2014" t="s">
        <v>122</v>
      </c>
      <c r="C2014" t="s">
        <v>18</v>
      </c>
      <c r="D2014" t="s">
        <v>455</v>
      </c>
      <c r="E2014" s="1">
        <v>44382</v>
      </c>
      <c r="F2014" t="s">
        <v>27</v>
      </c>
      <c r="G2014">
        <v>3</v>
      </c>
      <c r="H2014">
        <v>53.35</v>
      </c>
      <c r="I2014">
        <v>160.05000000000001</v>
      </c>
    </row>
    <row r="2015" spans="1:9" x14ac:dyDescent="0.3">
      <c r="A2015" t="s">
        <v>30</v>
      </c>
      <c r="B2015" t="s">
        <v>10</v>
      </c>
      <c r="C2015" t="s">
        <v>11</v>
      </c>
      <c r="D2015" t="s">
        <v>42</v>
      </c>
      <c r="E2015" s="1">
        <v>44383</v>
      </c>
      <c r="F2015" t="s">
        <v>13</v>
      </c>
      <c r="G2015">
        <v>9</v>
      </c>
      <c r="H2015">
        <v>12.42</v>
      </c>
      <c r="I2015">
        <v>111.78</v>
      </c>
    </row>
    <row r="2016" spans="1:9" x14ac:dyDescent="0.3">
      <c r="A2016" t="s">
        <v>46</v>
      </c>
      <c r="B2016" t="s">
        <v>14</v>
      </c>
      <c r="C2016" t="s">
        <v>11</v>
      </c>
      <c r="D2016" t="s">
        <v>242</v>
      </c>
      <c r="E2016" s="1">
        <v>44384</v>
      </c>
      <c r="F2016" t="s">
        <v>27</v>
      </c>
      <c r="G2016">
        <v>1</v>
      </c>
      <c r="H2016">
        <v>53.35</v>
      </c>
      <c r="I2016">
        <v>53.35</v>
      </c>
    </row>
    <row r="2017" spans="1:9" x14ac:dyDescent="0.3">
      <c r="A2017" t="s">
        <v>16</v>
      </c>
      <c r="B2017" t="s">
        <v>122</v>
      </c>
      <c r="C2017" t="s">
        <v>18</v>
      </c>
      <c r="D2017" t="s">
        <v>476</v>
      </c>
      <c r="E2017" s="1">
        <v>44385</v>
      </c>
      <c r="F2017" t="s">
        <v>13</v>
      </c>
      <c r="G2017">
        <v>3</v>
      </c>
      <c r="H2017">
        <v>12.42</v>
      </c>
      <c r="I2017">
        <v>37.26</v>
      </c>
    </row>
    <row r="2018" spans="1:9" x14ac:dyDescent="0.3">
      <c r="A2018" t="s">
        <v>30</v>
      </c>
      <c r="B2018" t="s">
        <v>14</v>
      </c>
      <c r="C2018" t="s">
        <v>11</v>
      </c>
      <c r="D2018" t="s">
        <v>168</v>
      </c>
      <c r="E2018" s="1">
        <v>44386</v>
      </c>
      <c r="F2018" t="s">
        <v>27</v>
      </c>
      <c r="G2018">
        <v>9</v>
      </c>
      <c r="H2018">
        <v>53.35</v>
      </c>
      <c r="I2018">
        <v>480.15000000000003</v>
      </c>
    </row>
    <row r="2019" spans="1:9" x14ac:dyDescent="0.3">
      <c r="A2019" t="s">
        <v>25</v>
      </c>
      <c r="B2019" t="s">
        <v>52</v>
      </c>
      <c r="C2019" t="s">
        <v>18</v>
      </c>
      <c r="D2019" t="s">
        <v>98</v>
      </c>
      <c r="E2019" s="1">
        <v>44387</v>
      </c>
      <c r="F2019" t="s">
        <v>24</v>
      </c>
      <c r="G2019">
        <v>1</v>
      </c>
      <c r="H2019">
        <v>17.829999999999998</v>
      </c>
      <c r="I2019">
        <v>17.829999999999998</v>
      </c>
    </row>
    <row r="2020" spans="1:9" x14ac:dyDescent="0.3">
      <c r="A2020" t="s">
        <v>25</v>
      </c>
      <c r="B2020" t="s">
        <v>17</v>
      </c>
      <c r="C2020" t="s">
        <v>18</v>
      </c>
      <c r="D2020" t="s">
        <v>351</v>
      </c>
      <c r="E2020" s="1">
        <v>44388</v>
      </c>
      <c r="F2020" t="s">
        <v>13</v>
      </c>
      <c r="G2020">
        <v>8</v>
      </c>
      <c r="H2020">
        <v>12.42</v>
      </c>
      <c r="I2020">
        <v>99.36</v>
      </c>
    </row>
    <row r="2021" spans="1:9" x14ac:dyDescent="0.3">
      <c r="A2021" t="s">
        <v>25</v>
      </c>
      <c r="B2021" t="s">
        <v>34</v>
      </c>
      <c r="C2021" t="s">
        <v>18</v>
      </c>
      <c r="D2021" t="s">
        <v>48</v>
      </c>
      <c r="E2021" s="1">
        <v>44389</v>
      </c>
      <c r="F2021" t="s">
        <v>20</v>
      </c>
      <c r="G2021">
        <v>5</v>
      </c>
      <c r="H2021">
        <v>16.32</v>
      </c>
      <c r="I2021">
        <v>81.599999999999994</v>
      </c>
    </row>
    <row r="2022" spans="1:9" x14ac:dyDescent="0.3">
      <c r="A2022" t="s">
        <v>9</v>
      </c>
      <c r="B2022" t="s">
        <v>10</v>
      </c>
      <c r="C2022" t="s">
        <v>11</v>
      </c>
      <c r="D2022" t="s">
        <v>263</v>
      </c>
      <c r="E2022" s="1">
        <v>44390</v>
      </c>
      <c r="F2022" t="s">
        <v>20</v>
      </c>
      <c r="G2022">
        <v>2</v>
      </c>
      <c r="H2022">
        <v>16.32</v>
      </c>
      <c r="I2022">
        <v>32.64</v>
      </c>
    </row>
    <row r="2023" spans="1:9" x14ac:dyDescent="0.3">
      <c r="A2023" t="s">
        <v>9</v>
      </c>
      <c r="B2023" t="s">
        <v>10</v>
      </c>
      <c r="C2023" t="s">
        <v>11</v>
      </c>
      <c r="D2023" t="s">
        <v>367</v>
      </c>
      <c r="E2023" s="1">
        <v>44391</v>
      </c>
      <c r="F2023" t="s">
        <v>13</v>
      </c>
      <c r="G2023">
        <v>5</v>
      </c>
      <c r="H2023">
        <v>12.42</v>
      </c>
      <c r="I2023">
        <v>62.1</v>
      </c>
    </row>
    <row r="2024" spans="1:9" x14ac:dyDescent="0.3">
      <c r="A2024" t="s">
        <v>9</v>
      </c>
      <c r="B2024" t="s">
        <v>21</v>
      </c>
      <c r="C2024" t="s">
        <v>11</v>
      </c>
      <c r="D2024" t="s">
        <v>320</v>
      </c>
      <c r="E2024" s="1">
        <v>44392</v>
      </c>
      <c r="F2024" t="s">
        <v>13</v>
      </c>
      <c r="G2024">
        <v>2</v>
      </c>
      <c r="H2024">
        <v>12.42</v>
      </c>
      <c r="I2024">
        <v>24.84</v>
      </c>
    </row>
    <row r="2025" spans="1:9" x14ac:dyDescent="0.3">
      <c r="A2025" t="s">
        <v>9</v>
      </c>
      <c r="B2025" t="s">
        <v>14</v>
      </c>
      <c r="C2025" t="s">
        <v>11</v>
      </c>
      <c r="D2025" t="s">
        <v>75</v>
      </c>
      <c r="E2025" s="1">
        <v>44393</v>
      </c>
      <c r="F2025" t="s">
        <v>24</v>
      </c>
      <c r="G2025">
        <v>2</v>
      </c>
      <c r="H2025">
        <v>17.829999999999998</v>
      </c>
      <c r="I2025">
        <v>35.659999999999997</v>
      </c>
    </row>
    <row r="2026" spans="1:9" x14ac:dyDescent="0.3">
      <c r="A2026" t="s">
        <v>46</v>
      </c>
      <c r="B2026" t="s">
        <v>68</v>
      </c>
      <c r="C2026" t="s">
        <v>11</v>
      </c>
      <c r="D2026" t="s">
        <v>385</v>
      </c>
      <c r="E2026" s="1">
        <v>44394</v>
      </c>
      <c r="F2026" t="s">
        <v>24</v>
      </c>
      <c r="G2026">
        <v>10</v>
      </c>
      <c r="H2026">
        <v>17.829999999999998</v>
      </c>
      <c r="I2026">
        <v>178.29999999999998</v>
      </c>
    </row>
    <row r="2027" spans="1:9" x14ac:dyDescent="0.3">
      <c r="A2027" t="s">
        <v>46</v>
      </c>
      <c r="B2027" t="s">
        <v>14</v>
      </c>
      <c r="C2027" t="s">
        <v>11</v>
      </c>
      <c r="D2027" t="s">
        <v>529</v>
      </c>
      <c r="E2027" s="1">
        <v>44395</v>
      </c>
      <c r="F2027" t="s">
        <v>27</v>
      </c>
      <c r="G2027">
        <v>8</v>
      </c>
      <c r="H2027">
        <v>53.35</v>
      </c>
      <c r="I2027">
        <v>426.8</v>
      </c>
    </row>
    <row r="2028" spans="1:9" x14ac:dyDescent="0.3">
      <c r="A2028" t="s">
        <v>16</v>
      </c>
      <c r="B2028" t="s">
        <v>52</v>
      </c>
      <c r="C2028" t="s">
        <v>18</v>
      </c>
      <c r="D2028" t="s">
        <v>86</v>
      </c>
      <c r="E2028" s="1">
        <v>44396</v>
      </c>
      <c r="F2028" t="s">
        <v>13</v>
      </c>
      <c r="G2028">
        <v>10</v>
      </c>
      <c r="H2028">
        <v>12.42</v>
      </c>
      <c r="I2028">
        <v>124.2</v>
      </c>
    </row>
    <row r="2029" spans="1:9" x14ac:dyDescent="0.3">
      <c r="A2029" t="s">
        <v>9</v>
      </c>
      <c r="B2029" t="s">
        <v>10</v>
      </c>
      <c r="C2029" t="s">
        <v>11</v>
      </c>
      <c r="D2029" t="s">
        <v>42</v>
      </c>
      <c r="E2029" s="1">
        <v>44397</v>
      </c>
      <c r="F2029" t="s">
        <v>13</v>
      </c>
      <c r="G2029">
        <v>3</v>
      </c>
      <c r="H2029">
        <v>12.42</v>
      </c>
      <c r="I2029">
        <v>37.26</v>
      </c>
    </row>
    <row r="2030" spans="1:9" x14ac:dyDescent="0.3">
      <c r="A2030" t="s">
        <v>9</v>
      </c>
      <c r="B2030" t="s">
        <v>14</v>
      </c>
      <c r="C2030" t="s">
        <v>11</v>
      </c>
      <c r="D2030" t="s">
        <v>217</v>
      </c>
      <c r="E2030" s="1">
        <v>44398</v>
      </c>
      <c r="F2030" t="s">
        <v>20</v>
      </c>
      <c r="G2030">
        <v>5</v>
      </c>
      <c r="H2030">
        <v>16.32</v>
      </c>
      <c r="I2030">
        <v>81.599999999999994</v>
      </c>
    </row>
    <row r="2031" spans="1:9" x14ac:dyDescent="0.3">
      <c r="A2031" t="s">
        <v>25</v>
      </c>
      <c r="B2031" t="s">
        <v>17</v>
      </c>
      <c r="C2031" t="s">
        <v>18</v>
      </c>
      <c r="D2031" t="s">
        <v>501</v>
      </c>
      <c r="E2031" s="1">
        <v>44399</v>
      </c>
      <c r="F2031" t="s">
        <v>27</v>
      </c>
      <c r="G2031">
        <v>10</v>
      </c>
      <c r="H2031">
        <v>53.35</v>
      </c>
      <c r="I2031">
        <v>533.5</v>
      </c>
    </row>
    <row r="2032" spans="1:9" x14ac:dyDescent="0.3">
      <c r="A2032" t="s">
        <v>30</v>
      </c>
      <c r="B2032" t="s">
        <v>10</v>
      </c>
      <c r="C2032" t="s">
        <v>11</v>
      </c>
      <c r="D2032" t="s">
        <v>464</v>
      </c>
      <c r="E2032" s="1">
        <v>44400</v>
      </c>
      <c r="F2032" t="s">
        <v>20</v>
      </c>
      <c r="G2032">
        <v>2</v>
      </c>
      <c r="H2032">
        <v>16.32</v>
      </c>
      <c r="I2032">
        <v>32.64</v>
      </c>
    </row>
    <row r="2033" spans="1:9" x14ac:dyDescent="0.3">
      <c r="A2033" t="s">
        <v>46</v>
      </c>
      <c r="B2033" t="s">
        <v>14</v>
      </c>
      <c r="C2033" t="s">
        <v>11</v>
      </c>
      <c r="D2033" t="s">
        <v>364</v>
      </c>
      <c r="E2033" s="1">
        <v>44401</v>
      </c>
      <c r="F2033" t="s">
        <v>13</v>
      </c>
      <c r="G2033">
        <v>5</v>
      </c>
      <c r="H2033">
        <v>12.42</v>
      </c>
      <c r="I2033">
        <v>62.1</v>
      </c>
    </row>
    <row r="2034" spans="1:9" x14ac:dyDescent="0.3">
      <c r="A2034" t="s">
        <v>25</v>
      </c>
      <c r="B2034" t="s">
        <v>17</v>
      </c>
      <c r="C2034" t="s">
        <v>18</v>
      </c>
      <c r="D2034" t="s">
        <v>41</v>
      </c>
      <c r="E2034" s="1">
        <v>44402</v>
      </c>
      <c r="F2034" t="s">
        <v>13</v>
      </c>
      <c r="G2034">
        <v>6</v>
      </c>
      <c r="H2034">
        <v>12.42</v>
      </c>
      <c r="I2034">
        <v>74.52</v>
      </c>
    </row>
    <row r="2035" spans="1:9" x14ac:dyDescent="0.3">
      <c r="A2035" t="s">
        <v>25</v>
      </c>
      <c r="B2035" t="s">
        <v>52</v>
      </c>
      <c r="C2035" t="s">
        <v>18</v>
      </c>
      <c r="D2035" t="s">
        <v>142</v>
      </c>
      <c r="E2035" s="1">
        <v>44403</v>
      </c>
      <c r="F2035" t="s">
        <v>13</v>
      </c>
      <c r="G2035">
        <v>6</v>
      </c>
      <c r="H2035">
        <v>12.42</v>
      </c>
      <c r="I2035">
        <v>74.52</v>
      </c>
    </row>
    <row r="2036" spans="1:9" x14ac:dyDescent="0.3">
      <c r="A2036" t="s">
        <v>25</v>
      </c>
      <c r="B2036" t="s">
        <v>52</v>
      </c>
      <c r="C2036" t="s">
        <v>18</v>
      </c>
      <c r="D2036" t="s">
        <v>284</v>
      </c>
      <c r="E2036" s="1">
        <v>44404</v>
      </c>
      <c r="F2036" t="s">
        <v>13</v>
      </c>
      <c r="G2036">
        <v>2</v>
      </c>
      <c r="H2036">
        <v>12.42</v>
      </c>
      <c r="I2036">
        <v>24.84</v>
      </c>
    </row>
    <row r="2037" spans="1:9" x14ac:dyDescent="0.3">
      <c r="A2037" t="s">
        <v>16</v>
      </c>
      <c r="B2037" t="s">
        <v>52</v>
      </c>
      <c r="C2037" t="s">
        <v>18</v>
      </c>
      <c r="D2037" t="s">
        <v>232</v>
      </c>
      <c r="E2037" s="1">
        <v>44405</v>
      </c>
      <c r="F2037" t="s">
        <v>24</v>
      </c>
      <c r="G2037">
        <v>8</v>
      </c>
      <c r="H2037">
        <v>17.829999999999998</v>
      </c>
      <c r="I2037">
        <v>142.63999999999999</v>
      </c>
    </row>
    <row r="2038" spans="1:9" x14ac:dyDescent="0.3">
      <c r="A2038" t="s">
        <v>25</v>
      </c>
      <c r="B2038" t="s">
        <v>52</v>
      </c>
      <c r="C2038" t="s">
        <v>18</v>
      </c>
      <c r="D2038" t="s">
        <v>53</v>
      </c>
      <c r="E2038" s="1">
        <v>44406</v>
      </c>
      <c r="F2038" t="s">
        <v>20</v>
      </c>
      <c r="G2038">
        <v>9</v>
      </c>
      <c r="H2038">
        <v>16.32</v>
      </c>
      <c r="I2038">
        <v>146.88</v>
      </c>
    </row>
    <row r="2039" spans="1:9" x14ac:dyDescent="0.3">
      <c r="A2039" t="s">
        <v>9</v>
      </c>
      <c r="B2039" t="s">
        <v>10</v>
      </c>
      <c r="C2039" t="s">
        <v>11</v>
      </c>
      <c r="D2039" t="s">
        <v>50</v>
      </c>
      <c r="E2039" s="1">
        <v>44407</v>
      </c>
      <c r="F2039" t="s">
        <v>27</v>
      </c>
      <c r="G2039">
        <v>1</v>
      </c>
      <c r="H2039">
        <v>53.35</v>
      </c>
      <c r="I2039">
        <v>53.35</v>
      </c>
    </row>
    <row r="2040" spans="1:9" x14ac:dyDescent="0.3">
      <c r="A2040" t="s">
        <v>25</v>
      </c>
      <c r="B2040" t="s">
        <v>52</v>
      </c>
      <c r="C2040" t="s">
        <v>18</v>
      </c>
      <c r="D2040" t="s">
        <v>319</v>
      </c>
      <c r="E2040" s="1">
        <v>44408</v>
      </c>
      <c r="F2040" t="s">
        <v>20</v>
      </c>
      <c r="G2040">
        <v>2</v>
      </c>
      <c r="H2040">
        <v>16.32</v>
      </c>
      <c r="I2040">
        <v>32.64</v>
      </c>
    </row>
    <row r="2041" spans="1:9" x14ac:dyDescent="0.3">
      <c r="A2041" t="s">
        <v>25</v>
      </c>
      <c r="B2041" t="s">
        <v>34</v>
      </c>
      <c r="C2041" t="s">
        <v>18</v>
      </c>
      <c r="D2041" t="s">
        <v>48</v>
      </c>
      <c r="E2041" s="1">
        <v>44409</v>
      </c>
      <c r="F2041" t="s">
        <v>24</v>
      </c>
      <c r="G2041">
        <v>8</v>
      </c>
      <c r="H2041">
        <v>17.829999999999998</v>
      </c>
      <c r="I2041">
        <v>142.63999999999999</v>
      </c>
    </row>
    <row r="2042" spans="1:9" x14ac:dyDescent="0.3">
      <c r="A2042" t="s">
        <v>25</v>
      </c>
      <c r="B2042" t="s">
        <v>52</v>
      </c>
      <c r="C2042" t="s">
        <v>18</v>
      </c>
      <c r="D2042" t="s">
        <v>302</v>
      </c>
      <c r="E2042" s="1">
        <v>44410</v>
      </c>
      <c r="F2042" t="s">
        <v>27</v>
      </c>
      <c r="G2042">
        <v>3</v>
      </c>
      <c r="H2042">
        <v>53.35</v>
      </c>
      <c r="I2042">
        <v>160.05000000000001</v>
      </c>
    </row>
    <row r="2043" spans="1:9" x14ac:dyDescent="0.3">
      <c r="A2043" t="s">
        <v>25</v>
      </c>
      <c r="B2043" t="s">
        <v>17</v>
      </c>
      <c r="C2043" t="s">
        <v>18</v>
      </c>
      <c r="D2043" t="s">
        <v>539</v>
      </c>
      <c r="E2043" s="1">
        <v>44411</v>
      </c>
      <c r="F2043" t="s">
        <v>20</v>
      </c>
      <c r="G2043">
        <v>1</v>
      </c>
      <c r="H2043">
        <v>16.32</v>
      </c>
      <c r="I2043">
        <v>16.32</v>
      </c>
    </row>
    <row r="2044" spans="1:9" x14ac:dyDescent="0.3">
      <c r="A2044" t="s">
        <v>30</v>
      </c>
      <c r="B2044" t="s">
        <v>14</v>
      </c>
      <c r="C2044" t="s">
        <v>11</v>
      </c>
      <c r="D2044" t="s">
        <v>502</v>
      </c>
      <c r="E2044" s="1">
        <v>44412</v>
      </c>
      <c r="F2044" t="s">
        <v>24</v>
      </c>
      <c r="G2044">
        <v>8</v>
      </c>
      <c r="H2044">
        <v>17.829999999999998</v>
      </c>
      <c r="I2044">
        <v>142.63999999999999</v>
      </c>
    </row>
    <row r="2045" spans="1:9" x14ac:dyDescent="0.3">
      <c r="A2045" t="s">
        <v>9</v>
      </c>
      <c r="B2045" t="s">
        <v>21</v>
      </c>
      <c r="C2045" t="s">
        <v>11</v>
      </c>
      <c r="D2045" t="s">
        <v>320</v>
      </c>
      <c r="E2045" s="1">
        <v>44413</v>
      </c>
      <c r="F2045" t="s">
        <v>24</v>
      </c>
      <c r="G2045">
        <v>2</v>
      </c>
      <c r="H2045">
        <v>17.829999999999998</v>
      </c>
      <c r="I2045">
        <v>35.659999999999997</v>
      </c>
    </row>
    <row r="2046" spans="1:9" x14ac:dyDescent="0.3">
      <c r="A2046" t="s">
        <v>30</v>
      </c>
      <c r="B2046" t="s">
        <v>14</v>
      </c>
      <c r="C2046" t="s">
        <v>11</v>
      </c>
      <c r="D2046" t="s">
        <v>454</v>
      </c>
      <c r="E2046" s="1">
        <v>44414</v>
      </c>
      <c r="F2046" t="s">
        <v>27</v>
      </c>
      <c r="G2046">
        <v>1</v>
      </c>
      <c r="H2046">
        <v>53.35</v>
      </c>
      <c r="I2046">
        <v>53.35</v>
      </c>
    </row>
    <row r="2047" spans="1:9" x14ac:dyDescent="0.3">
      <c r="A2047" t="s">
        <v>30</v>
      </c>
      <c r="B2047" t="s">
        <v>21</v>
      </c>
      <c r="C2047" t="s">
        <v>11</v>
      </c>
      <c r="D2047" t="s">
        <v>160</v>
      </c>
      <c r="E2047" s="1">
        <v>44415</v>
      </c>
      <c r="F2047" t="s">
        <v>20</v>
      </c>
      <c r="G2047">
        <v>2</v>
      </c>
      <c r="H2047">
        <v>16.32</v>
      </c>
      <c r="I2047">
        <v>32.64</v>
      </c>
    </row>
    <row r="2048" spans="1:9" x14ac:dyDescent="0.3">
      <c r="A2048" t="s">
        <v>9</v>
      </c>
      <c r="B2048" t="s">
        <v>68</v>
      </c>
      <c r="C2048" t="s">
        <v>11</v>
      </c>
      <c r="D2048" t="s">
        <v>361</v>
      </c>
      <c r="E2048" s="1">
        <v>44416</v>
      </c>
      <c r="F2048" t="s">
        <v>13</v>
      </c>
      <c r="G2048">
        <v>7</v>
      </c>
      <c r="H2048">
        <v>12.42</v>
      </c>
      <c r="I2048">
        <v>86.94</v>
      </c>
    </row>
    <row r="2049" spans="1:9" x14ac:dyDescent="0.3">
      <c r="A2049" t="s">
        <v>46</v>
      </c>
      <c r="B2049" t="s">
        <v>21</v>
      </c>
      <c r="C2049" t="s">
        <v>11</v>
      </c>
      <c r="D2049" t="s">
        <v>23</v>
      </c>
      <c r="E2049" s="1">
        <v>44417</v>
      </c>
      <c r="F2049" t="s">
        <v>20</v>
      </c>
      <c r="G2049">
        <v>7</v>
      </c>
      <c r="H2049">
        <v>16.32</v>
      </c>
      <c r="I2049">
        <v>114.24000000000001</v>
      </c>
    </row>
    <row r="2050" spans="1:9" x14ac:dyDescent="0.3">
      <c r="A2050" t="s">
        <v>9</v>
      </c>
      <c r="B2050" t="s">
        <v>68</v>
      </c>
      <c r="C2050" t="s">
        <v>11</v>
      </c>
      <c r="D2050" t="s">
        <v>413</v>
      </c>
      <c r="E2050" s="1">
        <v>44418</v>
      </c>
      <c r="F2050" t="s">
        <v>13</v>
      </c>
      <c r="G2050">
        <v>8</v>
      </c>
      <c r="H2050">
        <v>12.42</v>
      </c>
      <c r="I2050">
        <v>99.36</v>
      </c>
    </row>
    <row r="2051" spans="1:9" x14ac:dyDescent="0.3">
      <c r="A2051" t="s">
        <v>30</v>
      </c>
      <c r="B2051" t="s">
        <v>14</v>
      </c>
      <c r="C2051" t="s">
        <v>11</v>
      </c>
      <c r="D2051" t="s">
        <v>536</v>
      </c>
      <c r="E2051" s="1">
        <v>44419</v>
      </c>
      <c r="F2051" t="s">
        <v>27</v>
      </c>
      <c r="G2051">
        <v>2</v>
      </c>
      <c r="H2051">
        <v>53.35</v>
      </c>
      <c r="I2051">
        <v>106.7</v>
      </c>
    </row>
    <row r="2052" spans="1:9" x14ac:dyDescent="0.3">
      <c r="A2052" t="s">
        <v>30</v>
      </c>
      <c r="B2052" t="s">
        <v>68</v>
      </c>
      <c r="C2052" t="s">
        <v>11</v>
      </c>
      <c r="D2052" t="s">
        <v>329</v>
      </c>
      <c r="E2052" s="1">
        <v>44420</v>
      </c>
      <c r="F2052" t="s">
        <v>20</v>
      </c>
      <c r="G2052">
        <v>9</v>
      </c>
      <c r="H2052">
        <v>16.32</v>
      </c>
      <c r="I2052">
        <v>146.88</v>
      </c>
    </row>
    <row r="2053" spans="1:9" x14ac:dyDescent="0.3">
      <c r="A2053" t="s">
        <v>9</v>
      </c>
      <c r="B2053" t="s">
        <v>21</v>
      </c>
      <c r="C2053" t="s">
        <v>11</v>
      </c>
      <c r="D2053" t="s">
        <v>514</v>
      </c>
      <c r="E2053" s="1">
        <v>44421</v>
      </c>
      <c r="F2053" t="s">
        <v>20</v>
      </c>
      <c r="G2053">
        <v>3</v>
      </c>
      <c r="H2053">
        <v>16.32</v>
      </c>
      <c r="I2053">
        <v>48.96</v>
      </c>
    </row>
    <row r="2054" spans="1:9" x14ac:dyDescent="0.3">
      <c r="A2054" t="s">
        <v>25</v>
      </c>
      <c r="B2054" t="s">
        <v>34</v>
      </c>
      <c r="C2054" t="s">
        <v>18</v>
      </c>
      <c r="D2054" t="s">
        <v>540</v>
      </c>
      <c r="E2054" s="1">
        <v>44422</v>
      </c>
      <c r="F2054" t="s">
        <v>27</v>
      </c>
      <c r="G2054">
        <v>5</v>
      </c>
      <c r="H2054">
        <v>53.35</v>
      </c>
      <c r="I2054">
        <v>266.75</v>
      </c>
    </row>
    <row r="2055" spans="1:9" x14ac:dyDescent="0.3">
      <c r="A2055" t="s">
        <v>30</v>
      </c>
      <c r="B2055" t="s">
        <v>14</v>
      </c>
      <c r="C2055" t="s">
        <v>11</v>
      </c>
      <c r="D2055" t="s">
        <v>175</v>
      </c>
      <c r="E2055" s="1">
        <v>44423</v>
      </c>
      <c r="F2055" t="s">
        <v>24</v>
      </c>
      <c r="G2055">
        <v>9</v>
      </c>
      <c r="H2055">
        <v>17.829999999999998</v>
      </c>
      <c r="I2055">
        <v>160.46999999999997</v>
      </c>
    </row>
    <row r="2056" spans="1:9" x14ac:dyDescent="0.3">
      <c r="A2056" t="s">
        <v>9</v>
      </c>
      <c r="B2056" t="s">
        <v>10</v>
      </c>
      <c r="C2056" t="s">
        <v>11</v>
      </c>
      <c r="D2056" t="s">
        <v>441</v>
      </c>
      <c r="E2056" s="1">
        <v>44424</v>
      </c>
      <c r="F2056" t="s">
        <v>24</v>
      </c>
      <c r="G2056">
        <v>6</v>
      </c>
      <c r="H2056">
        <v>17.829999999999998</v>
      </c>
      <c r="I2056">
        <v>106.97999999999999</v>
      </c>
    </row>
    <row r="2057" spans="1:9" x14ac:dyDescent="0.3">
      <c r="A2057" t="s">
        <v>25</v>
      </c>
      <c r="B2057" t="s">
        <v>17</v>
      </c>
      <c r="C2057" t="s">
        <v>18</v>
      </c>
      <c r="D2057" t="s">
        <v>496</v>
      </c>
      <c r="E2057" s="1">
        <v>44425</v>
      </c>
      <c r="F2057" t="s">
        <v>13</v>
      </c>
      <c r="G2057">
        <v>5</v>
      </c>
      <c r="H2057">
        <v>12.42</v>
      </c>
      <c r="I2057">
        <v>62.1</v>
      </c>
    </row>
    <row r="2058" spans="1:9" x14ac:dyDescent="0.3">
      <c r="A2058" t="s">
        <v>9</v>
      </c>
      <c r="B2058" t="s">
        <v>10</v>
      </c>
      <c r="C2058" t="s">
        <v>11</v>
      </c>
      <c r="D2058" t="s">
        <v>258</v>
      </c>
      <c r="E2058" s="1">
        <v>44426</v>
      </c>
      <c r="F2058" t="s">
        <v>13</v>
      </c>
      <c r="G2058">
        <v>10</v>
      </c>
      <c r="H2058">
        <v>12.42</v>
      </c>
      <c r="I2058">
        <v>124.2</v>
      </c>
    </row>
    <row r="2059" spans="1:9" x14ac:dyDescent="0.3">
      <c r="A2059" t="s">
        <v>30</v>
      </c>
      <c r="B2059" t="s">
        <v>21</v>
      </c>
      <c r="C2059" t="s">
        <v>11</v>
      </c>
      <c r="D2059" t="s">
        <v>300</v>
      </c>
      <c r="E2059" s="1">
        <v>44427</v>
      </c>
      <c r="F2059" t="s">
        <v>24</v>
      </c>
      <c r="G2059">
        <v>7</v>
      </c>
      <c r="H2059">
        <v>17.829999999999998</v>
      </c>
      <c r="I2059">
        <v>124.80999999999999</v>
      </c>
    </row>
    <row r="2060" spans="1:9" x14ac:dyDescent="0.3">
      <c r="A2060" t="s">
        <v>25</v>
      </c>
      <c r="B2060" t="s">
        <v>52</v>
      </c>
      <c r="C2060" t="s">
        <v>18</v>
      </c>
      <c r="D2060" t="s">
        <v>420</v>
      </c>
      <c r="E2060" s="1">
        <v>44428</v>
      </c>
      <c r="F2060" t="s">
        <v>20</v>
      </c>
      <c r="G2060">
        <v>9</v>
      </c>
      <c r="H2060">
        <v>16.32</v>
      </c>
      <c r="I2060">
        <v>146.88</v>
      </c>
    </row>
    <row r="2061" spans="1:9" x14ac:dyDescent="0.3">
      <c r="A2061" t="s">
        <v>46</v>
      </c>
      <c r="B2061" t="s">
        <v>21</v>
      </c>
      <c r="C2061" t="s">
        <v>11</v>
      </c>
      <c r="D2061" t="s">
        <v>214</v>
      </c>
      <c r="E2061" s="1">
        <v>44429</v>
      </c>
      <c r="F2061" t="s">
        <v>13</v>
      </c>
      <c r="G2061">
        <v>4</v>
      </c>
      <c r="H2061">
        <v>12.42</v>
      </c>
      <c r="I2061">
        <v>49.68</v>
      </c>
    </row>
    <row r="2062" spans="1:9" x14ac:dyDescent="0.3">
      <c r="A2062" t="s">
        <v>16</v>
      </c>
      <c r="B2062" t="s">
        <v>52</v>
      </c>
      <c r="C2062" t="s">
        <v>18</v>
      </c>
      <c r="D2062" t="s">
        <v>98</v>
      </c>
      <c r="E2062" s="1">
        <v>44430</v>
      </c>
      <c r="F2062" t="s">
        <v>24</v>
      </c>
      <c r="G2062">
        <v>1</v>
      </c>
      <c r="H2062">
        <v>17.829999999999998</v>
      </c>
      <c r="I2062">
        <v>17.829999999999998</v>
      </c>
    </row>
    <row r="2063" spans="1:9" x14ac:dyDescent="0.3">
      <c r="A2063" t="s">
        <v>16</v>
      </c>
      <c r="B2063" t="s">
        <v>52</v>
      </c>
      <c r="C2063" t="s">
        <v>18</v>
      </c>
      <c r="D2063" t="s">
        <v>292</v>
      </c>
      <c r="E2063" s="1">
        <v>44431</v>
      </c>
      <c r="F2063" t="s">
        <v>20</v>
      </c>
      <c r="G2063">
        <v>5</v>
      </c>
      <c r="H2063">
        <v>16.32</v>
      </c>
      <c r="I2063">
        <v>81.599999999999994</v>
      </c>
    </row>
    <row r="2064" spans="1:9" x14ac:dyDescent="0.3">
      <c r="A2064" t="s">
        <v>9</v>
      </c>
      <c r="B2064" t="s">
        <v>14</v>
      </c>
      <c r="C2064" t="s">
        <v>11</v>
      </c>
      <c r="D2064" t="s">
        <v>375</v>
      </c>
      <c r="E2064" s="1">
        <v>44432</v>
      </c>
      <c r="F2064" t="s">
        <v>24</v>
      </c>
      <c r="G2064">
        <v>3</v>
      </c>
      <c r="H2064">
        <v>17.829999999999998</v>
      </c>
      <c r="I2064">
        <v>53.489999999999995</v>
      </c>
    </row>
    <row r="2065" spans="1:9" x14ac:dyDescent="0.3">
      <c r="A2065" t="s">
        <v>16</v>
      </c>
      <c r="B2065" t="s">
        <v>34</v>
      </c>
      <c r="C2065" t="s">
        <v>18</v>
      </c>
      <c r="D2065" t="s">
        <v>303</v>
      </c>
      <c r="E2065" s="1">
        <v>44433</v>
      </c>
      <c r="F2065" t="s">
        <v>27</v>
      </c>
      <c r="G2065">
        <v>8</v>
      </c>
      <c r="H2065">
        <v>53.35</v>
      </c>
      <c r="I2065">
        <v>426.8</v>
      </c>
    </row>
    <row r="2066" spans="1:9" x14ac:dyDescent="0.3">
      <c r="A2066" t="s">
        <v>46</v>
      </c>
      <c r="B2066" t="s">
        <v>10</v>
      </c>
      <c r="C2066" t="s">
        <v>11</v>
      </c>
      <c r="D2066" t="s">
        <v>265</v>
      </c>
      <c r="E2066" s="1">
        <v>44434</v>
      </c>
      <c r="F2066" t="s">
        <v>13</v>
      </c>
      <c r="G2066">
        <v>8</v>
      </c>
      <c r="H2066">
        <v>12.42</v>
      </c>
      <c r="I2066">
        <v>99.36</v>
      </c>
    </row>
    <row r="2067" spans="1:9" x14ac:dyDescent="0.3">
      <c r="A2067" t="s">
        <v>9</v>
      </c>
      <c r="B2067" t="s">
        <v>21</v>
      </c>
      <c r="C2067" t="s">
        <v>11</v>
      </c>
      <c r="D2067" t="s">
        <v>210</v>
      </c>
      <c r="E2067" s="1">
        <v>44435</v>
      </c>
      <c r="F2067" t="s">
        <v>27</v>
      </c>
      <c r="G2067">
        <v>9</v>
      </c>
      <c r="H2067">
        <v>53.35</v>
      </c>
      <c r="I2067">
        <v>480.15000000000003</v>
      </c>
    </row>
    <row r="2068" spans="1:9" x14ac:dyDescent="0.3">
      <c r="A2068" t="s">
        <v>46</v>
      </c>
      <c r="B2068" t="s">
        <v>14</v>
      </c>
      <c r="C2068" t="s">
        <v>11</v>
      </c>
      <c r="D2068" t="s">
        <v>412</v>
      </c>
      <c r="E2068" s="1">
        <v>44436</v>
      </c>
      <c r="F2068" t="s">
        <v>24</v>
      </c>
      <c r="G2068">
        <v>7</v>
      </c>
      <c r="H2068">
        <v>17.829999999999998</v>
      </c>
      <c r="I2068">
        <v>124.80999999999999</v>
      </c>
    </row>
    <row r="2069" spans="1:9" x14ac:dyDescent="0.3">
      <c r="A2069" t="s">
        <v>25</v>
      </c>
      <c r="B2069" t="s">
        <v>34</v>
      </c>
      <c r="C2069" t="s">
        <v>18</v>
      </c>
      <c r="D2069" t="s">
        <v>130</v>
      </c>
      <c r="E2069" s="1">
        <v>44437</v>
      </c>
      <c r="F2069" t="s">
        <v>20</v>
      </c>
      <c r="G2069">
        <v>1</v>
      </c>
      <c r="H2069">
        <v>16.32</v>
      </c>
      <c r="I2069">
        <v>16.32</v>
      </c>
    </row>
    <row r="2070" spans="1:9" x14ac:dyDescent="0.3">
      <c r="A2070" t="s">
        <v>46</v>
      </c>
      <c r="B2070" t="s">
        <v>68</v>
      </c>
      <c r="C2070" t="s">
        <v>11</v>
      </c>
      <c r="D2070" t="s">
        <v>315</v>
      </c>
      <c r="E2070" s="1">
        <v>44438</v>
      </c>
      <c r="F2070" t="s">
        <v>24</v>
      </c>
      <c r="G2070">
        <v>3</v>
      </c>
      <c r="H2070">
        <v>17.829999999999998</v>
      </c>
      <c r="I2070">
        <v>53.489999999999995</v>
      </c>
    </row>
    <row r="2071" spans="1:9" x14ac:dyDescent="0.3">
      <c r="A2071" t="s">
        <v>16</v>
      </c>
      <c r="B2071" t="s">
        <v>122</v>
      </c>
      <c r="C2071" t="s">
        <v>18</v>
      </c>
      <c r="D2071" t="s">
        <v>492</v>
      </c>
      <c r="E2071" s="1">
        <v>44439</v>
      </c>
      <c r="F2071" t="s">
        <v>24</v>
      </c>
      <c r="G2071">
        <v>9</v>
      </c>
      <c r="H2071">
        <v>17.829999999999998</v>
      </c>
      <c r="I2071">
        <v>160.46999999999997</v>
      </c>
    </row>
    <row r="2072" spans="1:9" x14ac:dyDescent="0.3">
      <c r="A2072" t="s">
        <v>25</v>
      </c>
      <c r="B2072" t="s">
        <v>52</v>
      </c>
      <c r="C2072" t="s">
        <v>18</v>
      </c>
      <c r="D2072" t="s">
        <v>56</v>
      </c>
      <c r="E2072" s="1">
        <v>44440</v>
      </c>
      <c r="F2072" t="s">
        <v>20</v>
      </c>
      <c r="G2072">
        <v>3</v>
      </c>
      <c r="H2072">
        <v>16.32</v>
      </c>
      <c r="I2072">
        <v>48.96</v>
      </c>
    </row>
    <row r="2073" spans="1:9" x14ac:dyDescent="0.3">
      <c r="A2073" t="s">
        <v>30</v>
      </c>
      <c r="B2073" t="s">
        <v>68</v>
      </c>
      <c r="C2073" t="s">
        <v>11</v>
      </c>
      <c r="D2073" t="s">
        <v>445</v>
      </c>
      <c r="E2073" s="1">
        <v>44441</v>
      </c>
      <c r="F2073" t="s">
        <v>13</v>
      </c>
      <c r="G2073">
        <v>4</v>
      </c>
      <c r="H2073">
        <v>12.42</v>
      </c>
      <c r="I2073">
        <v>49.68</v>
      </c>
    </row>
    <row r="2074" spans="1:9" x14ac:dyDescent="0.3">
      <c r="A2074" t="s">
        <v>30</v>
      </c>
      <c r="B2074" t="s">
        <v>21</v>
      </c>
      <c r="C2074" t="s">
        <v>11</v>
      </c>
      <c r="D2074" t="s">
        <v>214</v>
      </c>
      <c r="E2074" s="1">
        <v>44442</v>
      </c>
      <c r="F2074" t="s">
        <v>13</v>
      </c>
      <c r="G2074">
        <v>10</v>
      </c>
      <c r="H2074">
        <v>12.42</v>
      </c>
      <c r="I2074">
        <v>124.2</v>
      </c>
    </row>
    <row r="2075" spans="1:9" x14ac:dyDescent="0.3">
      <c r="A2075" t="s">
        <v>30</v>
      </c>
      <c r="B2075" t="s">
        <v>10</v>
      </c>
      <c r="C2075" t="s">
        <v>11</v>
      </c>
      <c r="D2075" t="s">
        <v>506</v>
      </c>
      <c r="E2075" s="1">
        <v>44443</v>
      </c>
      <c r="F2075" t="s">
        <v>13</v>
      </c>
      <c r="G2075">
        <v>9</v>
      </c>
      <c r="H2075">
        <v>12.42</v>
      </c>
      <c r="I2075">
        <v>111.78</v>
      </c>
    </row>
    <row r="2076" spans="1:9" x14ac:dyDescent="0.3">
      <c r="A2076" t="s">
        <v>30</v>
      </c>
      <c r="B2076" t="s">
        <v>10</v>
      </c>
      <c r="C2076" t="s">
        <v>11</v>
      </c>
      <c r="D2076" t="s">
        <v>42</v>
      </c>
      <c r="E2076" s="1">
        <v>44444</v>
      </c>
      <c r="F2076" t="s">
        <v>27</v>
      </c>
      <c r="G2076">
        <v>10</v>
      </c>
      <c r="H2076">
        <v>53.35</v>
      </c>
      <c r="I2076">
        <v>533.5</v>
      </c>
    </row>
    <row r="2077" spans="1:9" x14ac:dyDescent="0.3">
      <c r="A2077" t="s">
        <v>46</v>
      </c>
      <c r="B2077" t="s">
        <v>10</v>
      </c>
      <c r="C2077" t="s">
        <v>11</v>
      </c>
      <c r="D2077" t="s">
        <v>104</v>
      </c>
      <c r="E2077" s="1">
        <v>44445</v>
      </c>
      <c r="F2077" t="s">
        <v>24</v>
      </c>
      <c r="G2077">
        <v>1</v>
      </c>
      <c r="H2077">
        <v>17.829999999999998</v>
      </c>
      <c r="I2077">
        <v>17.829999999999998</v>
      </c>
    </row>
    <row r="2078" spans="1:9" x14ac:dyDescent="0.3">
      <c r="A2078" t="s">
        <v>9</v>
      </c>
      <c r="B2078" t="s">
        <v>10</v>
      </c>
      <c r="C2078" t="s">
        <v>11</v>
      </c>
      <c r="D2078" t="s">
        <v>506</v>
      </c>
      <c r="E2078" s="1">
        <v>44446</v>
      </c>
      <c r="F2078" t="s">
        <v>24</v>
      </c>
      <c r="G2078">
        <v>6</v>
      </c>
      <c r="H2078">
        <v>17.829999999999998</v>
      </c>
      <c r="I2078">
        <v>106.97999999999999</v>
      </c>
    </row>
    <row r="2079" spans="1:9" x14ac:dyDescent="0.3">
      <c r="A2079" t="s">
        <v>25</v>
      </c>
      <c r="B2079" t="s">
        <v>34</v>
      </c>
      <c r="C2079" t="s">
        <v>18</v>
      </c>
      <c r="D2079" t="s">
        <v>157</v>
      </c>
      <c r="E2079" s="1">
        <v>44447</v>
      </c>
      <c r="F2079" t="s">
        <v>24</v>
      </c>
      <c r="G2079">
        <v>10</v>
      </c>
      <c r="H2079">
        <v>17.829999999999998</v>
      </c>
      <c r="I2079">
        <v>178.29999999999998</v>
      </c>
    </row>
    <row r="2080" spans="1:9" x14ac:dyDescent="0.3">
      <c r="A2080" t="s">
        <v>25</v>
      </c>
      <c r="B2080" t="s">
        <v>17</v>
      </c>
      <c r="C2080" t="s">
        <v>18</v>
      </c>
      <c r="D2080" t="s">
        <v>246</v>
      </c>
      <c r="E2080" s="1">
        <v>44448</v>
      </c>
      <c r="F2080" t="s">
        <v>24</v>
      </c>
      <c r="G2080">
        <v>5</v>
      </c>
      <c r="H2080">
        <v>17.829999999999998</v>
      </c>
      <c r="I2080">
        <v>89.149999999999991</v>
      </c>
    </row>
    <row r="2081" spans="1:9" x14ac:dyDescent="0.3">
      <c r="A2081" t="s">
        <v>30</v>
      </c>
      <c r="B2081" t="s">
        <v>10</v>
      </c>
      <c r="C2081" t="s">
        <v>11</v>
      </c>
      <c r="D2081" t="s">
        <v>381</v>
      </c>
      <c r="E2081" s="1">
        <v>44449</v>
      </c>
      <c r="F2081" t="s">
        <v>24</v>
      </c>
      <c r="G2081">
        <v>5</v>
      </c>
      <c r="H2081">
        <v>17.829999999999998</v>
      </c>
      <c r="I2081">
        <v>89.149999999999991</v>
      </c>
    </row>
    <row r="2082" spans="1:9" x14ac:dyDescent="0.3">
      <c r="A2082" t="s">
        <v>9</v>
      </c>
      <c r="B2082" t="s">
        <v>21</v>
      </c>
      <c r="C2082" t="s">
        <v>11</v>
      </c>
      <c r="D2082" t="s">
        <v>407</v>
      </c>
      <c r="E2082" s="1">
        <v>44450</v>
      </c>
      <c r="F2082" t="s">
        <v>13</v>
      </c>
      <c r="G2082">
        <v>3</v>
      </c>
      <c r="H2082">
        <v>12.42</v>
      </c>
      <c r="I2082">
        <v>37.26</v>
      </c>
    </row>
    <row r="2083" spans="1:9" x14ac:dyDescent="0.3">
      <c r="A2083" t="s">
        <v>46</v>
      </c>
      <c r="B2083" t="s">
        <v>14</v>
      </c>
      <c r="C2083" t="s">
        <v>11</v>
      </c>
      <c r="D2083" t="s">
        <v>316</v>
      </c>
      <c r="E2083" s="1">
        <v>44451</v>
      </c>
      <c r="F2083" t="s">
        <v>27</v>
      </c>
      <c r="G2083">
        <v>8</v>
      </c>
      <c r="H2083">
        <v>53.35</v>
      </c>
      <c r="I2083">
        <v>426.8</v>
      </c>
    </row>
    <row r="2084" spans="1:9" x14ac:dyDescent="0.3">
      <c r="A2084" t="s">
        <v>9</v>
      </c>
      <c r="B2084" t="s">
        <v>10</v>
      </c>
      <c r="C2084" t="s">
        <v>11</v>
      </c>
      <c r="D2084" t="s">
        <v>121</v>
      </c>
      <c r="E2084" s="1">
        <v>44452</v>
      </c>
      <c r="F2084" t="s">
        <v>13</v>
      </c>
      <c r="G2084">
        <v>7</v>
      </c>
      <c r="H2084">
        <v>12.42</v>
      </c>
      <c r="I2084">
        <v>86.94</v>
      </c>
    </row>
    <row r="2085" spans="1:9" x14ac:dyDescent="0.3">
      <c r="A2085" t="s">
        <v>9</v>
      </c>
      <c r="B2085" t="s">
        <v>14</v>
      </c>
      <c r="C2085" t="s">
        <v>11</v>
      </c>
      <c r="D2085" t="s">
        <v>379</v>
      </c>
      <c r="E2085" s="1">
        <v>44453</v>
      </c>
      <c r="F2085" t="s">
        <v>13</v>
      </c>
      <c r="G2085">
        <v>10</v>
      </c>
      <c r="H2085">
        <v>12.42</v>
      </c>
      <c r="I2085">
        <v>124.2</v>
      </c>
    </row>
    <row r="2086" spans="1:9" x14ac:dyDescent="0.3">
      <c r="A2086" t="s">
        <v>9</v>
      </c>
      <c r="B2086" t="s">
        <v>10</v>
      </c>
      <c r="C2086" t="s">
        <v>11</v>
      </c>
      <c r="D2086" t="s">
        <v>91</v>
      </c>
      <c r="E2086" s="1">
        <v>44454</v>
      </c>
      <c r="F2086" t="s">
        <v>27</v>
      </c>
      <c r="G2086">
        <v>1</v>
      </c>
      <c r="H2086">
        <v>53.35</v>
      </c>
      <c r="I2086">
        <v>53.35</v>
      </c>
    </row>
    <row r="2087" spans="1:9" x14ac:dyDescent="0.3">
      <c r="A2087" t="s">
        <v>25</v>
      </c>
      <c r="B2087" t="s">
        <v>34</v>
      </c>
      <c r="C2087" t="s">
        <v>18</v>
      </c>
      <c r="D2087" t="s">
        <v>328</v>
      </c>
      <c r="E2087" s="1">
        <v>44455</v>
      </c>
      <c r="F2087" t="s">
        <v>24</v>
      </c>
      <c r="G2087">
        <v>10</v>
      </c>
      <c r="H2087">
        <v>17.829999999999998</v>
      </c>
      <c r="I2087">
        <v>178.29999999999998</v>
      </c>
    </row>
    <row r="2088" spans="1:9" x14ac:dyDescent="0.3">
      <c r="A2088" t="s">
        <v>30</v>
      </c>
      <c r="B2088" t="s">
        <v>10</v>
      </c>
      <c r="C2088" t="s">
        <v>11</v>
      </c>
      <c r="D2088" t="s">
        <v>121</v>
      </c>
      <c r="E2088" s="1">
        <v>44456</v>
      </c>
      <c r="F2088" t="s">
        <v>24</v>
      </c>
      <c r="G2088">
        <v>3</v>
      </c>
      <c r="H2088">
        <v>17.829999999999998</v>
      </c>
      <c r="I2088">
        <v>53.489999999999995</v>
      </c>
    </row>
    <row r="2089" spans="1:9" x14ac:dyDescent="0.3">
      <c r="A2089" t="s">
        <v>16</v>
      </c>
      <c r="B2089" t="s">
        <v>17</v>
      </c>
      <c r="C2089" t="s">
        <v>18</v>
      </c>
      <c r="D2089" t="s">
        <v>71</v>
      </c>
      <c r="E2089" s="1">
        <v>44457</v>
      </c>
      <c r="F2089" t="s">
        <v>24</v>
      </c>
      <c r="G2089">
        <v>10</v>
      </c>
      <c r="H2089">
        <v>17.829999999999998</v>
      </c>
      <c r="I2089">
        <v>178.29999999999998</v>
      </c>
    </row>
    <row r="2090" spans="1:9" x14ac:dyDescent="0.3">
      <c r="A2090" t="s">
        <v>30</v>
      </c>
      <c r="B2090" t="s">
        <v>68</v>
      </c>
      <c r="C2090" t="s">
        <v>11</v>
      </c>
      <c r="D2090" t="s">
        <v>490</v>
      </c>
      <c r="E2090" s="1">
        <v>44458</v>
      </c>
      <c r="F2090" t="s">
        <v>13</v>
      </c>
      <c r="G2090">
        <v>5</v>
      </c>
      <c r="H2090">
        <v>12.42</v>
      </c>
      <c r="I2090">
        <v>62.1</v>
      </c>
    </row>
    <row r="2091" spans="1:9" x14ac:dyDescent="0.3">
      <c r="A2091" t="s">
        <v>30</v>
      </c>
      <c r="B2091" t="s">
        <v>10</v>
      </c>
      <c r="C2091" t="s">
        <v>11</v>
      </c>
      <c r="D2091" t="s">
        <v>103</v>
      </c>
      <c r="E2091" s="1">
        <v>44459</v>
      </c>
      <c r="F2091" t="s">
        <v>24</v>
      </c>
      <c r="G2091">
        <v>9</v>
      </c>
      <c r="H2091">
        <v>17.829999999999998</v>
      </c>
      <c r="I2091">
        <v>160.46999999999997</v>
      </c>
    </row>
    <row r="2092" spans="1:9" x14ac:dyDescent="0.3">
      <c r="A2092" t="s">
        <v>25</v>
      </c>
      <c r="B2092" t="s">
        <v>17</v>
      </c>
      <c r="C2092" t="s">
        <v>18</v>
      </c>
      <c r="D2092" t="s">
        <v>111</v>
      </c>
      <c r="E2092" s="1">
        <v>44460</v>
      </c>
      <c r="F2092" t="s">
        <v>24</v>
      </c>
      <c r="G2092">
        <v>9</v>
      </c>
      <c r="H2092">
        <v>17.829999999999998</v>
      </c>
      <c r="I2092">
        <v>160.46999999999997</v>
      </c>
    </row>
    <row r="2093" spans="1:9" x14ac:dyDescent="0.3">
      <c r="A2093" t="s">
        <v>16</v>
      </c>
      <c r="B2093" t="s">
        <v>52</v>
      </c>
      <c r="C2093" t="s">
        <v>18</v>
      </c>
      <c r="D2093" t="s">
        <v>237</v>
      </c>
      <c r="E2093" s="1">
        <v>44461</v>
      </c>
      <c r="F2093" t="s">
        <v>24</v>
      </c>
      <c r="G2093">
        <v>6</v>
      </c>
      <c r="H2093">
        <v>17.829999999999998</v>
      </c>
      <c r="I2093">
        <v>106.97999999999999</v>
      </c>
    </row>
    <row r="2094" spans="1:9" x14ac:dyDescent="0.3">
      <c r="A2094" t="s">
        <v>46</v>
      </c>
      <c r="B2094" t="s">
        <v>14</v>
      </c>
      <c r="C2094" t="s">
        <v>11</v>
      </c>
      <c r="D2094" t="s">
        <v>412</v>
      </c>
      <c r="E2094" s="1">
        <v>44462</v>
      </c>
      <c r="F2094" t="s">
        <v>20</v>
      </c>
      <c r="G2094">
        <v>7</v>
      </c>
      <c r="H2094">
        <v>16.32</v>
      </c>
      <c r="I2094">
        <v>114.24000000000001</v>
      </c>
    </row>
    <row r="2095" spans="1:9" x14ac:dyDescent="0.3">
      <c r="A2095" t="s">
        <v>9</v>
      </c>
      <c r="B2095" t="s">
        <v>21</v>
      </c>
      <c r="C2095" t="s">
        <v>11</v>
      </c>
      <c r="D2095" t="s">
        <v>348</v>
      </c>
      <c r="E2095" s="1">
        <v>44463</v>
      </c>
      <c r="F2095" t="s">
        <v>24</v>
      </c>
      <c r="G2095">
        <v>8</v>
      </c>
      <c r="H2095">
        <v>17.829999999999998</v>
      </c>
      <c r="I2095">
        <v>142.63999999999999</v>
      </c>
    </row>
    <row r="2096" spans="1:9" x14ac:dyDescent="0.3">
      <c r="A2096" t="s">
        <v>9</v>
      </c>
      <c r="B2096" t="s">
        <v>14</v>
      </c>
      <c r="C2096" t="s">
        <v>11</v>
      </c>
      <c r="D2096" t="s">
        <v>356</v>
      </c>
      <c r="E2096" s="1">
        <v>44464</v>
      </c>
      <c r="F2096" t="s">
        <v>13</v>
      </c>
      <c r="G2096">
        <v>7</v>
      </c>
      <c r="H2096">
        <v>12.42</v>
      </c>
      <c r="I2096">
        <v>86.94</v>
      </c>
    </row>
    <row r="2097" spans="1:9" x14ac:dyDescent="0.3">
      <c r="A2097" t="s">
        <v>9</v>
      </c>
      <c r="B2097" t="s">
        <v>21</v>
      </c>
      <c r="C2097" t="s">
        <v>11</v>
      </c>
      <c r="D2097" t="s">
        <v>359</v>
      </c>
      <c r="E2097" s="1">
        <v>44465</v>
      </c>
      <c r="F2097" t="s">
        <v>13</v>
      </c>
      <c r="G2097">
        <v>10</v>
      </c>
      <c r="H2097">
        <v>12.42</v>
      </c>
      <c r="I2097">
        <v>124.2</v>
      </c>
    </row>
    <row r="2098" spans="1:9" x14ac:dyDescent="0.3">
      <c r="A2098" t="s">
        <v>30</v>
      </c>
      <c r="B2098" t="s">
        <v>68</v>
      </c>
      <c r="C2098" t="s">
        <v>11</v>
      </c>
      <c r="D2098" t="s">
        <v>400</v>
      </c>
      <c r="E2098" s="1">
        <v>44466</v>
      </c>
      <c r="F2098" t="s">
        <v>24</v>
      </c>
      <c r="G2098">
        <v>4</v>
      </c>
      <c r="H2098">
        <v>17.829999999999998</v>
      </c>
      <c r="I2098">
        <v>71.319999999999993</v>
      </c>
    </row>
    <row r="2099" spans="1:9" x14ac:dyDescent="0.3">
      <c r="A2099" t="s">
        <v>30</v>
      </c>
      <c r="B2099" t="s">
        <v>14</v>
      </c>
      <c r="C2099" t="s">
        <v>11</v>
      </c>
      <c r="D2099" t="s">
        <v>405</v>
      </c>
      <c r="E2099" s="1">
        <v>44467</v>
      </c>
      <c r="F2099" t="s">
        <v>13</v>
      </c>
      <c r="G2099">
        <v>10</v>
      </c>
      <c r="H2099">
        <v>12.42</v>
      </c>
      <c r="I2099">
        <v>124.2</v>
      </c>
    </row>
    <row r="2100" spans="1:9" x14ac:dyDescent="0.3">
      <c r="A2100" t="s">
        <v>30</v>
      </c>
      <c r="B2100" t="s">
        <v>14</v>
      </c>
      <c r="C2100" t="s">
        <v>11</v>
      </c>
      <c r="D2100" t="s">
        <v>405</v>
      </c>
      <c r="E2100" s="1">
        <v>44468</v>
      </c>
      <c r="F2100" t="s">
        <v>24</v>
      </c>
      <c r="G2100">
        <v>4</v>
      </c>
      <c r="H2100">
        <v>17.829999999999998</v>
      </c>
      <c r="I2100">
        <v>71.319999999999993</v>
      </c>
    </row>
    <row r="2101" spans="1:9" x14ac:dyDescent="0.3">
      <c r="A2101" t="s">
        <v>25</v>
      </c>
      <c r="B2101" t="s">
        <v>122</v>
      </c>
      <c r="C2101" t="s">
        <v>18</v>
      </c>
      <c r="D2101" t="s">
        <v>443</v>
      </c>
      <c r="E2101" s="1">
        <v>44469</v>
      </c>
      <c r="F2101" t="s">
        <v>13</v>
      </c>
      <c r="G2101">
        <v>2</v>
      </c>
      <c r="H2101">
        <v>12.42</v>
      </c>
      <c r="I2101">
        <v>24.84</v>
      </c>
    </row>
    <row r="2102" spans="1:9" x14ac:dyDescent="0.3">
      <c r="A2102" t="s">
        <v>9</v>
      </c>
      <c r="B2102" t="s">
        <v>14</v>
      </c>
      <c r="C2102" t="s">
        <v>11</v>
      </c>
      <c r="D2102" t="s">
        <v>47</v>
      </c>
      <c r="E2102" s="1">
        <v>44470</v>
      </c>
      <c r="F2102" t="s">
        <v>13</v>
      </c>
      <c r="G2102">
        <v>3</v>
      </c>
      <c r="H2102">
        <v>12.42</v>
      </c>
      <c r="I2102">
        <v>37.26</v>
      </c>
    </row>
    <row r="2103" spans="1:9" x14ac:dyDescent="0.3">
      <c r="A2103" t="s">
        <v>30</v>
      </c>
      <c r="B2103" t="s">
        <v>68</v>
      </c>
      <c r="C2103" t="s">
        <v>11</v>
      </c>
      <c r="D2103" t="s">
        <v>399</v>
      </c>
      <c r="E2103" s="1">
        <v>44471</v>
      </c>
      <c r="F2103" t="s">
        <v>27</v>
      </c>
      <c r="G2103">
        <v>1</v>
      </c>
      <c r="H2103">
        <v>53.35</v>
      </c>
      <c r="I2103">
        <v>53.35</v>
      </c>
    </row>
    <row r="2104" spans="1:9" x14ac:dyDescent="0.3">
      <c r="A2104" t="s">
        <v>9</v>
      </c>
      <c r="B2104" t="s">
        <v>14</v>
      </c>
      <c r="C2104" t="s">
        <v>11</v>
      </c>
      <c r="D2104" t="s">
        <v>322</v>
      </c>
      <c r="E2104" s="1">
        <v>44472</v>
      </c>
      <c r="F2104" t="s">
        <v>24</v>
      </c>
      <c r="G2104">
        <v>3</v>
      </c>
      <c r="H2104">
        <v>17.829999999999998</v>
      </c>
      <c r="I2104">
        <v>53.489999999999995</v>
      </c>
    </row>
    <row r="2105" spans="1:9" x14ac:dyDescent="0.3">
      <c r="A2105" t="s">
        <v>25</v>
      </c>
      <c r="B2105" t="s">
        <v>34</v>
      </c>
      <c r="C2105" t="s">
        <v>18</v>
      </c>
      <c r="D2105" t="s">
        <v>483</v>
      </c>
      <c r="E2105" s="1">
        <v>44473</v>
      </c>
      <c r="F2105" t="s">
        <v>13</v>
      </c>
      <c r="G2105">
        <v>8</v>
      </c>
      <c r="H2105">
        <v>12.42</v>
      </c>
      <c r="I2105">
        <v>99.36</v>
      </c>
    </row>
    <row r="2106" spans="1:9" x14ac:dyDescent="0.3">
      <c r="A2106" t="s">
        <v>46</v>
      </c>
      <c r="B2106" t="s">
        <v>10</v>
      </c>
      <c r="C2106" t="s">
        <v>11</v>
      </c>
      <c r="D2106" t="s">
        <v>441</v>
      </c>
      <c r="E2106" s="1">
        <v>44474</v>
      </c>
      <c r="F2106" t="s">
        <v>27</v>
      </c>
      <c r="G2106">
        <v>8</v>
      </c>
      <c r="H2106">
        <v>53.35</v>
      </c>
      <c r="I2106">
        <v>426.8</v>
      </c>
    </row>
    <row r="2107" spans="1:9" x14ac:dyDescent="0.3">
      <c r="A2107" t="s">
        <v>9</v>
      </c>
      <c r="B2107" t="s">
        <v>14</v>
      </c>
      <c r="C2107" t="s">
        <v>11</v>
      </c>
      <c r="D2107" t="s">
        <v>256</v>
      </c>
      <c r="E2107" s="1">
        <v>44475</v>
      </c>
      <c r="F2107" t="s">
        <v>24</v>
      </c>
      <c r="G2107">
        <v>8</v>
      </c>
      <c r="H2107">
        <v>17.829999999999998</v>
      </c>
      <c r="I2107">
        <v>142.63999999999999</v>
      </c>
    </row>
    <row r="2108" spans="1:9" x14ac:dyDescent="0.3">
      <c r="A2108" t="s">
        <v>9</v>
      </c>
      <c r="B2108" t="s">
        <v>21</v>
      </c>
      <c r="C2108" t="s">
        <v>11</v>
      </c>
      <c r="D2108" t="s">
        <v>58</v>
      </c>
      <c r="E2108" s="1">
        <v>44476</v>
      </c>
      <c r="F2108" t="s">
        <v>13</v>
      </c>
      <c r="G2108">
        <v>2</v>
      </c>
      <c r="H2108">
        <v>12.42</v>
      </c>
      <c r="I2108">
        <v>24.84</v>
      </c>
    </row>
    <row r="2109" spans="1:9" x14ac:dyDescent="0.3">
      <c r="A2109" t="s">
        <v>9</v>
      </c>
      <c r="B2109" t="s">
        <v>68</v>
      </c>
      <c r="C2109" t="s">
        <v>11</v>
      </c>
      <c r="D2109" t="s">
        <v>240</v>
      </c>
      <c r="E2109" s="1">
        <v>44477</v>
      </c>
      <c r="F2109" t="s">
        <v>13</v>
      </c>
      <c r="G2109">
        <v>2</v>
      </c>
      <c r="H2109">
        <v>12.42</v>
      </c>
      <c r="I2109">
        <v>24.84</v>
      </c>
    </row>
    <row r="2110" spans="1:9" x14ac:dyDescent="0.3">
      <c r="A2110" t="s">
        <v>9</v>
      </c>
      <c r="B2110" t="s">
        <v>14</v>
      </c>
      <c r="C2110" t="s">
        <v>11</v>
      </c>
      <c r="D2110" t="s">
        <v>390</v>
      </c>
      <c r="E2110" s="1">
        <v>44478</v>
      </c>
      <c r="F2110" t="s">
        <v>13</v>
      </c>
      <c r="G2110">
        <v>7</v>
      </c>
      <c r="H2110">
        <v>12.42</v>
      </c>
      <c r="I2110">
        <v>86.94</v>
      </c>
    </row>
    <row r="2111" spans="1:9" x14ac:dyDescent="0.3">
      <c r="A2111" t="s">
        <v>16</v>
      </c>
      <c r="B2111" t="s">
        <v>52</v>
      </c>
      <c r="C2111" t="s">
        <v>18</v>
      </c>
      <c r="D2111" t="s">
        <v>86</v>
      </c>
      <c r="E2111" s="1">
        <v>44479</v>
      </c>
      <c r="F2111" t="s">
        <v>20</v>
      </c>
      <c r="G2111">
        <v>5</v>
      </c>
      <c r="H2111">
        <v>16.32</v>
      </c>
      <c r="I2111">
        <v>81.599999999999994</v>
      </c>
    </row>
    <row r="2112" spans="1:9" x14ac:dyDescent="0.3">
      <c r="A2112" t="s">
        <v>9</v>
      </c>
      <c r="B2112" t="s">
        <v>21</v>
      </c>
      <c r="C2112" t="s">
        <v>11</v>
      </c>
      <c r="D2112" t="s">
        <v>392</v>
      </c>
      <c r="E2112" s="1">
        <v>44480</v>
      </c>
      <c r="F2112" t="s">
        <v>13</v>
      </c>
      <c r="G2112">
        <v>1</v>
      </c>
      <c r="H2112">
        <v>12.42</v>
      </c>
      <c r="I2112">
        <v>12.42</v>
      </c>
    </row>
    <row r="2113" spans="1:9" x14ac:dyDescent="0.3">
      <c r="A2113" t="s">
        <v>30</v>
      </c>
      <c r="B2113" t="s">
        <v>68</v>
      </c>
      <c r="C2113" t="s">
        <v>11</v>
      </c>
      <c r="D2113" t="s">
        <v>315</v>
      </c>
      <c r="E2113" s="1">
        <v>44481</v>
      </c>
      <c r="F2113" t="s">
        <v>24</v>
      </c>
      <c r="G2113">
        <v>10</v>
      </c>
      <c r="H2113">
        <v>17.829999999999998</v>
      </c>
      <c r="I2113">
        <v>178.29999999999998</v>
      </c>
    </row>
    <row r="2114" spans="1:9" x14ac:dyDescent="0.3">
      <c r="A2114" t="s">
        <v>25</v>
      </c>
      <c r="B2114" t="s">
        <v>17</v>
      </c>
      <c r="C2114" t="s">
        <v>18</v>
      </c>
      <c r="D2114" t="s">
        <v>477</v>
      </c>
      <c r="E2114" s="1">
        <v>44482</v>
      </c>
      <c r="F2114" t="s">
        <v>20</v>
      </c>
      <c r="G2114">
        <v>5</v>
      </c>
      <c r="H2114">
        <v>16.32</v>
      </c>
      <c r="I2114">
        <v>81.599999999999994</v>
      </c>
    </row>
    <row r="2115" spans="1:9" x14ac:dyDescent="0.3">
      <c r="A2115" t="s">
        <v>9</v>
      </c>
      <c r="B2115" t="s">
        <v>10</v>
      </c>
      <c r="C2115" t="s">
        <v>11</v>
      </c>
      <c r="D2115" t="s">
        <v>335</v>
      </c>
      <c r="E2115" s="1">
        <v>44483</v>
      </c>
      <c r="F2115" t="s">
        <v>20</v>
      </c>
      <c r="G2115">
        <v>9</v>
      </c>
      <c r="H2115">
        <v>16.32</v>
      </c>
      <c r="I2115">
        <v>146.88</v>
      </c>
    </row>
    <row r="2116" spans="1:9" x14ac:dyDescent="0.3">
      <c r="A2116" t="s">
        <v>9</v>
      </c>
      <c r="B2116" t="s">
        <v>68</v>
      </c>
      <c r="C2116" t="s">
        <v>11</v>
      </c>
      <c r="D2116" t="s">
        <v>361</v>
      </c>
      <c r="E2116" s="1">
        <v>44484</v>
      </c>
      <c r="F2116" t="s">
        <v>13</v>
      </c>
      <c r="G2116">
        <v>8</v>
      </c>
      <c r="H2116">
        <v>12.42</v>
      </c>
      <c r="I2116">
        <v>99.36</v>
      </c>
    </row>
    <row r="2117" spans="1:9" x14ac:dyDescent="0.3">
      <c r="A2117" t="s">
        <v>25</v>
      </c>
      <c r="B2117" t="s">
        <v>34</v>
      </c>
      <c r="C2117" t="s">
        <v>18</v>
      </c>
      <c r="D2117" t="s">
        <v>74</v>
      </c>
      <c r="E2117" s="1">
        <v>44485</v>
      </c>
      <c r="F2117" t="s">
        <v>13</v>
      </c>
      <c r="G2117">
        <v>6</v>
      </c>
      <c r="H2117">
        <v>12.42</v>
      </c>
      <c r="I2117">
        <v>74.52</v>
      </c>
    </row>
    <row r="2118" spans="1:9" x14ac:dyDescent="0.3">
      <c r="A2118" t="s">
        <v>16</v>
      </c>
      <c r="B2118" t="s">
        <v>34</v>
      </c>
      <c r="C2118" t="s">
        <v>18</v>
      </c>
      <c r="D2118" t="s">
        <v>458</v>
      </c>
      <c r="E2118" s="1">
        <v>44486</v>
      </c>
      <c r="F2118" t="s">
        <v>20</v>
      </c>
      <c r="G2118">
        <v>1</v>
      </c>
      <c r="H2118">
        <v>16.32</v>
      </c>
      <c r="I2118">
        <v>16.32</v>
      </c>
    </row>
    <row r="2119" spans="1:9" x14ac:dyDescent="0.3">
      <c r="A2119" t="s">
        <v>25</v>
      </c>
      <c r="B2119" t="s">
        <v>17</v>
      </c>
      <c r="C2119" t="s">
        <v>18</v>
      </c>
      <c r="D2119" t="s">
        <v>403</v>
      </c>
      <c r="E2119" s="1">
        <v>44487</v>
      </c>
      <c r="F2119" t="s">
        <v>20</v>
      </c>
      <c r="G2119">
        <v>6</v>
      </c>
      <c r="H2119">
        <v>16.32</v>
      </c>
      <c r="I2119">
        <v>97.92</v>
      </c>
    </row>
    <row r="2120" spans="1:9" x14ac:dyDescent="0.3">
      <c r="A2120" t="s">
        <v>9</v>
      </c>
      <c r="B2120" t="s">
        <v>14</v>
      </c>
      <c r="C2120" t="s">
        <v>11</v>
      </c>
      <c r="D2120" t="s">
        <v>519</v>
      </c>
      <c r="E2120" s="1">
        <v>44488</v>
      </c>
      <c r="F2120" t="s">
        <v>24</v>
      </c>
      <c r="G2120">
        <v>2</v>
      </c>
      <c r="H2120">
        <v>17.829999999999998</v>
      </c>
      <c r="I2120">
        <v>35.659999999999997</v>
      </c>
    </row>
    <row r="2121" spans="1:9" x14ac:dyDescent="0.3">
      <c r="A2121" t="s">
        <v>46</v>
      </c>
      <c r="B2121" t="s">
        <v>21</v>
      </c>
      <c r="C2121" t="s">
        <v>11</v>
      </c>
      <c r="D2121" t="s">
        <v>392</v>
      </c>
      <c r="E2121" s="1">
        <v>44489</v>
      </c>
      <c r="F2121" t="s">
        <v>13</v>
      </c>
      <c r="G2121">
        <v>5</v>
      </c>
      <c r="H2121">
        <v>12.42</v>
      </c>
      <c r="I2121">
        <v>62.1</v>
      </c>
    </row>
    <row r="2122" spans="1:9" x14ac:dyDescent="0.3">
      <c r="A2122" t="s">
        <v>9</v>
      </c>
      <c r="B2122" t="s">
        <v>10</v>
      </c>
      <c r="C2122" t="s">
        <v>11</v>
      </c>
      <c r="D2122" t="s">
        <v>149</v>
      </c>
      <c r="E2122" s="1">
        <v>44490</v>
      </c>
      <c r="F2122" t="s">
        <v>24</v>
      </c>
      <c r="G2122">
        <v>10</v>
      </c>
      <c r="H2122">
        <v>17.829999999999998</v>
      </c>
      <c r="I2122">
        <v>178.29999999999998</v>
      </c>
    </row>
    <row r="2123" spans="1:9" x14ac:dyDescent="0.3">
      <c r="A2123" t="s">
        <v>16</v>
      </c>
      <c r="B2123" t="s">
        <v>52</v>
      </c>
      <c r="C2123" t="s">
        <v>18</v>
      </c>
      <c r="D2123" t="s">
        <v>67</v>
      </c>
      <c r="E2123" s="1">
        <v>44491</v>
      </c>
      <c r="F2123" t="s">
        <v>20</v>
      </c>
      <c r="G2123">
        <v>5</v>
      </c>
      <c r="H2123">
        <v>16.32</v>
      </c>
      <c r="I2123">
        <v>81.599999999999994</v>
      </c>
    </row>
    <row r="2124" spans="1:9" x14ac:dyDescent="0.3">
      <c r="A2124" t="s">
        <v>25</v>
      </c>
      <c r="B2124" t="s">
        <v>34</v>
      </c>
      <c r="C2124" t="s">
        <v>18</v>
      </c>
      <c r="D2124" t="s">
        <v>301</v>
      </c>
      <c r="E2124" s="1">
        <v>44492</v>
      </c>
      <c r="F2124" t="s">
        <v>20</v>
      </c>
      <c r="G2124">
        <v>4</v>
      </c>
      <c r="H2124">
        <v>16.32</v>
      </c>
      <c r="I2124">
        <v>65.28</v>
      </c>
    </row>
    <row r="2125" spans="1:9" x14ac:dyDescent="0.3">
      <c r="A2125" t="s">
        <v>9</v>
      </c>
      <c r="B2125" t="s">
        <v>21</v>
      </c>
      <c r="C2125" t="s">
        <v>11</v>
      </c>
      <c r="D2125" t="s">
        <v>93</v>
      </c>
      <c r="E2125" s="1">
        <v>44493</v>
      </c>
      <c r="F2125" t="s">
        <v>27</v>
      </c>
      <c r="G2125">
        <v>10</v>
      </c>
      <c r="H2125">
        <v>53.35</v>
      </c>
      <c r="I2125">
        <v>533.5</v>
      </c>
    </row>
    <row r="2126" spans="1:9" x14ac:dyDescent="0.3">
      <c r="A2126" t="s">
        <v>25</v>
      </c>
      <c r="B2126" t="s">
        <v>17</v>
      </c>
      <c r="C2126" t="s">
        <v>18</v>
      </c>
      <c r="D2126" t="s">
        <v>71</v>
      </c>
      <c r="E2126" s="1">
        <v>44494</v>
      </c>
      <c r="F2126" t="s">
        <v>13</v>
      </c>
      <c r="G2126">
        <v>4</v>
      </c>
      <c r="H2126">
        <v>12.42</v>
      </c>
      <c r="I2126">
        <v>49.68</v>
      </c>
    </row>
    <row r="2127" spans="1:9" x14ac:dyDescent="0.3">
      <c r="A2127" t="s">
        <v>9</v>
      </c>
      <c r="B2127" t="s">
        <v>21</v>
      </c>
      <c r="C2127" t="s">
        <v>11</v>
      </c>
      <c r="D2127" t="s">
        <v>543</v>
      </c>
      <c r="E2127" s="1">
        <v>44495</v>
      </c>
      <c r="F2127" t="s">
        <v>27</v>
      </c>
      <c r="G2127">
        <v>1</v>
      </c>
      <c r="H2127">
        <v>53.35</v>
      </c>
      <c r="I2127">
        <v>53.35</v>
      </c>
    </row>
    <row r="2128" spans="1:9" x14ac:dyDescent="0.3">
      <c r="A2128" t="s">
        <v>25</v>
      </c>
      <c r="B2128" t="s">
        <v>17</v>
      </c>
      <c r="C2128" t="s">
        <v>18</v>
      </c>
      <c r="D2128" t="s">
        <v>66</v>
      </c>
      <c r="E2128" s="1">
        <v>44496</v>
      </c>
      <c r="F2128" t="s">
        <v>13</v>
      </c>
      <c r="G2128">
        <v>8</v>
      </c>
      <c r="H2128">
        <v>12.42</v>
      </c>
      <c r="I2128">
        <v>99.36</v>
      </c>
    </row>
    <row r="2129" spans="1:9" x14ac:dyDescent="0.3">
      <c r="A2129" t="s">
        <v>46</v>
      </c>
      <c r="B2129" t="s">
        <v>21</v>
      </c>
      <c r="C2129" t="s">
        <v>11</v>
      </c>
      <c r="D2129" t="s">
        <v>273</v>
      </c>
      <c r="E2129" s="1">
        <v>44497</v>
      </c>
      <c r="F2129" t="s">
        <v>13</v>
      </c>
      <c r="G2129">
        <v>10</v>
      </c>
      <c r="H2129">
        <v>12.42</v>
      </c>
      <c r="I2129">
        <v>124.2</v>
      </c>
    </row>
    <row r="2130" spans="1:9" x14ac:dyDescent="0.3">
      <c r="A2130" t="s">
        <v>9</v>
      </c>
      <c r="B2130" t="s">
        <v>68</v>
      </c>
      <c r="C2130" t="s">
        <v>11</v>
      </c>
      <c r="D2130" t="s">
        <v>304</v>
      </c>
      <c r="E2130" s="1">
        <v>44498</v>
      </c>
      <c r="F2130" t="s">
        <v>20</v>
      </c>
      <c r="G2130">
        <v>7</v>
      </c>
      <c r="H2130">
        <v>16.32</v>
      </c>
      <c r="I2130">
        <v>114.24000000000001</v>
      </c>
    </row>
    <row r="2131" spans="1:9" x14ac:dyDescent="0.3">
      <c r="A2131" t="s">
        <v>46</v>
      </c>
      <c r="B2131" t="s">
        <v>14</v>
      </c>
      <c r="C2131" t="s">
        <v>11</v>
      </c>
      <c r="D2131" t="s">
        <v>92</v>
      </c>
      <c r="E2131" s="1">
        <v>44499</v>
      </c>
      <c r="F2131" t="s">
        <v>13</v>
      </c>
      <c r="G2131">
        <v>2</v>
      </c>
      <c r="H2131">
        <v>12.42</v>
      </c>
      <c r="I2131">
        <v>24.84</v>
      </c>
    </row>
    <row r="2132" spans="1:9" x14ac:dyDescent="0.3">
      <c r="A2132" t="s">
        <v>46</v>
      </c>
      <c r="B2132" t="s">
        <v>10</v>
      </c>
      <c r="C2132" t="s">
        <v>11</v>
      </c>
      <c r="D2132" t="s">
        <v>50</v>
      </c>
      <c r="E2132" s="1">
        <v>44500</v>
      </c>
      <c r="F2132" t="s">
        <v>20</v>
      </c>
      <c r="G2132">
        <v>8</v>
      </c>
      <c r="H2132">
        <v>16.32</v>
      </c>
      <c r="I2132">
        <v>130.56</v>
      </c>
    </row>
    <row r="2133" spans="1:9" x14ac:dyDescent="0.3">
      <c r="A2133" t="s">
        <v>9</v>
      </c>
      <c r="B2133" t="s">
        <v>10</v>
      </c>
      <c r="C2133" t="s">
        <v>11</v>
      </c>
      <c r="D2133" t="s">
        <v>432</v>
      </c>
      <c r="E2133" s="1">
        <v>44501</v>
      </c>
      <c r="F2133" t="s">
        <v>13</v>
      </c>
      <c r="G2133">
        <v>1</v>
      </c>
      <c r="H2133">
        <v>12.42</v>
      </c>
      <c r="I2133">
        <v>12.42</v>
      </c>
    </row>
    <row r="2134" spans="1:9" x14ac:dyDescent="0.3">
      <c r="A2134" t="s">
        <v>25</v>
      </c>
      <c r="B2134" t="s">
        <v>34</v>
      </c>
      <c r="C2134" t="s">
        <v>18</v>
      </c>
      <c r="D2134" t="s">
        <v>109</v>
      </c>
      <c r="E2134" s="1">
        <v>44502</v>
      </c>
      <c r="F2134" t="s">
        <v>27</v>
      </c>
      <c r="G2134">
        <v>8</v>
      </c>
      <c r="H2134">
        <v>53.35</v>
      </c>
      <c r="I2134">
        <v>426.8</v>
      </c>
    </row>
    <row r="2135" spans="1:9" x14ac:dyDescent="0.3">
      <c r="A2135" t="s">
        <v>9</v>
      </c>
      <c r="B2135" t="s">
        <v>10</v>
      </c>
      <c r="C2135" t="s">
        <v>11</v>
      </c>
      <c r="D2135" t="s">
        <v>194</v>
      </c>
      <c r="E2135" s="1">
        <v>44503</v>
      </c>
      <c r="F2135" t="s">
        <v>13</v>
      </c>
      <c r="G2135">
        <v>4</v>
      </c>
      <c r="H2135">
        <v>12.42</v>
      </c>
      <c r="I2135">
        <v>49.68</v>
      </c>
    </row>
    <row r="2136" spans="1:9" x14ac:dyDescent="0.3">
      <c r="A2136" t="s">
        <v>16</v>
      </c>
      <c r="B2136" t="s">
        <v>52</v>
      </c>
      <c r="C2136" t="s">
        <v>18</v>
      </c>
      <c r="D2136" t="s">
        <v>76</v>
      </c>
      <c r="E2136" s="1">
        <v>44504</v>
      </c>
      <c r="F2136" t="s">
        <v>13</v>
      </c>
      <c r="G2136">
        <v>2</v>
      </c>
      <c r="H2136">
        <v>12.42</v>
      </c>
      <c r="I2136">
        <v>24.84</v>
      </c>
    </row>
    <row r="2137" spans="1:9" x14ac:dyDescent="0.3">
      <c r="A2137" t="s">
        <v>9</v>
      </c>
      <c r="B2137" t="s">
        <v>21</v>
      </c>
      <c r="C2137" t="s">
        <v>11</v>
      </c>
      <c r="D2137" t="s">
        <v>171</v>
      </c>
      <c r="E2137" s="1">
        <v>44505</v>
      </c>
      <c r="F2137" t="s">
        <v>24</v>
      </c>
      <c r="G2137">
        <v>6</v>
      </c>
      <c r="H2137">
        <v>17.829999999999998</v>
      </c>
      <c r="I2137">
        <v>106.97999999999999</v>
      </c>
    </row>
    <row r="2138" spans="1:9" x14ac:dyDescent="0.3">
      <c r="A2138" t="s">
        <v>46</v>
      </c>
      <c r="B2138" t="s">
        <v>21</v>
      </c>
      <c r="C2138" t="s">
        <v>11</v>
      </c>
      <c r="D2138" t="s">
        <v>362</v>
      </c>
      <c r="E2138" s="1">
        <v>44506</v>
      </c>
      <c r="F2138" t="s">
        <v>24</v>
      </c>
      <c r="G2138">
        <v>1</v>
      </c>
      <c r="H2138">
        <v>17.829999999999998</v>
      </c>
      <c r="I2138">
        <v>17.829999999999998</v>
      </c>
    </row>
    <row r="2139" spans="1:9" x14ac:dyDescent="0.3">
      <c r="A2139" t="s">
        <v>30</v>
      </c>
      <c r="B2139" t="s">
        <v>14</v>
      </c>
      <c r="C2139" t="s">
        <v>11</v>
      </c>
      <c r="D2139" t="s">
        <v>470</v>
      </c>
      <c r="E2139" s="1">
        <v>44507</v>
      </c>
      <c r="F2139" t="s">
        <v>24</v>
      </c>
      <c r="G2139">
        <v>5</v>
      </c>
      <c r="H2139">
        <v>17.829999999999998</v>
      </c>
      <c r="I2139">
        <v>89.149999999999991</v>
      </c>
    </row>
    <row r="2140" spans="1:9" x14ac:dyDescent="0.3">
      <c r="A2140" t="s">
        <v>9</v>
      </c>
      <c r="B2140" t="s">
        <v>10</v>
      </c>
      <c r="C2140" t="s">
        <v>11</v>
      </c>
      <c r="D2140" t="s">
        <v>296</v>
      </c>
      <c r="E2140" s="1">
        <v>44508</v>
      </c>
      <c r="F2140" t="s">
        <v>24</v>
      </c>
      <c r="G2140">
        <v>9</v>
      </c>
      <c r="H2140">
        <v>17.829999999999998</v>
      </c>
      <c r="I2140">
        <v>160.46999999999997</v>
      </c>
    </row>
    <row r="2141" spans="1:9" x14ac:dyDescent="0.3">
      <c r="A2141" t="s">
        <v>16</v>
      </c>
      <c r="B2141" t="s">
        <v>17</v>
      </c>
      <c r="C2141" t="s">
        <v>18</v>
      </c>
      <c r="D2141" t="s">
        <v>544</v>
      </c>
      <c r="E2141" s="1">
        <v>44509</v>
      </c>
      <c r="F2141" t="s">
        <v>24</v>
      </c>
      <c r="G2141">
        <v>8</v>
      </c>
      <c r="H2141">
        <v>17.829999999999998</v>
      </c>
      <c r="I2141">
        <v>142.63999999999999</v>
      </c>
    </row>
    <row r="2142" spans="1:9" x14ac:dyDescent="0.3">
      <c r="A2142" t="s">
        <v>30</v>
      </c>
      <c r="B2142" t="s">
        <v>21</v>
      </c>
      <c r="C2142" t="s">
        <v>11</v>
      </c>
      <c r="D2142" t="s">
        <v>459</v>
      </c>
      <c r="E2142" s="1">
        <v>44510</v>
      </c>
      <c r="F2142" t="s">
        <v>20</v>
      </c>
      <c r="G2142">
        <v>5</v>
      </c>
      <c r="H2142">
        <v>16.32</v>
      </c>
      <c r="I2142">
        <v>81.599999999999994</v>
      </c>
    </row>
    <row r="2143" spans="1:9" x14ac:dyDescent="0.3">
      <c r="A2143" t="s">
        <v>25</v>
      </c>
      <c r="B2143" t="s">
        <v>52</v>
      </c>
      <c r="C2143" t="s">
        <v>18</v>
      </c>
      <c r="D2143" t="s">
        <v>176</v>
      </c>
      <c r="E2143" s="1">
        <v>44511</v>
      </c>
      <c r="F2143" t="s">
        <v>24</v>
      </c>
      <c r="G2143">
        <v>8</v>
      </c>
      <c r="H2143">
        <v>17.829999999999998</v>
      </c>
      <c r="I2143">
        <v>142.63999999999999</v>
      </c>
    </row>
    <row r="2144" spans="1:9" x14ac:dyDescent="0.3">
      <c r="A2144" t="s">
        <v>25</v>
      </c>
      <c r="B2144" t="s">
        <v>17</v>
      </c>
      <c r="C2144" t="s">
        <v>18</v>
      </c>
      <c r="D2144" t="s">
        <v>239</v>
      </c>
      <c r="E2144" s="1">
        <v>44512</v>
      </c>
      <c r="F2144" t="s">
        <v>13</v>
      </c>
      <c r="G2144">
        <v>7</v>
      </c>
      <c r="H2144">
        <v>12.42</v>
      </c>
      <c r="I2144">
        <v>86.94</v>
      </c>
    </row>
    <row r="2145" spans="1:9" x14ac:dyDescent="0.3">
      <c r="A2145" t="s">
        <v>46</v>
      </c>
      <c r="B2145" t="s">
        <v>14</v>
      </c>
      <c r="C2145" t="s">
        <v>11</v>
      </c>
      <c r="D2145" t="s">
        <v>39</v>
      </c>
      <c r="E2145" s="1">
        <v>44513</v>
      </c>
      <c r="F2145" t="s">
        <v>20</v>
      </c>
      <c r="G2145">
        <v>5</v>
      </c>
      <c r="H2145">
        <v>16.32</v>
      </c>
      <c r="I2145">
        <v>81.599999999999994</v>
      </c>
    </row>
    <row r="2146" spans="1:9" x14ac:dyDescent="0.3">
      <c r="A2146" t="s">
        <v>46</v>
      </c>
      <c r="B2146" t="s">
        <v>10</v>
      </c>
      <c r="C2146" t="s">
        <v>11</v>
      </c>
      <c r="D2146" t="s">
        <v>305</v>
      </c>
      <c r="E2146" s="1">
        <v>44514</v>
      </c>
      <c r="F2146" t="s">
        <v>13</v>
      </c>
      <c r="G2146">
        <v>4</v>
      </c>
      <c r="H2146">
        <v>12.42</v>
      </c>
      <c r="I2146">
        <v>49.68</v>
      </c>
    </row>
    <row r="2147" spans="1:9" x14ac:dyDescent="0.3">
      <c r="A2147" t="s">
        <v>9</v>
      </c>
      <c r="B2147" t="s">
        <v>68</v>
      </c>
      <c r="C2147" t="s">
        <v>11</v>
      </c>
      <c r="D2147" t="s">
        <v>531</v>
      </c>
      <c r="E2147" s="1">
        <v>44515</v>
      </c>
      <c r="F2147" t="s">
        <v>27</v>
      </c>
      <c r="G2147">
        <v>5</v>
      </c>
      <c r="H2147">
        <v>53.35</v>
      </c>
      <c r="I2147">
        <v>266.75</v>
      </c>
    </row>
    <row r="2148" spans="1:9" x14ac:dyDescent="0.3">
      <c r="A2148" t="s">
        <v>9</v>
      </c>
      <c r="B2148" t="s">
        <v>10</v>
      </c>
      <c r="C2148" t="s">
        <v>11</v>
      </c>
      <c r="D2148" t="s">
        <v>447</v>
      </c>
      <c r="E2148" s="1">
        <v>44516</v>
      </c>
      <c r="F2148" t="s">
        <v>24</v>
      </c>
      <c r="G2148">
        <v>10</v>
      </c>
      <c r="H2148">
        <v>17.829999999999998</v>
      </c>
      <c r="I2148">
        <v>178.29999999999998</v>
      </c>
    </row>
    <row r="2149" spans="1:9" x14ac:dyDescent="0.3">
      <c r="A2149" t="s">
        <v>25</v>
      </c>
      <c r="B2149" t="s">
        <v>52</v>
      </c>
      <c r="C2149" t="s">
        <v>18</v>
      </c>
      <c r="D2149" t="s">
        <v>365</v>
      </c>
      <c r="E2149" s="1">
        <v>44517</v>
      </c>
      <c r="F2149" t="s">
        <v>13</v>
      </c>
      <c r="G2149">
        <v>7</v>
      </c>
      <c r="H2149">
        <v>12.42</v>
      </c>
      <c r="I2149">
        <v>86.94</v>
      </c>
    </row>
    <row r="2150" spans="1:9" x14ac:dyDescent="0.3">
      <c r="A2150" t="s">
        <v>16</v>
      </c>
      <c r="B2150" t="s">
        <v>34</v>
      </c>
      <c r="C2150" t="s">
        <v>18</v>
      </c>
      <c r="D2150" t="s">
        <v>251</v>
      </c>
      <c r="E2150" s="1">
        <v>44518</v>
      </c>
      <c r="F2150" t="s">
        <v>24</v>
      </c>
      <c r="G2150">
        <v>9</v>
      </c>
      <c r="H2150">
        <v>17.829999999999998</v>
      </c>
      <c r="I2150">
        <v>160.46999999999997</v>
      </c>
    </row>
    <row r="2151" spans="1:9" x14ac:dyDescent="0.3">
      <c r="A2151" t="s">
        <v>9</v>
      </c>
      <c r="B2151" t="s">
        <v>10</v>
      </c>
      <c r="C2151" t="s">
        <v>11</v>
      </c>
      <c r="D2151" t="s">
        <v>244</v>
      </c>
      <c r="E2151" s="1">
        <v>44519</v>
      </c>
      <c r="F2151" t="s">
        <v>27</v>
      </c>
      <c r="G2151">
        <v>8</v>
      </c>
      <c r="H2151">
        <v>53.35</v>
      </c>
      <c r="I2151">
        <v>426.8</v>
      </c>
    </row>
    <row r="2152" spans="1:9" x14ac:dyDescent="0.3">
      <c r="A2152" t="s">
        <v>25</v>
      </c>
      <c r="B2152" t="s">
        <v>34</v>
      </c>
      <c r="C2152" t="s">
        <v>18</v>
      </c>
      <c r="D2152" t="s">
        <v>371</v>
      </c>
      <c r="E2152" s="1">
        <v>44520</v>
      </c>
      <c r="F2152" t="s">
        <v>24</v>
      </c>
      <c r="G2152">
        <v>3</v>
      </c>
      <c r="H2152">
        <v>17.829999999999998</v>
      </c>
      <c r="I2152">
        <v>53.489999999999995</v>
      </c>
    </row>
    <row r="2153" spans="1:9" x14ac:dyDescent="0.3">
      <c r="A2153" t="s">
        <v>30</v>
      </c>
      <c r="B2153" t="s">
        <v>14</v>
      </c>
      <c r="C2153" t="s">
        <v>11</v>
      </c>
      <c r="D2153" t="s">
        <v>316</v>
      </c>
      <c r="E2153" s="1">
        <v>44521</v>
      </c>
      <c r="F2153" t="s">
        <v>13</v>
      </c>
      <c r="G2153">
        <v>10</v>
      </c>
      <c r="H2153">
        <v>12.42</v>
      </c>
      <c r="I2153">
        <v>124.2</v>
      </c>
    </row>
    <row r="2154" spans="1:9" x14ac:dyDescent="0.3">
      <c r="A2154" t="s">
        <v>46</v>
      </c>
      <c r="B2154" t="s">
        <v>10</v>
      </c>
      <c r="C2154" t="s">
        <v>11</v>
      </c>
      <c r="D2154" t="s">
        <v>101</v>
      </c>
      <c r="E2154" s="1">
        <v>44522</v>
      </c>
      <c r="F2154" t="s">
        <v>24</v>
      </c>
      <c r="G2154">
        <v>5</v>
      </c>
      <c r="H2154">
        <v>17.829999999999998</v>
      </c>
      <c r="I2154">
        <v>89.149999999999991</v>
      </c>
    </row>
    <row r="2155" spans="1:9" x14ac:dyDescent="0.3">
      <c r="A2155" t="s">
        <v>9</v>
      </c>
      <c r="B2155" t="s">
        <v>10</v>
      </c>
      <c r="C2155" t="s">
        <v>11</v>
      </c>
      <c r="D2155" t="s">
        <v>335</v>
      </c>
      <c r="E2155" s="1">
        <v>44523</v>
      </c>
      <c r="F2155" t="s">
        <v>20</v>
      </c>
      <c r="G2155">
        <v>9</v>
      </c>
      <c r="H2155">
        <v>16.32</v>
      </c>
      <c r="I2155">
        <v>146.88</v>
      </c>
    </row>
    <row r="2156" spans="1:9" x14ac:dyDescent="0.3">
      <c r="A2156" t="s">
        <v>30</v>
      </c>
      <c r="B2156" t="s">
        <v>10</v>
      </c>
      <c r="C2156" t="s">
        <v>11</v>
      </c>
      <c r="D2156" t="s">
        <v>441</v>
      </c>
      <c r="E2156" s="1">
        <v>44524</v>
      </c>
      <c r="F2156" t="s">
        <v>13</v>
      </c>
      <c r="G2156">
        <v>4</v>
      </c>
      <c r="H2156">
        <v>12.42</v>
      </c>
      <c r="I2156">
        <v>49.68</v>
      </c>
    </row>
    <row r="2157" spans="1:9" x14ac:dyDescent="0.3">
      <c r="A2157" t="s">
        <v>9</v>
      </c>
      <c r="B2157" t="s">
        <v>14</v>
      </c>
      <c r="C2157" t="s">
        <v>11</v>
      </c>
      <c r="D2157" t="s">
        <v>321</v>
      </c>
      <c r="E2157" s="1">
        <v>44525</v>
      </c>
      <c r="F2157" t="s">
        <v>13</v>
      </c>
      <c r="G2157">
        <v>6</v>
      </c>
      <c r="H2157">
        <v>12.42</v>
      </c>
      <c r="I2157">
        <v>74.52</v>
      </c>
    </row>
    <row r="2158" spans="1:9" x14ac:dyDescent="0.3">
      <c r="A2158" t="s">
        <v>30</v>
      </c>
      <c r="B2158" t="s">
        <v>68</v>
      </c>
      <c r="C2158" t="s">
        <v>11</v>
      </c>
      <c r="D2158" t="s">
        <v>240</v>
      </c>
      <c r="E2158" s="1">
        <v>44526</v>
      </c>
      <c r="F2158" t="s">
        <v>13</v>
      </c>
      <c r="G2158">
        <v>7</v>
      </c>
      <c r="H2158">
        <v>12.42</v>
      </c>
      <c r="I2158">
        <v>86.94</v>
      </c>
    </row>
    <row r="2159" spans="1:9" x14ac:dyDescent="0.3">
      <c r="A2159" t="s">
        <v>9</v>
      </c>
      <c r="B2159" t="s">
        <v>14</v>
      </c>
      <c r="C2159" t="s">
        <v>11</v>
      </c>
      <c r="D2159" t="s">
        <v>227</v>
      </c>
      <c r="E2159" s="1">
        <v>44527</v>
      </c>
      <c r="F2159" t="s">
        <v>20</v>
      </c>
      <c r="G2159">
        <v>1</v>
      </c>
      <c r="H2159">
        <v>16.32</v>
      </c>
      <c r="I2159">
        <v>16.32</v>
      </c>
    </row>
    <row r="2160" spans="1:9" x14ac:dyDescent="0.3">
      <c r="A2160" t="s">
        <v>30</v>
      </c>
      <c r="B2160" t="s">
        <v>21</v>
      </c>
      <c r="C2160" t="s">
        <v>11</v>
      </c>
      <c r="D2160" t="s">
        <v>289</v>
      </c>
      <c r="E2160" s="1">
        <v>44528</v>
      </c>
      <c r="F2160" t="s">
        <v>13</v>
      </c>
      <c r="G2160">
        <v>8</v>
      </c>
      <c r="H2160">
        <v>12.42</v>
      </c>
      <c r="I2160">
        <v>99.36</v>
      </c>
    </row>
    <row r="2161" spans="1:9" x14ac:dyDescent="0.3">
      <c r="A2161" t="s">
        <v>30</v>
      </c>
      <c r="B2161" t="s">
        <v>21</v>
      </c>
      <c r="C2161" t="s">
        <v>11</v>
      </c>
      <c r="D2161" t="s">
        <v>273</v>
      </c>
      <c r="E2161" s="1">
        <v>44529</v>
      </c>
      <c r="F2161" t="s">
        <v>24</v>
      </c>
      <c r="G2161">
        <v>9</v>
      </c>
      <c r="H2161">
        <v>17.829999999999998</v>
      </c>
      <c r="I2161">
        <v>160.46999999999997</v>
      </c>
    </row>
    <row r="2162" spans="1:9" x14ac:dyDescent="0.3">
      <c r="A2162" t="s">
        <v>25</v>
      </c>
      <c r="B2162" t="s">
        <v>17</v>
      </c>
      <c r="C2162" t="s">
        <v>18</v>
      </c>
      <c r="D2162" t="s">
        <v>394</v>
      </c>
      <c r="E2162" s="1">
        <v>44530</v>
      </c>
      <c r="F2162" t="s">
        <v>13</v>
      </c>
      <c r="G2162">
        <v>7</v>
      </c>
      <c r="H2162">
        <v>12.42</v>
      </c>
      <c r="I2162">
        <v>86.94</v>
      </c>
    </row>
    <row r="2163" spans="1:9" x14ac:dyDescent="0.3">
      <c r="A2163" t="s">
        <v>16</v>
      </c>
      <c r="B2163" t="s">
        <v>17</v>
      </c>
      <c r="C2163" t="s">
        <v>18</v>
      </c>
      <c r="D2163" t="s">
        <v>197</v>
      </c>
      <c r="E2163" s="1">
        <v>44531</v>
      </c>
      <c r="F2163" t="s">
        <v>27</v>
      </c>
      <c r="G2163">
        <v>6</v>
      </c>
      <c r="H2163">
        <v>53.35</v>
      </c>
      <c r="I2163">
        <v>320.10000000000002</v>
      </c>
    </row>
    <row r="2164" spans="1:9" x14ac:dyDescent="0.3">
      <c r="A2164" t="s">
        <v>9</v>
      </c>
      <c r="B2164" t="s">
        <v>10</v>
      </c>
      <c r="C2164" t="s">
        <v>11</v>
      </c>
      <c r="D2164" t="s">
        <v>72</v>
      </c>
      <c r="E2164" s="1">
        <v>44532</v>
      </c>
      <c r="F2164" t="s">
        <v>13</v>
      </c>
      <c r="G2164">
        <v>2</v>
      </c>
      <c r="H2164">
        <v>12.42</v>
      </c>
      <c r="I2164">
        <v>24.84</v>
      </c>
    </row>
    <row r="2165" spans="1:9" x14ac:dyDescent="0.3">
      <c r="A2165" t="s">
        <v>25</v>
      </c>
      <c r="B2165" t="s">
        <v>52</v>
      </c>
      <c r="C2165" t="s">
        <v>18</v>
      </c>
      <c r="D2165" t="s">
        <v>138</v>
      </c>
      <c r="E2165" s="1">
        <v>44533</v>
      </c>
      <c r="F2165" t="s">
        <v>13</v>
      </c>
      <c r="G2165">
        <v>6</v>
      </c>
      <c r="H2165">
        <v>12.42</v>
      </c>
      <c r="I2165">
        <v>74.52</v>
      </c>
    </row>
    <row r="2166" spans="1:9" x14ac:dyDescent="0.3">
      <c r="A2166" t="s">
        <v>25</v>
      </c>
      <c r="B2166" t="s">
        <v>17</v>
      </c>
      <c r="C2166" t="s">
        <v>18</v>
      </c>
      <c r="D2166" t="s">
        <v>117</v>
      </c>
      <c r="E2166" s="1">
        <v>44534</v>
      </c>
      <c r="F2166" t="s">
        <v>13</v>
      </c>
      <c r="G2166">
        <v>8</v>
      </c>
      <c r="H2166">
        <v>12.42</v>
      </c>
      <c r="I2166">
        <v>99.36</v>
      </c>
    </row>
    <row r="2167" spans="1:9" x14ac:dyDescent="0.3">
      <c r="A2167" t="s">
        <v>25</v>
      </c>
      <c r="B2167" t="s">
        <v>17</v>
      </c>
      <c r="C2167" t="s">
        <v>18</v>
      </c>
      <c r="D2167" t="s">
        <v>460</v>
      </c>
      <c r="E2167" s="1">
        <v>44535</v>
      </c>
      <c r="F2167" t="s">
        <v>24</v>
      </c>
      <c r="G2167">
        <v>9</v>
      </c>
      <c r="H2167">
        <v>17.829999999999998</v>
      </c>
      <c r="I2167">
        <v>160.46999999999997</v>
      </c>
    </row>
    <row r="2168" spans="1:9" x14ac:dyDescent="0.3">
      <c r="A2168" t="s">
        <v>46</v>
      </c>
      <c r="B2168" t="s">
        <v>68</v>
      </c>
      <c r="C2168" t="s">
        <v>11</v>
      </c>
      <c r="D2168" t="s">
        <v>79</v>
      </c>
      <c r="E2168" s="1">
        <v>44536</v>
      </c>
      <c r="F2168" t="s">
        <v>27</v>
      </c>
      <c r="G2168">
        <v>10</v>
      </c>
      <c r="H2168">
        <v>53.35</v>
      </c>
      <c r="I2168">
        <v>533.5</v>
      </c>
    </row>
    <row r="2169" spans="1:9" x14ac:dyDescent="0.3">
      <c r="A2169" t="s">
        <v>25</v>
      </c>
      <c r="B2169" t="s">
        <v>17</v>
      </c>
      <c r="C2169" t="s">
        <v>18</v>
      </c>
      <c r="D2169" t="s">
        <v>503</v>
      </c>
      <c r="E2169" s="1">
        <v>44537</v>
      </c>
      <c r="F2169" t="s">
        <v>20</v>
      </c>
      <c r="G2169">
        <v>7</v>
      </c>
      <c r="H2169">
        <v>16.32</v>
      </c>
      <c r="I2169">
        <v>114.24000000000001</v>
      </c>
    </row>
    <row r="2170" spans="1:9" x14ac:dyDescent="0.3">
      <c r="A2170" t="s">
        <v>9</v>
      </c>
      <c r="B2170" t="s">
        <v>14</v>
      </c>
      <c r="C2170" t="s">
        <v>11</v>
      </c>
      <c r="D2170" t="s">
        <v>520</v>
      </c>
      <c r="E2170" s="1">
        <v>44538</v>
      </c>
      <c r="F2170" t="s">
        <v>27</v>
      </c>
      <c r="G2170">
        <v>6</v>
      </c>
      <c r="H2170">
        <v>53.35</v>
      </c>
      <c r="I2170">
        <v>320.10000000000002</v>
      </c>
    </row>
    <row r="2171" spans="1:9" x14ac:dyDescent="0.3">
      <c r="A2171" t="s">
        <v>9</v>
      </c>
      <c r="B2171" t="s">
        <v>10</v>
      </c>
      <c r="C2171" t="s">
        <v>11</v>
      </c>
      <c r="D2171" t="s">
        <v>88</v>
      </c>
      <c r="E2171" s="1">
        <v>44539</v>
      </c>
      <c r="F2171" t="s">
        <v>20</v>
      </c>
      <c r="G2171">
        <v>10</v>
      </c>
      <c r="H2171">
        <v>16.32</v>
      </c>
      <c r="I2171">
        <v>163.19999999999999</v>
      </c>
    </row>
    <row r="2172" spans="1:9" x14ac:dyDescent="0.3">
      <c r="A2172" t="s">
        <v>30</v>
      </c>
      <c r="B2172" t="s">
        <v>21</v>
      </c>
      <c r="C2172" t="s">
        <v>11</v>
      </c>
      <c r="D2172" t="s">
        <v>407</v>
      </c>
      <c r="E2172" s="1">
        <v>44540</v>
      </c>
      <c r="F2172" t="s">
        <v>27</v>
      </c>
      <c r="G2172">
        <v>7</v>
      </c>
      <c r="H2172">
        <v>53.35</v>
      </c>
      <c r="I2172">
        <v>373.45</v>
      </c>
    </row>
    <row r="2173" spans="1:9" x14ac:dyDescent="0.3">
      <c r="A2173" t="s">
        <v>46</v>
      </c>
      <c r="B2173" t="s">
        <v>10</v>
      </c>
      <c r="C2173" t="s">
        <v>11</v>
      </c>
      <c r="D2173" t="s">
        <v>183</v>
      </c>
      <c r="E2173" s="1">
        <v>44541</v>
      </c>
      <c r="F2173" t="s">
        <v>24</v>
      </c>
      <c r="G2173">
        <v>1</v>
      </c>
      <c r="H2173">
        <v>17.829999999999998</v>
      </c>
      <c r="I2173">
        <v>17.829999999999998</v>
      </c>
    </row>
    <row r="2174" spans="1:9" x14ac:dyDescent="0.3">
      <c r="A2174" t="s">
        <v>9</v>
      </c>
      <c r="B2174" t="s">
        <v>21</v>
      </c>
      <c r="C2174" t="s">
        <v>11</v>
      </c>
      <c r="D2174" t="s">
        <v>58</v>
      </c>
      <c r="E2174" s="1">
        <v>44542</v>
      </c>
      <c r="F2174" t="s">
        <v>27</v>
      </c>
      <c r="G2174">
        <v>8</v>
      </c>
      <c r="H2174">
        <v>53.35</v>
      </c>
      <c r="I2174">
        <v>426.8</v>
      </c>
    </row>
    <row r="2175" spans="1:9" x14ac:dyDescent="0.3">
      <c r="A2175" t="s">
        <v>9</v>
      </c>
      <c r="B2175" t="s">
        <v>10</v>
      </c>
      <c r="C2175" t="s">
        <v>11</v>
      </c>
      <c r="D2175" t="s">
        <v>209</v>
      </c>
      <c r="E2175" s="1">
        <v>44543</v>
      </c>
      <c r="F2175" t="s">
        <v>20</v>
      </c>
      <c r="G2175">
        <v>2</v>
      </c>
      <c r="H2175">
        <v>16.32</v>
      </c>
      <c r="I2175">
        <v>32.64</v>
      </c>
    </row>
    <row r="2176" spans="1:9" x14ac:dyDescent="0.3">
      <c r="A2176" t="s">
        <v>25</v>
      </c>
      <c r="B2176" t="s">
        <v>17</v>
      </c>
      <c r="C2176" t="s">
        <v>18</v>
      </c>
      <c r="D2176" t="s">
        <v>418</v>
      </c>
      <c r="E2176" s="1">
        <v>44544</v>
      </c>
      <c r="F2176" t="s">
        <v>27</v>
      </c>
      <c r="G2176">
        <v>1</v>
      </c>
      <c r="H2176">
        <v>53.35</v>
      </c>
      <c r="I2176">
        <v>53.35</v>
      </c>
    </row>
    <row r="2177" spans="1:9" x14ac:dyDescent="0.3">
      <c r="A2177" t="s">
        <v>25</v>
      </c>
      <c r="B2177" t="s">
        <v>52</v>
      </c>
      <c r="C2177" t="s">
        <v>18</v>
      </c>
      <c r="D2177" t="s">
        <v>337</v>
      </c>
      <c r="E2177" s="1">
        <v>44545</v>
      </c>
      <c r="F2177" t="s">
        <v>13</v>
      </c>
      <c r="G2177">
        <v>7</v>
      </c>
      <c r="H2177">
        <v>12.42</v>
      </c>
      <c r="I2177">
        <v>86.94</v>
      </c>
    </row>
    <row r="2178" spans="1:9" x14ac:dyDescent="0.3">
      <c r="A2178" t="s">
        <v>9</v>
      </c>
      <c r="B2178" t="s">
        <v>14</v>
      </c>
      <c r="C2178" t="s">
        <v>11</v>
      </c>
      <c r="D2178" t="s">
        <v>143</v>
      </c>
      <c r="E2178" s="1">
        <v>44546</v>
      </c>
      <c r="F2178" t="s">
        <v>13</v>
      </c>
      <c r="G2178">
        <v>1</v>
      </c>
      <c r="H2178">
        <v>12.42</v>
      </c>
      <c r="I2178">
        <v>12.42</v>
      </c>
    </row>
    <row r="2179" spans="1:9" x14ac:dyDescent="0.3">
      <c r="A2179" t="s">
        <v>30</v>
      </c>
      <c r="B2179" t="s">
        <v>21</v>
      </c>
      <c r="C2179" t="s">
        <v>11</v>
      </c>
      <c r="D2179" t="s">
        <v>362</v>
      </c>
      <c r="E2179" s="1">
        <v>44547</v>
      </c>
      <c r="F2179" t="s">
        <v>24</v>
      </c>
      <c r="G2179">
        <v>10</v>
      </c>
      <c r="H2179">
        <v>17.829999999999998</v>
      </c>
      <c r="I2179">
        <v>178.29999999999998</v>
      </c>
    </row>
    <row r="2180" spans="1:9" x14ac:dyDescent="0.3">
      <c r="A2180" t="s">
        <v>46</v>
      </c>
      <c r="B2180" t="s">
        <v>14</v>
      </c>
      <c r="C2180" t="s">
        <v>11</v>
      </c>
      <c r="D2180" t="s">
        <v>134</v>
      </c>
      <c r="E2180" s="1">
        <v>44548</v>
      </c>
      <c r="F2180" t="s">
        <v>27</v>
      </c>
      <c r="G2180">
        <v>6</v>
      </c>
      <c r="H2180">
        <v>53.35</v>
      </c>
      <c r="I2180">
        <v>320.10000000000002</v>
      </c>
    </row>
    <row r="2181" spans="1:9" x14ac:dyDescent="0.3">
      <c r="A2181" t="s">
        <v>25</v>
      </c>
      <c r="B2181" t="s">
        <v>122</v>
      </c>
      <c r="C2181" t="s">
        <v>18</v>
      </c>
      <c r="D2181" t="s">
        <v>421</v>
      </c>
      <c r="E2181" s="1">
        <v>44549</v>
      </c>
      <c r="F2181" t="s">
        <v>27</v>
      </c>
      <c r="G2181">
        <v>5</v>
      </c>
      <c r="H2181">
        <v>53.35</v>
      </c>
      <c r="I2181">
        <v>266.75</v>
      </c>
    </row>
    <row r="2182" spans="1:9" x14ac:dyDescent="0.3">
      <c r="A2182" t="s">
        <v>9</v>
      </c>
      <c r="B2182" t="s">
        <v>14</v>
      </c>
      <c r="C2182" t="s">
        <v>11</v>
      </c>
      <c r="D2182" t="s">
        <v>261</v>
      </c>
      <c r="E2182" s="1">
        <v>44550</v>
      </c>
      <c r="F2182" t="s">
        <v>27</v>
      </c>
      <c r="G2182">
        <v>8</v>
      </c>
      <c r="H2182">
        <v>53.35</v>
      </c>
      <c r="I2182">
        <v>426.8</v>
      </c>
    </row>
    <row r="2183" spans="1:9" x14ac:dyDescent="0.3">
      <c r="A2183" t="s">
        <v>25</v>
      </c>
      <c r="B2183" t="s">
        <v>52</v>
      </c>
      <c r="C2183" t="s">
        <v>18</v>
      </c>
      <c r="D2183" t="s">
        <v>56</v>
      </c>
      <c r="E2183" s="1">
        <v>44551</v>
      </c>
      <c r="F2183" t="s">
        <v>24</v>
      </c>
      <c r="G2183">
        <v>8</v>
      </c>
      <c r="H2183">
        <v>17.829999999999998</v>
      </c>
      <c r="I2183">
        <v>142.63999999999999</v>
      </c>
    </row>
    <row r="2184" spans="1:9" x14ac:dyDescent="0.3">
      <c r="A2184" t="s">
        <v>46</v>
      </c>
      <c r="B2184" t="s">
        <v>21</v>
      </c>
      <c r="C2184" t="s">
        <v>11</v>
      </c>
      <c r="D2184" t="s">
        <v>58</v>
      </c>
      <c r="E2184" s="1">
        <v>44552</v>
      </c>
      <c r="F2184" t="s">
        <v>13</v>
      </c>
      <c r="G2184">
        <v>4</v>
      </c>
      <c r="H2184">
        <v>12.42</v>
      </c>
      <c r="I2184">
        <v>49.68</v>
      </c>
    </row>
    <row r="2185" spans="1:9" x14ac:dyDescent="0.3">
      <c r="A2185" t="s">
        <v>9</v>
      </c>
      <c r="B2185" t="s">
        <v>14</v>
      </c>
      <c r="C2185" t="s">
        <v>11</v>
      </c>
      <c r="D2185" t="s">
        <v>143</v>
      </c>
      <c r="E2185" s="1">
        <v>44553</v>
      </c>
      <c r="F2185" t="s">
        <v>13</v>
      </c>
      <c r="G2185">
        <v>10</v>
      </c>
      <c r="H2185">
        <v>12.42</v>
      </c>
      <c r="I2185">
        <v>124.2</v>
      </c>
    </row>
    <row r="2186" spans="1:9" x14ac:dyDescent="0.3">
      <c r="A2186" t="s">
        <v>9</v>
      </c>
      <c r="B2186" t="s">
        <v>21</v>
      </c>
      <c r="C2186" t="s">
        <v>11</v>
      </c>
      <c r="D2186" t="s">
        <v>233</v>
      </c>
      <c r="E2186" s="1">
        <v>44554</v>
      </c>
      <c r="F2186" t="s">
        <v>20</v>
      </c>
      <c r="G2186">
        <v>2</v>
      </c>
      <c r="H2186">
        <v>16.32</v>
      </c>
      <c r="I2186">
        <v>32.64</v>
      </c>
    </row>
    <row r="2187" spans="1:9" x14ac:dyDescent="0.3">
      <c r="A2187" t="s">
        <v>46</v>
      </c>
      <c r="B2187" t="s">
        <v>14</v>
      </c>
      <c r="C2187" t="s">
        <v>11</v>
      </c>
      <c r="D2187" t="s">
        <v>454</v>
      </c>
      <c r="E2187" s="1">
        <v>44555</v>
      </c>
      <c r="F2187" t="s">
        <v>13</v>
      </c>
      <c r="G2187">
        <v>5</v>
      </c>
      <c r="H2187">
        <v>12.42</v>
      </c>
      <c r="I2187">
        <v>62.1</v>
      </c>
    </row>
    <row r="2188" spans="1:9" x14ac:dyDescent="0.3">
      <c r="A2188" t="s">
        <v>16</v>
      </c>
      <c r="B2188" t="s">
        <v>17</v>
      </c>
      <c r="C2188" t="s">
        <v>18</v>
      </c>
      <c r="D2188" t="s">
        <v>125</v>
      </c>
      <c r="E2188" s="1">
        <v>44556</v>
      </c>
      <c r="F2188" t="s">
        <v>13</v>
      </c>
      <c r="G2188">
        <v>4</v>
      </c>
      <c r="H2188">
        <v>12.42</v>
      </c>
      <c r="I2188">
        <v>49.68</v>
      </c>
    </row>
    <row r="2189" spans="1:9" x14ac:dyDescent="0.3">
      <c r="A2189" t="s">
        <v>16</v>
      </c>
      <c r="B2189" t="s">
        <v>52</v>
      </c>
      <c r="C2189" t="s">
        <v>18</v>
      </c>
      <c r="D2189" t="s">
        <v>530</v>
      </c>
      <c r="E2189" s="1">
        <v>44557</v>
      </c>
      <c r="F2189" t="s">
        <v>27</v>
      </c>
      <c r="G2189">
        <v>10</v>
      </c>
      <c r="H2189">
        <v>53.35</v>
      </c>
      <c r="I2189">
        <v>533.5</v>
      </c>
    </row>
    <row r="2190" spans="1:9" x14ac:dyDescent="0.3">
      <c r="A2190" t="s">
        <v>46</v>
      </c>
      <c r="B2190" t="s">
        <v>10</v>
      </c>
      <c r="C2190" t="s">
        <v>11</v>
      </c>
      <c r="D2190" t="s">
        <v>33</v>
      </c>
      <c r="E2190" s="1">
        <v>44558</v>
      </c>
      <c r="F2190" t="s">
        <v>24</v>
      </c>
      <c r="G2190">
        <v>3</v>
      </c>
      <c r="H2190">
        <v>17.829999999999998</v>
      </c>
      <c r="I2190">
        <v>53.489999999999995</v>
      </c>
    </row>
    <row r="2191" spans="1:9" x14ac:dyDescent="0.3">
      <c r="A2191" t="s">
        <v>9</v>
      </c>
      <c r="B2191" t="s">
        <v>21</v>
      </c>
      <c r="C2191" t="s">
        <v>11</v>
      </c>
      <c r="D2191" t="s">
        <v>190</v>
      </c>
      <c r="E2191" s="1">
        <v>44559</v>
      </c>
      <c r="F2191" t="s">
        <v>24</v>
      </c>
      <c r="G2191">
        <v>8</v>
      </c>
      <c r="H2191">
        <v>17.829999999999998</v>
      </c>
      <c r="I2191">
        <v>142.63999999999999</v>
      </c>
    </row>
    <row r="2192" spans="1:9" x14ac:dyDescent="0.3">
      <c r="A2192" t="s">
        <v>16</v>
      </c>
      <c r="B2192" t="s">
        <v>17</v>
      </c>
      <c r="C2192" t="s">
        <v>18</v>
      </c>
      <c r="D2192" t="s">
        <v>262</v>
      </c>
      <c r="E2192" s="1">
        <v>44560</v>
      </c>
      <c r="F2192" t="s">
        <v>27</v>
      </c>
      <c r="G2192">
        <v>4</v>
      </c>
      <c r="H2192">
        <v>53.35</v>
      </c>
      <c r="I2192">
        <v>213.4</v>
      </c>
    </row>
    <row r="2193" spans="1:9" x14ac:dyDescent="0.3">
      <c r="A2193" t="s">
        <v>25</v>
      </c>
      <c r="B2193" t="s">
        <v>17</v>
      </c>
      <c r="C2193" t="s">
        <v>18</v>
      </c>
      <c r="D2193" t="s">
        <v>513</v>
      </c>
      <c r="E2193" s="1">
        <v>44561</v>
      </c>
      <c r="F2193" t="s">
        <v>13</v>
      </c>
      <c r="G2193">
        <v>4</v>
      </c>
      <c r="H2193">
        <v>12.42</v>
      </c>
      <c r="I2193">
        <v>49.68</v>
      </c>
    </row>
    <row r="2194" spans="1:9" x14ac:dyDescent="0.3">
      <c r="E2194" s="1"/>
    </row>
    <row r="2195" spans="1:9" x14ac:dyDescent="0.3">
      <c r="E2195" s="1"/>
    </row>
    <row r="2196" spans="1:9" x14ac:dyDescent="0.3">
      <c r="E2196" s="1"/>
    </row>
    <row r="2197" spans="1:9" x14ac:dyDescent="0.3">
      <c r="E2197" s="1"/>
    </row>
    <row r="2198" spans="1:9" x14ac:dyDescent="0.3">
      <c r="E2198" s="1"/>
    </row>
    <row r="2199" spans="1:9" x14ac:dyDescent="0.3">
      <c r="E2199" s="1"/>
    </row>
    <row r="2200" spans="1:9" x14ac:dyDescent="0.3">
      <c r="E2200" s="1"/>
    </row>
    <row r="2201" spans="1:9" x14ac:dyDescent="0.3">
      <c r="E2201" s="1"/>
    </row>
    <row r="2202" spans="1:9" x14ac:dyDescent="0.3">
      <c r="E2202" s="1"/>
    </row>
    <row r="2203" spans="1:9" x14ac:dyDescent="0.3">
      <c r="E2203" s="1"/>
    </row>
    <row r="2204" spans="1:9" x14ac:dyDescent="0.3">
      <c r="E2204" s="1"/>
    </row>
    <row r="2205" spans="1:9" x14ac:dyDescent="0.3">
      <c r="E2205" s="1"/>
    </row>
    <row r="2206" spans="1:9" x14ac:dyDescent="0.3">
      <c r="E2206" s="1"/>
    </row>
    <row r="2207" spans="1:9" x14ac:dyDescent="0.3">
      <c r="E2207" s="1"/>
    </row>
    <row r="2208" spans="1:9" x14ac:dyDescent="0.3">
      <c r="E2208" s="1"/>
    </row>
    <row r="2209" spans="5:5" x14ac:dyDescent="0.3">
      <c r="E2209" s="1"/>
    </row>
    <row r="2210" spans="5:5" x14ac:dyDescent="0.3">
      <c r="E2210" s="1"/>
    </row>
    <row r="2211" spans="5:5" x14ac:dyDescent="0.3">
      <c r="E2211" s="1"/>
    </row>
    <row r="2212" spans="5:5" x14ac:dyDescent="0.3">
      <c r="E2212" s="1"/>
    </row>
    <row r="2213" spans="5:5" x14ac:dyDescent="0.3">
      <c r="E2213" s="1"/>
    </row>
    <row r="2214" spans="5:5" x14ac:dyDescent="0.3">
      <c r="E2214" s="1"/>
    </row>
    <row r="2215" spans="5:5" x14ac:dyDescent="0.3">
      <c r="E2215" s="1"/>
    </row>
    <row r="2216" spans="5:5" x14ac:dyDescent="0.3">
      <c r="E2216" s="1"/>
    </row>
    <row r="2217" spans="5:5" x14ac:dyDescent="0.3">
      <c r="E2217" s="1"/>
    </row>
    <row r="2218" spans="5:5" x14ac:dyDescent="0.3">
      <c r="E2218" s="1"/>
    </row>
    <row r="2219" spans="5:5" x14ac:dyDescent="0.3">
      <c r="E2219" s="1"/>
    </row>
    <row r="2220" spans="5:5" x14ac:dyDescent="0.3">
      <c r="E2220" s="1"/>
    </row>
    <row r="2221" spans="5:5" x14ac:dyDescent="0.3">
      <c r="E2221" s="1"/>
    </row>
    <row r="2222" spans="5:5" x14ac:dyDescent="0.3">
      <c r="E2222" s="1"/>
    </row>
    <row r="2223" spans="5:5" x14ac:dyDescent="0.3">
      <c r="E2223" s="1"/>
    </row>
    <row r="2224" spans="5:5" x14ac:dyDescent="0.3">
      <c r="E2224" s="1"/>
    </row>
    <row r="2225" spans="5:5" x14ac:dyDescent="0.3">
      <c r="E2225" s="1"/>
    </row>
    <row r="2226" spans="5:5" x14ac:dyDescent="0.3">
      <c r="E2226" s="1"/>
    </row>
    <row r="2227" spans="5:5" x14ac:dyDescent="0.3">
      <c r="E2227" s="1"/>
    </row>
    <row r="2228" spans="5:5" x14ac:dyDescent="0.3">
      <c r="E2228" s="1"/>
    </row>
    <row r="2229" spans="5:5" x14ac:dyDescent="0.3">
      <c r="E2229" s="1"/>
    </row>
    <row r="2230" spans="5:5" x14ac:dyDescent="0.3">
      <c r="E2230" s="1"/>
    </row>
    <row r="2231" spans="5:5" x14ac:dyDescent="0.3">
      <c r="E2231" s="1"/>
    </row>
    <row r="2232" spans="5:5" x14ac:dyDescent="0.3">
      <c r="E2232" s="1"/>
    </row>
    <row r="2233" spans="5:5" x14ac:dyDescent="0.3">
      <c r="E2233" s="1"/>
    </row>
    <row r="2234" spans="5:5" x14ac:dyDescent="0.3">
      <c r="E2234" s="1"/>
    </row>
    <row r="2235" spans="5:5" x14ac:dyDescent="0.3">
      <c r="E2235" s="1"/>
    </row>
    <row r="2236" spans="5:5" x14ac:dyDescent="0.3">
      <c r="E2236" s="1"/>
    </row>
    <row r="2237" spans="5:5" x14ac:dyDescent="0.3">
      <c r="E2237" s="1"/>
    </row>
    <row r="2238" spans="5:5" x14ac:dyDescent="0.3">
      <c r="E2238" s="1"/>
    </row>
    <row r="2239" spans="5:5" x14ac:dyDescent="0.3">
      <c r="E2239" s="1"/>
    </row>
    <row r="2240" spans="5:5" x14ac:dyDescent="0.3">
      <c r="E2240" s="1"/>
    </row>
    <row r="2241" spans="5:5" x14ac:dyDescent="0.3">
      <c r="E2241" s="1"/>
    </row>
    <row r="2242" spans="5:5" x14ac:dyDescent="0.3">
      <c r="E2242" s="1"/>
    </row>
    <row r="2243" spans="5:5" x14ac:dyDescent="0.3">
      <c r="E2243" s="1"/>
    </row>
    <row r="2244" spans="5:5" x14ac:dyDescent="0.3">
      <c r="E2244" s="1"/>
    </row>
    <row r="2245" spans="5:5" x14ac:dyDescent="0.3">
      <c r="E2245" s="1"/>
    </row>
    <row r="2246" spans="5:5" x14ac:dyDescent="0.3">
      <c r="E2246" s="1"/>
    </row>
    <row r="2247" spans="5:5" x14ac:dyDescent="0.3">
      <c r="E2247" s="1"/>
    </row>
    <row r="2248" spans="5:5" x14ac:dyDescent="0.3">
      <c r="E2248" s="1"/>
    </row>
    <row r="2249" spans="5:5" x14ac:dyDescent="0.3">
      <c r="E2249" s="1"/>
    </row>
    <row r="2250" spans="5:5" x14ac:dyDescent="0.3">
      <c r="E2250" s="1"/>
    </row>
    <row r="2251" spans="5:5" x14ac:dyDescent="0.3">
      <c r="E2251" s="1"/>
    </row>
    <row r="2252" spans="5:5" x14ac:dyDescent="0.3">
      <c r="E2252" s="1"/>
    </row>
    <row r="2253" spans="5:5" x14ac:dyDescent="0.3">
      <c r="E2253" s="1"/>
    </row>
    <row r="2254" spans="5:5" x14ac:dyDescent="0.3">
      <c r="E2254" s="1"/>
    </row>
    <row r="2255" spans="5:5" x14ac:dyDescent="0.3">
      <c r="E2255" s="1"/>
    </row>
    <row r="2256" spans="5:5" x14ac:dyDescent="0.3">
      <c r="E2256" s="1"/>
    </row>
    <row r="2257" spans="5:5" x14ac:dyDescent="0.3">
      <c r="E2257" s="1"/>
    </row>
    <row r="2258" spans="5:5" x14ac:dyDescent="0.3">
      <c r="E2258" s="1"/>
    </row>
    <row r="2259" spans="5:5" x14ac:dyDescent="0.3">
      <c r="E2259" s="1"/>
    </row>
    <row r="2260" spans="5:5" x14ac:dyDescent="0.3">
      <c r="E2260" s="1"/>
    </row>
    <row r="2261" spans="5:5" x14ac:dyDescent="0.3">
      <c r="E2261" s="1"/>
    </row>
    <row r="2262" spans="5:5" x14ac:dyDescent="0.3">
      <c r="E2262" s="1"/>
    </row>
    <row r="2263" spans="5:5" x14ac:dyDescent="0.3">
      <c r="E2263" s="1"/>
    </row>
    <row r="2264" spans="5:5" x14ac:dyDescent="0.3">
      <c r="E2264" s="1"/>
    </row>
    <row r="2265" spans="5:5" x14ac:dyDescent="0.3">
      <c r="E2265" s="1"/>
    </row>
    <row r="2266" spans="5:5" x14ac:dyDescent="0.3">
      <c r="E2266" s="1"/>
    </row>
    <row r="2267" spans="5:5" x14ac:dyDescent="0.3">
      <c r="E2267" s="1"/>
    </row>
    <row r="2268" spans="5:5" x14ac:dyDescent="0.3">
      <c r="E2268" s="1"/>
    </row>
    <row r="2269" spans="5:5" x14ac:dyDescent="0.3">
      <c r="E2269" s="1"/>
    </row>
    <row r="2270" spans="5:5" x14ac:dyDescent="0.3">
      <c r="E2270" s="1"/>
    </row>
    <row r="2271" spans="5:5" x14ac:dyDescent="0.3">
      <c r="E2271" s="1"/>
    </row>
    <row r="2272" spans="5:5" x14ac:dyDescent="0.3">
      <c r="E2272" s="1"/>
    </row>
    <row r="2273" spans="5:5" x14ac:dyDescent="0.3">
      <c r="E2273" s="1"/>
    </row>
    <row r="2274" spans="5:5" x14ac:dyDescent="0.3">
      <c r="E2274" s="1"/>
    </row>
    <row r="2275" spans="5:5" x14ac:dyDescent="0.3">
      <c r="E2275" s="1"/>
    </row>
    <row r="2276" spans="5:5" x14ac:dyDescent="0.3">
      <c r="E2276" s="1"/>
    </row>
    <row r="2277" spans="5:5" x14ac:dyDescent="0.3">
      <c r="E2277" s="1"/>
    </row>
    <row r="2278" spans="5:5" x14ac:dyDescent="0.3">
      <c r="E2278" s="1"/>
    </row>
    <row r="2279" spans="5:5" x14ac:dyDescent="0.3">
      <c r="E2279" s="1"/>
    </row>
    <row r="2280" spans="5:5" x14ac:dyDescent="0.3">
      <c r="E2280" s="1"/>
    </row>
    <row r="2281" spans="5:5" x14ac:dyDescent="0.3">
      <c r="E2281" s="1"/>
    </row>
    <row r="2282" spans="5:5" x14ac:dyDescent="0.3">
      <c r="E2282" s="1"/>
    </row>
    <row r="2283" spans="5:5" x14ac:dyDescent="0.3">
      <c r="E2283" s="1"/>
    </row>
    <row r="2284" spans="5:5" x14ac:dyDescent="0.3">
      <c r="E2284" s="1"/>
    </row>
    <row r="2285" spans="5:5" x14ac:dyDescent="0.3">
      <c r="E2285" s="1"/>
    </row>
    <row r="2286" spans="5:5" x14ac:dyDescent="0.3">
      <c r="E2286" s="1"/>
    </row>
    <row r="2287" spans="5:5" x14ac:dyDescent="0.3">
      <c r="E2287" s="1"/>
    </row>
    <row r="2288" spans="5:5" x14ac:dyDescent="0.3">
      <c r="E2288" s="1"/>
    </row>
    <row r="2289" spans="5:5" x14ac:dyDescent="0.3">
      <c r="E2289" s="1"/>
    </row>
    <row r="2290" spans="5:5" x14ac:dyDescent="0.3">
      <c r="E2290" s="1"/>
    </row>
    <row r="2291" spans="5:5" x14ac:dyDescent="0.3">
      <c r="E2291" s="1"/>
    </row>
    <row r="2292" spans="5:5" x14ac:dyDescent="0.3">
      <c r="E2292" s="1"/>
    </row>
    <row r="2293" spans="5:5" x14ac:dyDescent="0.3">
      <c r="E2293" s="1"/>
    </row>
    <row r="2294" spans="5:5" x14ac:dyDescent="0.3">
      <c r="E2294" s="1"/>
    </row>
    <row r="2295" spans="5:5" x14ac:dyDescent="0.3">
      <c r="E2295" s="1"/>
    </row>
    <row r="2296" spans="5:5" x14ac:dyDescent="0.3">
      <c r="E2296" s="1"/>
    </row>
    <row r="2297" spans="5:5" x14ac:dyDescent="0.3">
      <c r="E2297" s="1"/>
    </row>
    <row r="2298" spans="5:5" x14ac:dyDescent="0.3">
      <c r="E2298" s="1"/>
    </row>
    <row r="2299" spans="5:5" x14ac:dyDescent="0.3">
      <c r="E2299" s="1"/>
    </row>
    <row r="2300" spans="5:5" x14ac:dyDescent="0.3">
      <c r="E2300" s="1"/>
    </row>
    <row r="2301" spans="5:5" x14ac:dyDescent="0.3">
      <c r="E2301" s="1"/>
    </row>
    <row r="2302" spans="5:5" x14ac:dyDescent="0.3">
      <c r="E2302" s="1"/>
    </row>
    <row r="2303" spans="5:5" x14ac:dyDescent="0.3">
      <c r="E2303" s="1"/>
    </row>
    <row r="2304" spans="5:5" x14ac:dyDescent="0.3">
      <c r="E2304" s="1"/>
    </row>
    <row r="2305" spans="5:5" x14ac:dyDescent="0.3">
      <c r="E2305" s="1"/>
    </row>
    <row r="2306" spans="5:5" x14ac:dyDescent="0.3">
      <c r="E2306" s="1"/>
    </row>
    <row r="2307" spans="5:5" x14ac:dyDescent="0.3">
      <c r="E2307" s="1"/>
    </row>
    <row r="2308" spans="5:5" x14ac:dyDescent="0.3">
      <c r="E2308" s="1"/>
    </row>
    <row r="2309" spans="5:5" x14ac:dyDescent="0.3">
      <c r="E2309" s="1"/>
    </row>
    <row r="2310" spans="5:5" x14ac:dyDescent="0.3">
      <c r="E2310" s="1"/>
    </row>
    <row r="2311" spans="5:5" x14ac:dyDescent="0.3">
      <c r="E2311" s="1"/>
    </row>
    <row r="2312" spans="5:5" x14ac:dyDescent="0.3">
      <c r="E2312" s="1"/>
    </row>
    <row r="2313" spans="5:5" x14ac:dyDescent="0.3">
      <c r="E2313" s="1"/>
    </row>
    <row r="2314" spans="5:5" x14ac:dyDescent="0.3">
      <c r="E2314" s="1"/>
    </row>
    <row r="2315" spans="5:5" x14ac:dyDescent="0.3">
      <c r="E2315" s="1"/>
    </row>
    <row r="2316" spans="5:5" x14ac:dyDescent="0.3">
      <c r="E2316" s="1"/>
    </row>
    <row r="2317" spans="5:5" x14ac:dyDescent="0.3">
      <c r="E2317" s="1"/>
    </row>
    <row r="2318" spans="5:5" x14ac:dyDescent="0.3">
      <c r="E2318" s="1"/>
    </row>
    <row r="2319" spans="5:5" x14ac:dyDescent="0.3">
      <c r="E2319" s="1"/>
    </row>
    <row r="2320" spans="5:5" x14ac:dyDescent="0.3">
      <c r="E2320" s="1"/>
    </row>
    <row r="2321" spans="5:5" x14ac:dyDescent="0.3">
      <c r="E2321" s="1"/>
    </row>
    <row r="2322" spans="5:5" x14ac:dyDescent="0.3">
      <c r="E2322" s="1"/>
    </row>
    <row r="2323" spans="5:5" x14ac:dyDescent="0.3">
      <c r="E2323" s="1"/>
    </row>
    <row r="2324" spans="5:5" x14ac:dyDescent="0.3">
      <c r="E2324" s="1"/>
    </row>
    <row r="2325" spans="5:5" x14ac:dyDescent="0.3">
      <c r="E2325" s="1"/>
    </row>
    <row r="2326" spans="5:5" x14ac:dyDescent="0.3">
      <c r="E2326" s="1"/>
    </row>
    <row r="2327" spans="5:5" x14ac:dyDescent="0.3">
      <c r="E2327" s="1"/>
    </row>
    <row r="2328" spans="5:5" x14ac:dyDescent="0.3">
      <c r="E2328" s="1"/>
    </row>
    <row r="2329" spans="5:5" x14ac:dyDescent="0.3">
      <c r="E2329" s="1"/>
    </row>
    <row r="2330" spans="5:5" x14ac:dyDescent="0.3">
      <c r="E2330" s="1"/>
    </row>
    <row r="2331" spans="5:5" x14ac:dyDescent="0.3">
      <c r="E2331" s="1"/>
    </row>
    <row r="2332" spans="5:5" x14ac:dyDescent="0.3">
      <c r="E2332" s="1"/>
    </row>
    <row r="2333" spans="5:5" x14ac:dyDescent="0.3">
      <c r="E2333" s="1"/>
    </row>
    <row r="2334" spans="5:5" x14ac:dyDescent="0.3">
      <c r="E2334" s="1"/>
    </row>
    <row r="2335" spans="5:5" x14ac:dyDescent="0.3">
      <c r="E2335" s="1"/>
    </row>
    <row r="2336" spans="5:5" x14ac:dyDescent="0.3">
      <c r="E2336" s="1"/>
    </row>
    <row r="2337" spans="5:5" x14ac:dyDescent="0.3">
      <c r="E2337" s="1"/>
    </row>
    <row r="2338" spans="5:5" x14ac:dyDescent="0.3">
      <c r="E2338" s="1"/>
    </row>
    <row r="2339" spans="5:5" x14ac:dyDescent="0.3">
      <c r="E2339" s="1"/>
    </row>
    <row r="2340" spans="5:5" x14ac:dyDescent="0.3">
      <c r="E2340" s="1"/>
    </row>
    <row r="2341" spans="5:5" x14ac:dyDescent="0.3">
      <c r="E2341" s="1"/>
    </row>
    <row r="2342" spans="5:5" x14ac:dyDescent="0.3">
      <c r="E2342" s="1"/>
    </row>
    <row r="2343" spans="5:5" x14ac:dyDescent="0.3">
      <c r="E2343" s="1"/>
    </row>
    <row r="2344" spans="5:5" x14ac:dyDescent="0.3">
      <c r="E2344" s="1"/>
    </row>
    <row r="2345" spans="5:5" x14ac:dyDescent="0.3">
      <c r="E2345" s="1"/>
    </row>
    <row r="2346" spans="5:5" x14ac:dyDescent="0.3">
      <c r="E2346" s="1"/>
    </row>
    <row r="2347" spans="5:5" x14ac:dyDescent="0.3">
      <c r="E2347" s="1"/>
    </row>
    <row r="2348" spans="5:5" x14ac:dyDescent="0.3">
      <c r="E2348" s="1"/>
    </row>
    <row r="2349" spans="5:5" x14ac:dyDescent="0.3">
      <c r="E2349" s="1"/>
    </row>
    <row r="2350" spans="5:5" x14ac:dyDescent="0.3">
      <c r="E2350" s="1"/>
    </row>
    <row r="2351" spans="5:5" x14ac:dyDescent="0.3">
      <c r="E2351" s="1"/>
    </row>
    <row r="2352" spans="5:5" x14ac:dyDescent="0.3">
      <c r="E2352" s="1"/>
    </row>
    <row r="2353" spans="5:5" x14ac:dyDescent="0.3">
      <c r="E2353" s="1"/>
    </row>
    <row r="2354" spans="5:5" x14ac:dyDescent="0.3">
      <c r="E2354" s="1"/>
    </row>
    <row r="2355" spans="5:5" x14ac:dyDescent="0.3">
      <c r="E2355" s="1"/>
    </row>
    <row r="2356" spans="5:5" x14ac:dyDescent="0.3">
      <c r="E2356" s="1"/>
    </row>
    <row r="2357" spans="5:5" x14ac:dyDescent="0.3">
      <c r="E2357" s="1"/>
    </row>
    <row r="2358" spans="5:5" x14ac:dyDescent="0.3">
      <c r="E2358" s="1"/>
    </row>
    <row r="2359" spans="5:5" x14ac:dyDescent="0.3">
      <c r="E2359" s="1"/>
    </row>
    <row r="2360" spans="5:5" x14ac:dyDescent="0.3">
      <c r="E2360" s="1"/>
    </row>
    <row r="2361" spans="5:5" x14ac:dyDescent="0.3">
      <c r="E2361" s="1"/>
    </row>
    <row r="2362" spans="5:5" x14ac:dyDescent="0.3">
      <c r="E2362" s="1"/>
    </row>
    <row r="2363" spans="5:5" x14ac:dyDescent="0.3">
      <c r="E2363" s="1"/>
    </row>
    <row r="2364" spans="5:5" x14ac:dyDescent="0.3">
      <c r="E2364" s="1"/>
    </row>
    <row r="2365" spans="5:5" x14ac:dyDescent="0.3">
      <c r="E2365" s="1"/>
    </row>
    <row r="2366" spans="5:5" x14ac:dyDescent="0.3">
      <c r="E2366" s="1"/>
    </row>
    <row r="2367" spans="5:5" x14ac:dyDescent="0.3">
      <c r="E2367" s="1"/>
    </row>
    <row r="2368" spans="5:5" x14ac:dyDescent="0.3">
      <c r="E2368" s="1"/>
    </row>
    <row r="2369" spans="5:5" x14ac:dyDescent="0.3">
      <c r="E2369" s="1"/>
    </row>
    <row r="2370" spans="5:5" x14ac:dyDescent="0.3">
      <c r="E2370" s="1"/>
    </row>
    <row r="2371" spans="5:5" x14ac:dyDescent="0.3">
      <c r="E2371" s="1"/>
    </row>
    <row r="2372" spans="5:5" x14ac:dyDescent="0.3">
      <c r="E2372" s="1"/>
    </row>
    <row r="2373" spans="5:5" x14ac:dyDescent="0.3">
      <c r="E2373" s="1"/>
    </row>
    <row r="2374" spans="5:5" x14ac:dyDescent="0.3">
      <c r="E2374" s="1"/>
    </row>
    <row r="2375" spans="5:5" x14ac:dyDescent="0.3">
      <c r="E2375" s="1"/>
    </row>
    <row r="2376" spans="5:5" x14ac:dyDescent="0.3">
      <c r="E2376" s="1"/>
    </row>
    <row r="2377" spans="5:5" x14ac:dyDescent="0.3">
      <c r="E2377" s="1"/>
    </row>
    <row r="2378" spans="5:5" x14ac:dyDescent="0.3">
      <c r="E2378" s="1"/>
    </row>
    <row r="2379" spans="5:5" x14ac:dyDescent="0.3">
      <c r="E2379" s="1"/>
    </row>
    <row r="2380" spans="5:5" x14ac:dyDescent="0.3">
      <c r="E2380" s="1"/>
    </row>
    <row r="2381" spans="5:5" x14ac:dyDescent="0.3">
      <c r="E2381" s="1"/>
    </row>
    <row r="2382" spans="5:5" x14ac:dyDescent="0.3">
      <c r="E2382" s="1"/>
    </row>
    <row r="2383" spans="5:5" x14ac:dyDescent="0.3">
      <c r="E2383" s="1"/>
    </row>
    <row r="2384" spans="5:5" x14ac:dyDescent="0.3">
      <c r="E2384" s="1"/>
    </row>
    <row r="2385" spans="5:5" x14ac:dyDescent="0.3">
      <c r="E2385" s="1"/>
    </row>
    <row r="2386" spans="5:5" x14ac:dyDescent="0.3">
      <c r="E2386" s="1"/>
    </row>
    <row r="2387" spans="5:5" x14ac:dyDescent="0.3">
      <c r="E2387" s="1"/>
    </row>
    <row r="2388" spans="5:5" x14ac:dyDescent="0.3">
      <c r="E2388" s="1"/>
    </row>
    <row r="2389" spans="5:5" x14ac:dyDescent="0.3">
      <c r="E2389" s="1"/>
    </row>
    <row r="2390" spans="5:5" x14ac:dyDescent="0.3">
      <c r="E2390" s="1"/>
    </row>
    <row r="2391" spans="5:5" x14ac:dyDescent="0.3">
      <c r="E2391" s="1"/>
    </row>
    <row r="2392" spans="5:5" x14ac:dyDescent="0.3">
      <c r="E2392" s="1"/>
    </row>
    <row r="2393" spans="5:5" x14ac:dyDescent="0.3">
      <c r="E2393" s="1"/>
    </row>
    <row r="2394" spans="5:5" x14ac:dyDescent="0.3">
      <c r="E2394" s="1"/>
    </row>
    <row r="2395" spans="5:5" x14ac:dyDescent="0.3">
      <c r="E2395" s="1"/>
    </row>
    <row r="2396" spans="5:5" x14ac:dyDescent="0.3">
      <c r="E2396" s="1"/>
    </row>
    <row r="2397" spans="5:5" x14ac:dyDescent="0.3">
      <c r="E2397" s="1"/>
    </row>
    <row r="2398" spans="5:5" x14ac:dyDescent="0.3">
      <c r="E2398" s="1"/>
    </row>
    <row r="2399" spans="5:5" x14ac:dyDescent="0.3">
      <c r="E2399" s="1"/>
    </row>
    <row r="2400" spans="5:5" x14ac:dyDescent="0.3">
      <c r="E2400" s="1"/>
    </row>
    <row r="2401" spans="5:5" x14ac:dyDescent="0.3">
      <c r="E2401" s="1"/>
    </row>
    <row r="2402" spans="5:5" x14ac:dyDescent="0.3">
      <c r="E2402" s="1"/>
    </row>
    <row r="2403" spans="5:5" x14ac:dyDescent="0.3">
      <c r="E2403" s="1"/>
    </row>
    <row r="2404" spans="5:5" x14ac:dyDescent="0.3">
      <c r="E2404" s="1"/>
    </row>
    <row r="2405" spans="5:5" x14ac:dyDescent="0.3">
      <c r="E2405" s="1"/>
    </row>
    <row r="2406" spans="5:5" x14ac:dyDescent="0.3">
      <c r="E2406" s="1"/>
    </row>
    <row r="2407" spans="5:5" x14ac:dyDescent="0.3">
      <c r="E2407" s="1"/>
    </row>
    <row r="2408" spans="5:5" x14ac:dyDescent="0.3">
      <c r="E2408" s="1"/>
    </row>
    <row r="2409" spans="5:5" x14ac:dyDescent="0.3">
      <c r="E2409" s="1"/>
    </row>
    <row r="2410" spans="5:5" x14ac:dyDescent="0.3">
      <c r="E2410" s="1"/>
    </row>
    <row r="2411" spans="5:5" x14ac:dyDescent="0.3">
      <c r="E2411" s="1"/>
    </row>
    <row r="2412" spans="5:5" x14ac:dyDescent="0.3">
      <c r="E2412" s="1"/>
    </row>
    <row r="2413" spans="5:5" x14ac:dyDescent="0.3">
      <c r="E2413" s="1"/>
    </row>
    <row r="2414" spans="5:5" x14ac:dyDescent="0.3">
      <c r="E2414" s="1"/>
    </row>
    <row r="2415" spans="5:5" x14ac:dyDescent="0.3">
      <c r="E2415" s="1"/>
    </row>
    <row r="2416" spans="5:5" x14ac:dyDescent="0.3">
      <c r="E2416" s="1"/>
    </row>
    <row r="2417" spans="5:5" x14ac:dyDescent="0.3">
      <c r="E2417" s="1"/>
    </row>
    <row r="2418" spans="5:5" x14ac:dyDescent="0.3">
      <c r="E2418" s="1"/>
    </row>
    <row r="2419" spans="5:5" x14ac:dyDescent="0.3">
      <c r="E2419" s="1"/>
    </row>
    <row r="2420" spans="5:5" x14ac:dyDescent="0.3">
      <c r="E2420" s="1"/>
    </row>
    <row r="2421" spans="5:5" x14ac:dyDescent="0.3">
      <c r="E2421" s="1"/>
    </row>
    <row r="2422" spans="5:5" x14ac:dyDescent="0.3">
      <c r="E2422" s="1"/>
    </row>
    <row r="2423" spans="5:5" x14ac:dyDescent="0.3">
      <c r="E2423" s="1"/>
    </row>
    <row r="2424" spans="5:5" x14ac:dyDescent="0.3">
      <c r="E2424" s="1"/>
    </row>
    <row r="2425" spans="5:5" x14ac:dyDescent="0.3">
      <c r="E2425" s="1"/>
    </row>
    <row r="2426" spans="5:5" x14ac:dyDescent="0.3">
      <c r="E2426" s="1"/>
    </row>
    <row r="2427" spans="5:5" x14ac:dyDescent="0.3">
      <c r="E2427" s="1"/>
    </row>
    <row r="2428" spans="5:5" x14ac:dyDescent="0.3">
      <c r="E2428" s="1"/>
    </row>
    <row r="2429" spans="5:5" x14ac:dyDescent="0.3">
      <c r="E2429" s="1"/>
    </row>
    <row r="2430" spans="5:5" x14ac:dyDescent="0.3">
      <c r="E2430" s="1"/>
    </row>
    <row r="2431" spans="5:5" x14ac:dyDescent="0.3">
      <c r="E2431" s="1"/>
    </row>
    <row r="2432" spans="5:5" x14ac:dyDescent="0.3">
      <c r="E2432" s="1"/>
    </row>
    <row r="2433" spans="5:5" x14ac:dyDescent="0.3">
      <c r="E2433" s="1"/>
    </row>
    <row r="2434" spans="5:5" x14ac:dyDescent="0.3">
      <c r="E2434" s="1"/>
    </row>
    <row r="2435" spans="5:5" x14ac:dyDescent="0.3">
      <c r="E2435" s="1"/>
    </row>
    <row r="2436" spans="5:5" x14ac:dyDescent="0.3">
      <c r="E2436" s="1"/>
    </row>
    <row r="2437" spans="5:5" x14ac:dyDescent="0.3">
      <c r="E2437" s="1"/>
    </row>
    <row r="2438" spans="5:5" x14ac:dyDescent="0.3">
      <c r="E2438" s="1"/>
    </row>
    <row r="2439" spans="5:5" x14ac:dyDescent="0.3">
      <c r="E2439" s="1"/>
    </row>
    <row r="2440" spans="5:5" x14ac:dyDescent="0.3">
      <c r="E2440" s="1"/>
    </row>
    <row r="2441" spans="5:5" x14ac:dyDescent="0.3">
      <c r="E2441" s="1"/>
    </row>
    <row r="2442" spans="5:5" x14ac:dyDescent="0.3">
      <c r="E2442" s="1"/>
    </row>
    <row r="2443" spans="5:5" x14ac:dyDescent="0.3">
      <c r="E2443" s="1"/>
    </row>
    <row r="2444" spans="5:5" x14ac:dyDescent="0.3">
      <c r="E2444" s="1"/>
    </row>
    <row r="2445" spans="5:5" x14ac:dyDescent="0.3">
      <c r="E2445" s="1"/>
    </row>
    <row r="2446" spans="5:5" x14ac:dyDescent="0.3">
      <c r="E2446" s="1"/>
    </row>
    <row r="2447" spans="5:5" x14ac:dyDescent="0.3">
      <c r="E2447" s="1"/>
    </row>
    <row r="2448" spans="5:5" x14ac:dyDescent="0.3">
      <c r="E2448" s="1"/>
    </row>
    <row r="2449" spans="5:5" x14ac:dyDescent="0.3">
      <c r="E2449" s="1"/>
    </row>
    <row r="2450" spans="5:5" x14ac:dyDescent="0.3">
      <c r="E2450" s="1"/>
    </row>
    <row r="2451" spans="5:5" x14ac:dyDescent="0.3">
      <c r="E2451" s="1"/>
    </row>
    <row r="2452" spans="5:5" x14ac:dyDescent="0.3">
      <c r="E2452" s="1"/>
    </row>
    <row r="2453" spans="5:5" x14ac:dyDescent="0.3">
      <c r="E2453" s="1"/>
    </row>
    <row r="2454" spans="5:5" x14ac:dyDescent="0.3">
      <c r="E2454" s="1"/>
    </row>
    <row r="2455" spans="5:5" x14ac:dyDescent="0.3">
      <c r="E2455" s="1"/>
    </row>
    <row r="2456" spans="5:5" x14ac:dyDescent="0.3">
      <c r="E2456" s="1"/>
    </row>
    <row r="2457" spans="5:5" x14ac:dyDescent="0.3">
      <c r="E2457" s="1"/>
    </row>
    <row r="2458" spans="5:5" x14ac:dyDescent="0.3">
      <c r="E2458" s="1"/>
    </row>
    <row r="2459" spans="5:5" x14ac:dyDescent="0.3">
      <c r="E2459" s="1"/>
    </row>
    <row r="2460" spans="5:5" x14ac:dyDescent="0.3">
      <c r="E2460" s="1"/>
    </row>
    <row r="2461" spans="5:5" x14ac:dyDescent="0.3">
      <c r="E2461" s="1"/>
    </row>
    <row r="2462" spans="5:5" x14ac:dyDescent="0.3">
      <c r="E2462" s="1"/>
    </row>
    <row r="2463" spans="5:5" x14ac:dyDescent="0.3">
      <c r="E2463" s="1"/>
    </row>
    <row r="2464" spans="5:5" x14ac:dyDescent="0.3">
      <c r="E2464" s="1"/>
    </row>
    <row r="2465" spans="5:5" x14ac:dyDescent="0.3">
      <c r="E2465" s="1"/>
    </row>
    <row r="2466" spans="5:5" x14ac:dyDescent="0.3">
      <c r="E2466" s="1"/>
    </row>
    <row r="2467" spans="5:5" x14ac:dyDescent="0.3">
      <c r="E2467" s="1"/>
    </row>
    <row r="2468" spans="5:5" x14ac:dyDescent="0.3">
      <c r="E2468" s="1"/>
    </row>
    <row r="2469" spans="5:5" x14ac:dyDescent="0.3">
      <c r="E2469" s="1"/>
    </row>
    <row r="2470" spans="5:5" x14ac:dyDescent="0.3">
      <c r="E2470" s="1"/>
    </row>
    <row r="2471" spans="5:5" x14ac:dyDescent="0.3">
      <c r="E2471" s="1"/>
    </row>
    <row r="2472" spans="5:5" x14ac:dyDescent="0.3">
      <c r="E2472" s="1"/>
    </row>
    <row r="2473" spans="5:5" x14ac:dyDescent="0.3">
      <c r="E2473" s="1"/>
    </row>
    <row r="2474" spans="5:5" x14ac:dyDescent="0.3">
      <c r="E2474" s="1"/>
    </row>
    <row r="2475" spans="5:5" x14ac:dyDescent="0.3">
      <c r="E2475" s="1"/>
    </row>
    <row r="2476" spans="5:5" x14ac:dyDescent="0.3">
      <c r="E2476" s="1"/>
    </row>
    <row r="2477" spans="5:5" x14ac:dyDescent="0.3">
      <c r="E2477" s="1"/>
    </row>
    <row r="2478" spans="5:5" x14ac:dyDescent="0.3">
      <c r="E2478" s="1"/>
    </row>
    <row r="2479" spans="5:5" x14ac:dyDescent="0.3">
      <c r="E2479" s="1"/>
    </row>
    <row r="2480" spans="5:5" x14ac:dyDescent="0.3">
      <c r="E2480" s="1"/>
    </row>
    <row r="2481" spans="5:5" x14ac:dyDescent="0.3">
      <c r="E2481" s="1"/>
    </row>
    <row r="2482" spans="5:5" x14ac:dyDescent="0.3">
      <c r="E2482" s="1"/>
    </row>
    <row r="2483" spans="5:5" x14ac:dyDescent="0.3">
      <c r="E2483" s="1"/>
    </row>
    <row r="2484" spans="5:5" x14ac:dyDescent="0.3">
      <c r="E2484" s="1"/>
    </row>
    <row r="2485" spans="5:5" x14ac:dyDescent="0.3">
      <c r="E2485" s="1"/>
    </row>
    <row r="2486" spans="5:5" x14ac:dyDescent="0.3">
      <c r="E2486" s="1"/>
    </row>
    <row r="2487" spans="5:5" x14ac:dyDescent="0.3">
      <c r="E2487" s="1"/>
    </row>
    <row r="2488" spans="5:5" x14ac:dyDescent="0.3">
      <c r="E2488" s="1"/>
    </row>
    <row r="2489" spans="5:5" x14ac:dyDescent="0.3">
      <c r="E2489" s="1"/>
    </row>
    <row r="2490" spans="5:5" x14ac:dyDescent="0.3">
      <c r="E2490" s="1"/>
    </row>
    <row r="2491" spans="5:5" x14ac:dyDescent="0.3">
      <c r="E2491" s="1"/>
    </row>
    <row r="2492" spans="5:5" x14ac:dyDescent="0.3">
      <c r="E2492" s="1"/>
    </row>
    <row r="2493" spans="5:5" x14ac:dyDescent="0.3">
      <c r="E2493" s="1"/>
    </row>
    <row r="2494" spans="5:5" x14ac:dyDescent="0.3">
      <c r="E2494" s="1"/>
    </row>
    <row r="2495" spans="5:5" x14ac:dyDescent="0.3">
      <c r="E2495" s="1"/>
    </row>
    <row r="2496" spans="5:5" x14ac:dyDescent="0.3">
      <c r="E2496" s="1"/>
    </row>
    <row r="2497" spans="5:5" x14ac:dyDescent="0.3">
      <c r="E2497" s="1"/>
    </row>
    <row r="2498" spans="5:5" x14ac:dyDescent="0.3">
      <c r="E2498" s="1"/>
    </row>
    <row r="2499" spans="5:5" x14ac:dyDescent="0.3">
      <c r="E2499" s="1"/>
    </row>
    <row r="2500" spans="5:5" x14ac:dyDescent="0.3">
      <c r="E2500" s="1"/>
    </row>
    <row r="2501" spans="5:5" x14ac:dyDescent="0.3">
      <c r="E2501" s="1"/>
    </row>
    <row r="2502" spans="5:5" x14ac:dyDescent="0.3">
      <c r="E2502" s="1"/>
    </row>
    <row r="2503" spans="5:5" x14ac:dyDescent="0.3">
      <c r="E2503" s="1"/>
    </row>
    <row r="2504" spans="5:5" x14ac:dyDescent="0.3">
      <c r="E2504" s="1"/>
    </row>
    <row r="2505" spans="5:5" x14ac:dyDescent="0.3">
      <c r="E2505" s="1"/>
    </row>
    <row r="2506" spans="5:5" x14ac:dyDescent="0.3">
      <c r="E2506" s="1"/>
    </row>
    <row r="2507" spans="5:5" x14ac:dyDescent="0.3">
      <c r="E2507" s="1"/>
    </row>
    <row r="2508" spans="5:5" x14ac:dyDescent="0.3">
      <c r="E2508" s="1"/>
    </row>
    <row r="2509" spans="5:5" x14ac:dyDescent="0.3">
      <c r="E2509" s="1"/>
    </row>
    <row r="2510" spans="5:5" x14ac:dyDescent="0.3">
      <c r="E2510" s="1"/>
    </row>
    <row r="2511" spans="5:5" x14ac:dyDescent="0.3">
      <c r="E2511" s="1"/>
    </row>
    <row r="2512" spans="5:5" x14ac:dyDescent="0.3">
      <c r="E2512" s="1"/>
    </row>
    <row r="2513" spans="5:5" x14ac:dyDescent="0.3">
      <c r="E2513" s="1"/>
    </row>
    <row r="2514" spans="5:5" x14ac:dyDescent="0.3">
      <c r="E2514" s="1"/>
    </row>
    <row r="2515" spans="5:5" x14ac:dyDescent="0.3">
      <c r="E2515" s="1"/>
    </row>
    <row r="2516" spans="5:5" x14ac:dyDescent="0.3">
      <c r="E2516" s="1"/>
    </row>
    <row r="2517" spans="5:5" x14ac:dyDescent="0.3">
      <c r="E2517" s="1"/>
    </row>
    <row r="2518" spans="5:5" x14ac:dyDescent="0.3">
      <c r="E2518" s="1"/>
    </row>
    <row r="2519" spans="5:5" x14ac:dyDescent="0.3">
      <c r="E2519" s="1"/>
    </row>
    <row r="2520" spans="5:5" x14ac:dyDescent="0.3">
      <c r="E2520" s="1"/>
    </row>
    <row r="2521" spans="5:5" x14ac:dyDescent="0.3">
      <c r="E2521" s="1"/>
    </row>
    <row r="2522" spans="5:5" x14ac:dyDescent="0.3">
      <c r="E2522" s="1"/>
    </row>
    <row r="2523" spans="5:5" x14ac:dyDescent="0.3">
      <c r="E2523" s="1"/>
    </row>
    <row r="2524" spans="5:5" x14ac:dyDescent="0.3">
      <c r="E2524" s="1"/>
    </row>
    <row r="2525" spans="5:5" x14ac:dyDescent="0.3">
      <c r="E2525" s="1"/>
    </row>
    <row r="2526" spans="5:5" x14ac:dyDescent="0.3">
      <c r="E2526" s="1"/>
    </row>
    <row r="2527" spans="5:5" x14ac:dyDescent="0.3">
      <c r="E2527" s="1"/>
    </row>
    <row r="2528" spans="5:5" x14ac:dyDescent="0.3">
      <c r="E2528" s="1"/>
    </row>
    <row r="2529" spans="5:5" x14ac:dyDescent="0.3">
      <c r="E2529" s="1"/>
    </row>
    <row r="2530" spans="5:5" x14ac:dyDescent="0.3">
      <c r="E2530" s="1"/>
    </row>
    <row r="2531" spans="5:5" x14ac:dyDescent="0.3">
      <c r="E2531" s="1"/>
    </row>
    <row r="2532" spans="5:5" x14ac:dyDescent="0.3">
      <c r="E2532" s="1"/>
    </row>
    <row r="2533" spans="5:5" x14ac:dyDescent="0.3">
      <c r="E2533" s="1"/>
    </row>
    <row r="2534" spans="5:5" x14ac:dyDescent="0.3">
      <c r="E2534" s="1"/>
    </row>
    <row r="2535" spans="5:5" x14ac:dyDescent="0.3">
      <c r="E2535" s="1"/>
    </row>
    <row r="2536" spans="5:5" x14ac:dyDescent="0.3">
      <c r="E2536" s="1"/>
    </row>
    <row r="2537" spans="5:5" x14ac:dyDescent="0.3">
      <c r="E2537" s="1"/>
    </row>
    <row r="2538" spans="5:5" x14ac:dyDescent="0.3">
      <c r="E2538" s="1"/>
    </row>
    <row r="2539" spans="5:5" x14ac:dyDescent="0.3">
      <c r="E2539" s="1"/>
    </row>
    <row r="2540" spans="5:5" x14ac:dyDescent="0.3">
      <c r="E2540" s="1"/>
    </row>
    <row r="2541" spans="5:5" x14ac:dyDescent="0.3">
      <c r="E2541" s="1"/>
    </row>
    <row r="2542" spans="5:5" x14ac:dyDescent="0.3">
      <c r="E2542" s="1"/>
    </row>
    <row r="2543" spans="5:5" x14ac:dyDescent="0.3">
      <c r="E2543" s="1"/>
    </row>
    <row r="2544" spans="5:5" x14ac:dyDescent="0.3">
      <c r="E2544" s="1"/>
    </row>
    <row r="2545" spans="5:5" x14ac:dyDescent="0.3">
      <c r="E2545" s="1"/>
    </row>
    <row r="2546" spans="5:5" x14ac:dyDescent="0.3">
      <c r="E2546" s="1"/>
    </row>
    <row r="2547" spans="5:5" x14ac:dyDescent="0.3">
      <c r="E2547" s="1"/>
    </row>
    <row r="2548" spans="5:5" x14ac:dyDescent="0.3">
      <c r="E2548" s="1"/>
    </row>
    <row r="2549" spans="5:5" x14ac:dyDescent="0.3">
      <c r="E2549" s="1"/>
    </row>
    <row r="2550" spans="5:5" x14ac:dyDescent="0.3">
      <c r="E2550" s="1"/>
    </row>
    <row r="2551" spans="5:5" x14ac:dyDescent="0.3">
      <c r="E2551" s="1"/>
    </row>
    <row r="2552" spans="5:5" x14ac:dyDescent="0.3">
      <c r="E2552" s="1"/>
    </row>
    <row r="2553" spans="5:5" x14ac:dyDescent="0.3">
      <c r="E2553" s="1"/>
    </row>
    <row r="2554" spans="5:5" x14ac:dyDescent="0.3">
      <c r="E2554" s="1"/>
    </row>
    <row r="2555" spans="5:5" x14ac:dyDescent="0.3">
      <c r="E2555" s="1"/>
    </row>
    <row r="2556" spans="5:5" x14ac:dyDescent="0.3">
      <c r="E2556" s="1"/>
    </row>
    <row r="2557" spans="5:5" x14ac:dyDescent="0.3">
      <c r="E2557" s="1"/>
    </row>
    <row r="2558" spans="5:5" x14ac:dyDescent="0.3">
      <c r="E2558" s="1"/>
    </row>
    <row r="2559" spans="5:5" x14ac:dyDescent="0.3">
      <c r="E2559" s="1"/>
    </row>
    <row r="2560" spans="5:5" x14ac:dyDescent="0.3">
      <c r="E2560" s="1"/>
    </row>
    <row r="2561" spans="5:5" x14ac:dyDescent="0.3">
      <c r="E2561" s="1"/>
    </row>
    <row r="2562" spans="5:5" x14ac:dyDescent="0.3">
      <c r="E2562" s="1"/>
    </row>
    <row r="2563" spans="5:5" x14ac:dyDescent="0.3">
      <c r="E2563" s="1"/>
    </row>
    <row r="2564" spans="5:5" x14ac:dyDescent="0.3">
      <c r="E2564" s="1"/>
    </row>
    <row r="2565" spans="5:5" x14ac:dyDescent="0.3">
      <c r="E2565" s="1"/>
    </row>
    <row r="2566" spans="5:5" x14ac:dyDescent="0.3">
      <c r="E2566" s="1"/>
    </row>
    <row r="2567" spans="5:5" x14ac:dyDescent="0.3">
      <c r="E2567" s="1"/>
    </row>
    <row r="2568" spans="5:5" x14ac:dyDescent="0.3">
      <c r="E2568" s="1"/>
    </row>
    <row r="2569" spans="5:5" x14ac:dyDescent="0.3">
      <c r="E2569" s="1"/>
    </row>
    <row r="2570" spans="5:5" x14ac:dyDescent="0.3">
      <c r="E2570" s="1"/>
    </row>
    <row r="2571" spans="5:5" x14ac:dyDescent="0.3">
      <c r="E2571" s="1"/>
    </row>
    <row r="2572" spans="5:5" x14ac:dyDescent="0.3">
      <c r="E2572" s="1"/>
    </row>
    <row r="2573" spans="5:5" x14ac:dyDescent="0.3">
      <c r="E2573" s="1"/>
    </row>
    <row r="2574" spans="5:5" x14ac:dyDescent="0.3">
      <c r="E2574" s="1"/>
    </row>
    <row r="2575" spans="5:5" x14ac:dyDescent="0.3">
      <c r="E2575" s="1"/>
    </row>
    <row r="2576" spans="5:5" x14ac:dyDescent="0.3">
      <c r="E2576" s="1"/>
    </row>
    <row r="2577" spans="5:5" x14ac:dyDescent="0.3">
      <c r="E2577" s="1"/>
    </row>
    <row r="2578" spans="5:5" x14ac:dyDescent="0.3">
      <c r="E2578" s="1"/>
    </row>
    <row r="2579" spans="5:5" x14ac:dyDescent="0.3">
      <c r="E2579" s="1"/>
    </row>
    <row r="2580" spans="5:5" x14ac:dyDescent="0.3">
      <c r="E2580" s="1"/>
    </row>
    <row r="2581" spans="5:5" x14ac:dyDescent="0.3">
      <c r="E2581" s="1"/>
    </row>
    <row r="2582" spans="5:5" x14ac:dyDescent="0.3">
      <c r="E2582" s="1"/>
    </row>
    <row r="2583" spans="5:5" x14ac:dyDescent="0.3">
      <c r="E2583" s="1"/>
    </row>
    <row r="2584" spans="5:5" x14ac:dyDescent="0.3">
      <c r="E2584" s="1"/>
    </row>
    <row r="2585" spans="5:5" x14ac:dyDescent="0.3">
      <c r="E2585" s="1"/>
    </row>
    <row r="2586" spans="5:5" x14ac:dyDescent="0.3">
      <c r="E2586" s="1"/>
    </row>
    <row r="2587" spans="5:5" x14ac:dyDescent="0.3">
      <c r="E2587" s="1"/>
    </row>
    <row r="2588" spans="5:5" x14ac:dyDescent="0.3">
      <c r="E2588" s="1"/>
    </row>
    <row r="2589" spans="5:5" x14ac:dyDescent="0.3">
      <c r="E2589" s="1"/>
    </row>
    <row r="2590" spans="5:5" x14ac:dyDescent="0.3">
      <c r="E2590" s="1"/>
    </row>
    <row r="2591" spans="5:5" x14ac:dyDescent="0.3">
      <c r="E2591" s="1"/>
    </row>
    <row r="2592" spans="5:5" x14ac:dyDescent="0.3">
      <c r="E2592" s="1"/>
    </row>
    <row r="2593" spans="5:5" x14ac:dyDescent="0.3">
      <c r="E2593" s="1"/>
    </row>
    <row r="2594" spans="5:5" x14ac:dyDescent="0.3">
      <c r="E2594" s="1"/>
    </row>
    <row r="2595" spans="5:5" x14ac:dyDescent="0.3">
      <c r="E2595" s="1"/>
    </row>
    <row r="2596" spans="5:5" x14ac:dyDescent="0.3">
      <c r="E2596" s="1"/>
    </row>
    <row r="2597" spans="5:5" x14ac:dyDescent="0.3">
      <c r="E2597" s="1"/>
    </row>
    <row r="2598" spans="5:5" x14ac:dyDescent="0.3">
      <c r="E2598" s="1"/>
    </row>
    <row r="2599" spans="5:5" x14ac:dyDescent="0.3">
      <c r="E2599" s="1"/>
    </row>
    <row r="2600" spans="5:5" x14ac:dyDescent="0.3">
      <c r="E2600" s="1"/>
    </row>
    <row r="2601" spans="5:5" x14ac:dyDescent="0.3">
      <c r="E2601" s="1"/>
    </row>
    <row r="2602" spans="5:5" x14ac:dyDescent="0.3">
      <c r="E2602" s="1"/>
    </row>
    <row r="2603" spans="5:5" x14ac:dyDescent="0.3">
      <c r="E2603" s="1"/>
    </row>
    <row r="2604" spans="5:5" x14ac:dyDescent="0.3">
      <c r="E2604" s="1"/>
    </row>
    <row r="2605" spans="5:5" x14ac:dyDescent="0.3">
      <c r="E2605" s="1"/>
    </row>
    <row r="2606" spans="5:5" x14ac:dyDescent="0.3">
      <c r="E2606" s="1"/>
    </row>
    <row r="2607" spans="5:5" x14ac:dyDescent="0.3">
      <c r="E2607" s="1"/>
    </row>
    <row r="2608" spans="5:5" x14ac:dyDescent="0.3">
      <c r="E2608" s="1"/>
    </row>
    <row r="2609" spans="5:5" x14ac:dyDescent="0.3">
      <c r="E2609" s="1"/>
    </row>
    <row r="2610" spans="5:5" x14ac:dyDescent="0.3">
      <c r="E2610" s="1"/>
    </row>
    <row r="2611" spans="5:5" x14ac:dyDescent="0.3">
      <c r="E2611" s="1"/>
    </row>
    <row r="2612" spans="5:5" x14ac:dyDescent="0.3">
      <c r="E2612" s="1"/>
    </row>
    <row r="2613" spans="5:5" x14ac:dyDescent="0.3">
      <c r="E2613" s="1"/>
    </row>
    <row r="2614" spans="5:5" x14ac:dyDescent="0.3">
      <c r="E2614" s="1"/>
    </row>
    <row r="2615" spans="5:5" x14ac:dyDescent="0.3">
      <c r="E2615" s="1"/>
    </row>
    <row r="2616" spans="5:5" x14ac:dyDescent="0.3">
      <c r="E2616" s="1"/>
    </row>
    <row r="2617" spans="5:5" x14ac:dyDescent="0.3">
      <c r="E2617" s="1"/>
    </row>
    <row r="2618" spans="5:5" x14ac:dyDescent="0.3">
      <c r="E2618" s="1"/>
    </row>
    <row r="2619" spans="5:5" x14ac:dyDescent="0.3">
      <c r="E2619" s="1"/>
    </row>
    <row r="2620" spans="5:5" x14ac:dyDescent="0.3">
      <c r="E2620" s="1"/>
    </row>
    <row r="2621" spans="5:5" x14ac:dyDescent="0.3">
      <c r="E2621" s="1"/>
    </row>
    <row r="2622" spans="5:5" x14ac:dyDescent="0.3">
      <c r="E2622" s="1"/>
    </row>
    <row r="2623" spans="5:5" x14ac:dyDescent="0.3">
      <c r="E2623" s="1"/>
    </row>
    <row r="2624" spans="5:5" x14ac:dyDescent="0.3">
      <c r="E2624" s="1"/>
    </row>
    <row r="2625" spans="5:5" x14ac:dyDescent="0.3">
      <c r="E2625" s="1"/>
    </row>
    <row r="2626" spans="5:5" x14ac:dyDescent="0.3">
      <c r="E2626" s="1"/>
    </row>
    <row r="2627" spans="5:5" x14ac:dyDescent="0.3">
      <c r="E2627" s="1"/>
    </row>
    <row r="2628" spans="5:5" x14ac:dyDescent="0.3">
      <c r="E2628" s="1"/>
    </row>
    <row r="2629" spans="5:5" x14ac:dyDescent="0.3">
      <c r="E2629" s="1"/>
    </row>
    <row r="2630" spans="5:5" x14ac:dyDescent="0.3">
      <c r="E2630" s="1"/>
    </row>
    <row r="2631" spans="5:5" x14ac:dyDescent="0.3">
      <c r="E2631" s="1"/>
    </row>
    <row r="2632" spans="5:5" x14ac:dyDescent="0.3">
      <c r="E2632" s="1"/>
    </row>
    <row r="2633" spans="5:5" x14ac:dyDescent="0.3">
      <c r="E2633" s="1"/>
    </row>
    <row r="2634" spans="5:5" x14ac:dyDescent="0.3">
      <c r="E2634" s="1"/>
    </row>
    <row r="2635" spans="5:5" x14ac:dyDescent="0.3">
      <c r="E2635" s="1"/>
    </row>
    <row r="2636" spans="5:5" x14ac:dyDescent="0.3">
      <c r="E2636" s="1"/>
    </row>
    <row r="2637" spans="5:5" x14ac:dyDescent="0.3">
      <c r="E2637" s="1"/>
    </row>
    <row r="2638" spans="5:5" x14ac:dyDescent="0.3">
      <c r="E2638" s="1"/>
    </row>
    <row r="2639" spans="5:5" x14ac:dyDescent="0.3">
      <c r="E2639" s="1"/>
    </row>
    <row r="2640" spans="5:5" x14ac:dyDescent="0.3">
      <c r="E2640" s="1"/>
    </row>
    <row r="2641" spans="5:5" x14ac:dyDescent="0.3">
      <c r="E2641" s="1"/>
    </row>
    <row r="2642" spans="5:5" x14ac:dyDescent="0.3">
      <c r="E2642" s="1"/>
    </row>
    <row r="2643" spans="5:5" x14ac:dyDescent="0.3">
      <c r="E2643" s="1"/>
    </row>
    <row r="2644" spans="5:5" x14ac:dyDescent="0.3">
      <c r="E2644" s="1"/>
    </row>
    <row r="2645" spans="5:5" x14ac:dyDescent="0.3">
      <c r="E2645" s="1"/>
    </row>
    <row r="2646" spans="5:5" x14ac:dyDescent="0.3">
      <c r="E2646" s="1"/>
    </row>
    <row r="2647" spans="5:5" x14ac:dyDescent="0.3">
      <c r="E2647" s="1"/>
    </row>
    <row r="2648" spans="5:5" x14ac:dyDescent="0.3">
      <c r="E2648" s="1"/>
    </row>
    <row r="2649" spans="5:5" x14ac:dyDescent="0.3">
      <c r="E2649" s="1"/>
    </row>
    <row r="2650" spans="5:5" x14ac:dyDescent="0.3">
      <c r="E2650" s="1"/>
    </row>
    <row r="2651" spans="5:5" x14ac:dyDescent="0.3">
      <c r="E2651" s="1"/>
    </row>
    <row r="2652" spans="5:5" x14ac:dyDescent="0.3">
      <c r="E2652" s="1"/>
    </row>
    <row r="2653" spans="5:5" x14ac:dyDescent="0.3">
      <c r="E2653" s="1"/>
    </row>
    <row r="2654" spans="5:5" x14ac:dyDescent="0.3">
      <c r="E2654" s="1"/>
    </row>
    <row r="2655" spans="5:5" x14ac:dyDescent="0.3">
      <c r="E2655" s="1"/>
    </row>
    <row r="2656" spans="5:5" x14ac:dyDescent="0.3">
      <c r="E2656" s="1"/>
    </row>
    <row r="2657" spans="5:5" x14ac:dyDescent="0.3">
      <c r="E2657" s="1"/>
    </row>
    <row r="2658" spans="5:5" x14ac:dyDescent="0.3">
      <c r="E2658" s="1"/>
    </row>
    <row r="2659" spans="5:5" x14ac:dyDescent="0.3">
      <c r="E2659" s="1"/>
    </row>
    <row r="2660" spans="5:5" x14ac:dyDescent="0.3">
      <c r="E2660" s="1"/>
    </row>
    <row r="2661" spans="5:5" x14ac:dyDescent="0.3">
      <c r="E2661" s="1"/>
    </row>
    <row r="2662" spans="5:5" x14ac:dyDescent="0.3">
      <c r="E2662" s="1"/>
    </row>
    <row r="2663" spans="5:5" x14ac:dyDescent="0.3">
      <c r="E2663" s="1"/>
    </row>
    <row r="2664" spans="5:5" x14ac:dyDescent="0.3">
      <c r="E2664" s="1"/>
    </row>
    <row r="2665" spans="5:5" x14ac:dyDescent="0.3">
      <c r="E2665" s="1"/>
    </row>
    <row r="2666" spans="5:5" x14ac:dyDescent="0.3">
      <c r="E2666" s="1"/>
    </row>
    <row r="2667" spans="5:5" x14ac:dyDescent="0.3">
      <c r="E2667" s="1"/>
    </row>
    <row r="2668" spans="5:5" x14ac:dyDescent="0.3">
      <c r="E2668" s="1"/>
    </row>
    <row r="2669" spans="5:5" x14ac:dyDescent="0.3">
      <c r="E2669" s="1"/>
    </row>
    <row r="2670" spans="5:5" x14ac:dyDescent="0.3">
      <c r="E2670" s="1"/>
    </row>
    <row r="2671" spans="5:5" x14ac:dyDescent="0.3">
      <c r="E2671" s="1"/>
    </row>
    <row r="2672" spans="5:5" x14ac:dyDescent="0.3">
      <c r="E2672" s="1"/>
    </row>
    <row r="2673" spans="5:5" x14ac:dyDescent="0.3">
      <c r="E2673" s="1"/>
    </row>
    <row r="2674" spans="5:5" x14ac:dyDescent="0.3">
      <c r="E2674" s="1"/>
    </row>
    <row r="2675" spans="5:5" x14ac:dyDescent="0.3">
      <c r="E2675" s="1"/>
    </row>
    <row r="2676" spans="5:5" x14ac:dyDescent="0.3">
      <c r="E2676" s="1"/>
    </row>
    <row r="2677" spans="5:5" x14ac:dyDescent="0.3">
      <c r="E2677" s="1"/>
    </row>
    <row r="2678" spans="5:5" x14ac:dyDescent="0.3">
      <c r="E2678" s="1"/>
    </row>
    <row r="2679" spans="5:5" x14ac:dyDescent="0.3">
      <c r="E2679" s="1"/>
    </row>
    <row r="2680" spans="5:5" x14ac:dyDescent="0.3">
      <c r="E2680" s="1"/>
    </row>
    <row r="2681" spans="5:5" x14ac:dyDescent="0.3">
      <c r="E2681" s="1"/>
    </row>
    <row r="2682" spans="5:5" x14ac:dyDescent="0.3">
      <c r="E2682" s="1"/>
    </row>
    <row r="2683" spans="5:5" x14ac:dyDescent="0.3">
      <c r="E2683" s="1"/>
    </row>
    <row r="2684" spans="5:5" x14ac:dyDescent="0.3">
      <c r="E2684" s="1"/>
    </row>
    <row r="2685" spans="5:5" x14ac:dyDescent="0.3">
      <c r="E2685" s="1"/>
    </row>
    <row r="2686" spans="5:5" x14ac:dyDescent="0.3">
      <c r="E2686" s="1"/>
    </row>
    <row r="2687" spans="5:5" x14ac:dyDescent="0.3">
      <c r="E2687" s="1"/>
    </row>
    <row r="2688" spans="5:5" x14ac:dyDescent="0.3">
      <c r="E2688" s="1"/>
    </row>
    <row r="2689" spans="5:5" x14ac:dyDescent="0.3">
      <c r="E2689" s="1"/>
    </row>
    <row r="2690" spans="5:5" x14ac:dyDescent="0.3">
      <c r="E2690" s="1"/>
    </row>
    <row r="2691" spans="5:5" x14ac:dyDescent="0.3">
      <c r="E2691" s="1"/>
    </row>
    <row r="2692" spans="5:5" x14ac:dyDescent="0.3">
      <c r="E2692" s="1"/>
    </row>
    <row r="2693" spans="5:5" x14ac:dyDescent="0.3">
      <c r="E2693" s="1"/>
    </row>
    <row r="2694" spans="5:5" x14ac:dyDescent="0.3">
      <c r="E2694" s="1"/>
    </row>
    <row r="2695" spans="5:5" x14ac:dyDescent="0.3">
      <c r="E2695" s="1"/>
    </row>
    <row r="2696" spans="5:5" x14ac:dyDescent="0.3">
      <c r="E2696" s="1"/>
    </row>
    <row r="2697" spans="5:5" x14ac:dyDescent="0.3">
      <c r="E2697" s="1"/>
    </row>
    <row r="2698" spans="5:5" x14ac:dyDescent="0.3">
      <c r="E2698" s="1"/>
    </row>
    <row r="2699" spans="5:5" x14ac:dyDescent="0.3">
      <c r="E2699" s="1"/>
    </row>
    <row r="2700" spans="5:5" x14ac:dyDescent="0.3">
      <c r="E2700" s="1"/>
    </row>
    <row r="2701" spans="5:5" x14ac:dyDescent="0.3">
      <c r="E2701" s="1"/>
    </row>
    <row r="2702" spans="5:5" x14ac:dyDescent="0.3">
      <c r="E2702" s="1"/>
    </row>
    <row r="2703" spans="5:5" x14ac:dyDescent="0.3">
      <c r="E2703" s="1"/>
    </row>
    <row r="2704" spans="5:5" x14ac:dyDescent="0.3">
      <c r="E2704" s="1"/>
    </row>
    <row r="2705" spans="5:5" x14ac:dyDescent="0.3">
      <c r="E2705" s="1"/>
    </row>
    <row r="2706" spans="5:5" x14ac:dyDescent="0.3">
      <c r="E2706" s="1"/>
    </row>
    <row r="2707" spans="5:5" x14ac:dyDescent="0.3">
      <c r="E2707" s="1"/>
    </row>
    <row r="2708" spans="5:5" x14ac:dyDescent="0.3">
      <c r="E2708" s="1"/>
    </row>
    <row r="2709" spans="5:5" x14ac:dyDescent="0.3">
      <c r="E2709" s="1"/>
    </row>
    <row r="2710" spans="5:5" x14ac:dyDescent="0.3">
      <c r="E2710" s="1"/>
    </row>
    <row r="2711" spans="5:5" x14ac:dyDescent="0.3">
      <c r="E2711" s="1"/>
    </row>
    <row r="2712" spans="5:5" x14ac:dyDescent="0.3">
      <c r="E2712" s="1"/>
    </row>
    <row r="2713" spans="5:5" x14ac:dyDescent="0.3">
      <c r="E2713" s="1"/>
    </row>
    <row r="2714" spans="5:5" x14ac:dyDescent="0.3">
      <c r="E2714" s="1"/>
    </row>
    <row r="2715" spans="5:5" x14ac:dyDescent="0.3">
      <c r="E2715" s="1"/>
    </row>
    <row r="2716" spans="5:5" x14ac:dyDescent="0.3">
      <c r="E2716" s="1"/>
    </row>
    <row r="2717" spans="5:5" x14ac:dyDescent="0.3">
      <c r="E2717" s="1"/>
    </row>
    <row r="2718" spans="5:5" x14ac:dyDescent="0.3">
      <c r="E2718" s="1"/>
    </row>
    <row r="2719" spans="5:5" x14ac:dyDescent="0.3">
      <c r="E2719" s="1"/>
    </row>
    <row r="2720" spans="5:5" x14ac:dyDescent="0.3">
      <c r="E2720" s="1"/>
    </row>
    <row r="2721" spans="5:5" x14ac:dyDescent="0.3">
      <c r="E2721" s="1"/>
    </row>
    <row r="2722" spans="5:5" x14ac:dyDescent="0.3">
      <c r="E2722" s="1"/>
    </row>
    <row r="2723" spans="5:5" x14ac:dyDescent="0.3">
      <c r="E2723" s="1"/>
    </row>
    <row r="2724" spans="5:5" x14ac:dyDescent="0.3">
      <c r="E2724" s="1"/>
    </row>
    <row r="2725" spans="5:5" x14ac:dyDescent="0.3">
      <c r="E2725" s="1"/>
    </row>
    <row r="2726" spans="5:5" x14ac:dyDescent="0.3">
      <c r="E2726" s="1"/>
    </row>
    <row r="2727" spans="5:5" x14ac:dyDescent="0.3">
      <c r="E2727" s="1"/>
    </row>
    <row r="2728" spans="5:5" x14ac:dyDescent="0.3">
      <c r="E2728" s="1"/>
    </row>
    <row r="2729" spans="5:5" x14ac:dyDescent="0.3">
      <c r="E2729" s="1"/>
    </row>
    <row r="2730" spans="5:5" x14ac:dyDescent="0.3">
      <c r="E2730" s="1"/>
    </row>
    <row r="2731" spans="5:5" x14ac:dyDescent="0.3">
      <c r="E2731" s="1"/>
    </row>
    <row r="2732" spans="5:5" x14ac:dyDescent="0.3">
      <c r="E2732" s="1"/>
    </row>
    <row r="2733" spans="5:5" x14ac:dyDescent="0.3">
      <c r="E2733" s="1"/>
    </row>
    <row r="2734" spans="5:5" x14ac:dyDescent="0.3">
      <c r="E2734" s="1"/>
    </row>
    <row r="2735" spans="5:5" x14ac:dyDescent="0.3">
      <c r="E2735" s="1"/>
    </row>
    <row r="2736" spans="5:5" x14ac:dyDescent="0.3">
      <c r="E2736" s="1"/>
    </row>
    <row r="2737" spans="5:5" x14ac:dyDescent="0.3">
      <c r="E2737" s="1"/>
    </row>
    <row r="2738" spans="5:5" x14ac:dyDescent="0.3">
      <c r="E2738" s="1"/>
    </row>
    <row r="2739" spans="5:5" x14ac:dyDescent="0.3">
      <c r="E2739" s="1"/>
    </row>
    <row r="2740" spans="5:5" x14ac:dyDescent="0.3">
      <c r="E2740" s="1"/>
    </row>
    <row r="2741" spans="5:5" x14ac:dyDescent="0.3">
      <c r="E2741" s="1"/>
    </row>
    <row r="2742" spans="5:5" x14ac:dyDescent="0.3">
      <c r="E2742" s="1"/>
    </row>
    <row r="2743" spans="5:5" x14ac:dyDescent="0.3">
      <c r="E2743" s="1"/>
    </row>
    <row r="2744" spans="5:5" x14ac:dyDescent="0.3">
      <c r="E2744" s="1"/>
    </row>
    <row r="2745" spans="5:5" x14ac:dyDescent="0.3">
      <c r="E2745" s="1"/>
    </row>
    <row r="2746" spans="5:5" x14ac:dyDescent="0.3">
      <c r="E2746" s="1"/>
    </row>
    <row r="2747" spans="5:5" x14ac:dyDescent="0.3">
      <c r="E2747" s="1"/>
    </row>
    <row r="2748" spans="5:5" x14ac:dyDescent="0.3">
      <c r="E2748" s="1"/>
    </row>
    <row r="2749" spans="5:5" x14ac:dyDescent="0.3">
      <c r="E2749" s="1"/>
    </row>
    <row r="2750" spans="5:5" x14ac:dyDescent="0.3">
      <c r="E2750" s="1"/>
    </row>
    <row r="2751" spans="5:5" x14ac:dyDescent="0.3">
      <c r="E2751" s="1"/>
    </row>
    <row r="2752" spans="5:5" x14ac:dyDescent="0.3">
      <c r="E2752" s="1"/>
    </row>
    <row r="2753" spans="5:5" x14ac:dyDescent="0.3">
      <c r="E2753" s="1"/>
    </row>
    <row r="2754" spans="5:5" x14ac:dyDescent="0.3">
      <c r="E2754" s="1"/>
    </row>
    <row r="2755" spans="5:5" x14ac:dyDescent="0.3">
      <c r="E2755" s="1"/>
    </row>
    <row r="2756" spans="5:5" x14ac:dyDescent="0.3">
      <c r="E2756" s="1"/>
    </row>
    <row r="2757" spans="5:5" x14ac:dyDescent="0.3">
      <c r="E2757" s="1"/>
    </row>
    <row r="2758" spans="5:5" x14ac:dyDescent="0.3">
      <c r="E2758" s="1"/>
    </row>
    <row r="2759" spans="5:5" x14ac:dyDescent="0.3">
      <c r="E2759" s="1"/>
    </row>
    <row r="2760" spans="5:5" x14ac:dyDescent="0.3">
      <c r="E2760" s="1"/>
    </row>
    <row r="2761" spans="5:5" x14ac:dyDescent="0.3">
      <c r="E2761" s="1"/>
    </row>
    <row r="2762" spans="5:5" x14ac:dyDescent="0.3">
      <c r="E2762" s="1"/>
    </row>
    <row r="2763" spans="5:5" x14ac:dyDescent="0.3">
      <c r="E2763" s="1"/>
    </row>
    <row r="2764" spans="5:5" x14ac:dyDescent="0.3">
      <c r="E2764" s="1"/>
    </row>
    <row r="2765" spans="5:5" x14ac:dyDescent="0.3">
      <c r="E2765" s="1"/>
    </row>
    <row r="2766" spans="5:5" x14ac:dyDescent="0.3">
      <c r="E2766" s="1"/>
    </row>
    <row r="2767" spans="5:5" x14ac:dyDescent="0.3">
      <c r="E2767" s="1"/>
    </row>
    <row r="2768" spans="5:5" x14ac:dyDescent="0.3">
      <c r="E2768" s="1"/>
    </row>
    <row r="2769" spans="5:5" x14ac:dyDescent="0.3">
      <c r="E2769" s="1"/>
    </row>
    <row r="2770" spans="5:5" x14ac:dyDescent="0.3">
      <c r="E2770" s="1"/>
    </row>
    <row r="2771" spans="5:5" x14ac:dyDescent="0.3">
      <c r="E2771" s="1"/>
    </row>
    <row r="2772" spans="5:5" x14ac:dyDescent="0.3">
      <c r="E2772" s="1"/>
    </row>
    <row r="2773" spans="5:5" x14ac:dyDescent="0.3">
      <c r="E2773" s="1"/>
    </row>
    <row r="2774" spans="5:5" x14ac:dyDescent="0.3">
      <c r="E2774" s="1"/>
    </row>
    <row r="2775" spans="5:5" x14ac:dyDescent="0.3">
      <c r="E2775" s="1"/>
    </row>
    <row r="2776" spans="5:5" x14ac:dyDescent="0.3">
      <c r="E2776" s="1"/>
    </row>
    <row r="2777" spans="5:5" x14ac:dyDescent="0.3">
      <c r="E2777" s="1"/>
    </row>
    <row r="2778" spans="5:5" x14ac:dyDescent="0.3">
      <c r="E2778" s="1"/>
    </row>
    <row r="2779" spans="5:5" x14ac:dyDescent="0.3">
      <c r="E2779" s="1"/>
    </row>
    <row r="2780" spans="5:5" x14ac:dyDescent="0.3">
      <c r="E2780" s="1"/>
    </row>
    <row r="2781" spans="5:5" x14ac:dyDescent="0.3">
      <c r="E2781" s="1"/>
    </row>
    <row r="2782" spans="5:5" x14ac:dyDescent="0.3">
      <c r="E2782" s="1"/>
    </row>
    <row r="2783" spans="5:5" x14ac:dyDescent="0.3">
      <c r="E2783" s="1"/>
    </row>
    <row r="2784" spans="5:5" x14ac:dyDescent="0.3">
      <c r="E2784" s="1"/>
    </row>
    <row r="2785" spans="5:5" x14ac:dyDescent="0.3">
      <c r="E2785" s="1"/>
    </row>
    <row r="2786" spans="5:5" x14ac:dyDescent="0.3">
      <c r="E2786" s="1"/>
    </row>
    <row r="2787" spans="5:5" x14ac:dyDescent="0.3">
      <c r="E2787" s="1"/>
    </row>
    <row r="2788" spans="5:5" x14ac:dyDescent="0.3">
      <c r="E2788" s="1"/>
    </row>
    <row r="2789" spans="5:5" x14ac:dyDescent="0.3">
      <c r="E2789" s="1"/>
    </row>
    <row r="2790" spans="5:5" x14ac:dyDescent="0.3">
      <c r="E2790" s="1"/>
    </row>
    <row r="2791" spans="5:5" x14ac:dyDescent="0.3">
      <c r="E2791" s="1"/>
    </row>
    <row r="2792" spans="5:5" x14ac:dyDescent="0.3">
      <c r="E2792" s="1"/>
    </row>
    <row r="2793" spans="5:5" x14ac:dyDescent="0.3">
      <c r="E2793" s="1"/>
    </row>
    <row r="2794" spans="5:5" x14ac:dyDescent="0.3">
      <c r="E2794" s="1"/>
    </row>
    <row r="2795" spans="5:5" x14ac:dyDescent="0.3">
      <c r="E2795" s="1"/>
    </row>
    <row r="2796" spans="5:5" x14ac:dyDescent="0.3">
      <c r="E2796" s="1"/>
    </row>
    <row r="2797" spans="5:5" x14ac:dyDescent="0.3">
      <c r="E2797" s="1"/>
    </row>
    <row r="2798" spans="5:5" x14ac:dyDescent="0.3">
      <c r="E2798" s="1"/>
    </row>
    <row r="2799" spans="5:5" x14ac:dyDescent="0.3">
      <c r="E2799" s="1"/>
    </row>
    <row r="2800" spans="5:5" x14ac:dyDescent="0.3">
      <c r="E2800" s="1"/>
    </row>
    <row r="2801" spans="5:5" x14ac:dyDescent="0.3">
      <c r="E2801" s="1"/>
    </row>
    <row r="2802" spans="5:5" x14ac:dyDescent="0.3">
      <c r="E2802" s="1"/>
    </row>
    <row r="2803" spans="5:5" x14ac:dyDescent="0.3">
      <c r="E2803" s="1"/>
    </row>
    <row r="2804" spans="5:5" x14ac:dyDescent="0.3">
      <c r="E2804" s="1"/>
    </row>
    <row r="2805" spans="5:5" x14ac:dyDescent="0.3">
      <c r="E2805" s="1"/>
    </row>
    <row r="2806" spans="5:5" x14ac:dyDescent="0.3">
      <c r="E2806" s="1"/>
    </row>
    <row r="2807" spans="5:5" x14ac:dyDescent="0.3">
      <c r="E2807" s="1"/>
    </row>
    <row r="2808" spans="5:5" x14ac:dyDescent="0.3">
      <c r="E2808" s="1"/>
    </row>
    <row r="2809" spans="5:5" x14ac:dyDescent="0.3">
      <c r="E2809" s="1"/>
    </row>
    <row r="2810" spans="5:5" x14ac:dyDescent="0.3">
      <c r="E2810" s="1"/>
    </row>
    <row r="2811" spans="5:5" x14ac:dyDescent="0.3">
      <c r="E2811" s="1"/>
    </row>
    <row r="2812" spans="5:5" x14ac:dyDescent="0.3">
      <c r="E2812" s="1"/>
    </row>
    <row r="2813" spans="5:5" x14ac:dyDescent="0.3">
      <c r="E2813" s="1"/>
    </row>
    <row r="2814" spans="5:5" x14ac:dyDescent="0.3">
      <c r="E2814" s="1"/>
    </row>
    <row r="2815" spans="5:5" x14ac:dyDescent="0.3">
      <c r="E2815" s="1"/>
    </row>
    <row r="2816" spans="5:5" x14ac:dyDescent="0.3">
      <c r="E2816" s="1"/>
    </row>
    <row r="2817" spans="5:5" x14ac:dyDescent="0.3">
      <c r="E2817" s="1"/>
    </row>
    <row r="2818" spans="5:5" x14ac:dyDescent="0.3">
      <c r="E2818" s="1"/>
    </row>
    <row r="2819" spans="5:5" x14ac:dyDescent="0.3">
      <c r="E2819" s="1"/>
    </row>
    <row r="2820" spans="5:5" x14ac:dyDescent="0.3">
      <c r="E2820" s="1"/>
    </row>
    <row r="2821" spans="5:5" x14ac:dyDescent="0.3">
      <c r="E2821" s="1"/>
    </row>
    <row r="2822" spans="5:5" x14ac:dyDescent="0.3">
      <c r="E2822" s="1"/>
    </row>
    <row r="2823" spans="5:5" x14ac:dyDescent="0.3">
      <c r="E2823" s="1"/>
    </row>
    <row r="2824" spans="5:5" x14ac:dyDescent="0.3">
      <c r="E2824" s="1"/>
    </row>
    <row r="2825" spans="5:5" x14ac:dyDescent="0.3">
      <c r="E2825" s="1"/>
    </row>
    <row r="2826" spans="5:5" x14ac:dyDescent="0.3">
      <c r="E2826" s="1"/>
    </row>
    <row r="2827" spans="5:5" x14ac:dyDescent="0.3">
      <c r="E2827" s="1"/>
    </row>
    <row r="2828" spans="5:5" x14ac:dyDescent="0.3">
      <c r="E2828" s="1"/>
    </row>
    <row r="2829" spans="5:5" x14ac:dyDescent="0.3">
      <c r="E2829" s="1"/>
    </row>
    <row r="2830" spans="5:5" x14ac:dyDescent="0.3">
      <c r="E2830" s="1"/>
    </row>
    <row r="2831" spans="5:5" x14ac:dyDescent="0.3">
      <c r="E2831" s="1"/>
    </row>
    <row r="2832" spans="5:5" x14ac:dyDescent="0.3">
      <c r="E2832" s="1"/>
    </row>
    <row r="2833" spans="5:5" x14ac:dyDescent="0.3">
      <c r="E2833" s="1"/>
    </row>
    <row r="2834" spans="5:5" x14ac:dyDescent="0.3">
      <c r="E2834" s="1"/>
    </row>
    <row r="2835" spans="5:5" x14ac:dyDescent="0.3">
      <c r="E2835" s="1"/>
    </row>
    <row r="2836" spans="5:5" x14ac:dyDescent="0.3">
      <c r="E2836" s="1"/>
    </row>
    <row r="2837" spans="5:5" x14ac:dyDescent="0.3">
      <c r="E2837" s="1"/>
    </row>
    <row r="2838" spans="5:5" x14ac:dyDescent="0.3">
      <c r="E2838" s="1"/>
    </row>
    <row r="2839" spans="5:5" x14ac:dyDescent="0.3">
      <c r="E2839" s="1"/>
    </row>
    <row r="2840" spans="5:5" x14ac:dyDescent="0.3">
      <c r="E2840" s="1"/>
    </row>
    <row r="2841" spans="5:5" x14ac:dyDescent="0.3">
      <c r="E2841" s="1"/>
    </row>
    <row r="2842" spans="5:5" x14ac:dyDescent="0.3">
      <c r="E2842" s="1"/>
    </row>
    <row r="2843" spans="5:5" x14ac:dyDescent="0.3">
      <c r="E2843" s="1"/>
    </row>
    <row r="2844" spans="5:5" x14ac:dyDescent="0.3">
      <c r="E2844" s="1"/>
    </row>
    <row r="2845" spans="5:5" x14ac:dyDescent="0.3">
      <c r="E2845" s="1"/>
    </row>
    <row r="2846" spans="5:5" x14ac:dyDescent="0.3">
      <c r="E2846" s="1"/>
    </row>
    <row r="2847" spans="5:5" x14ac:dyDescent="0.3">
      <c r="E2847" s="1"/>
    </row>
    <row r="2848" spans="5:5" x14ac:dyDescent="0.3">
      <c r="E2848" s="1"/>
    </row>
    <row r="2849" spans="5:5" x14ac:dyDescent="0.3">
      <c r="E2849" s="1"/>
    </row>
    <row r="2850" spans="5:5" x14ac:dyDescent="0.3">
      <c r="E2850" s="1"/>
    </row>
    <row r="2851" spans="5:5" x14ac:dyDescent="0.3">
      <c r="E2851" s="1"/>
    </row>
    <row r="2852" spans="5:5" x14ac:dyDescent="0.3">
      <c r="E2852" s="1"/>
    </row>
    <row r="2853" spans="5:5" x14ac:dyDescent="0.3">
      <c r="E2853" s="1"/>
    </row>
    <row r="2854" spans="5:5" x14ac:dyDescent="0.3">
      <c r="E2854" s="1"/>
    </row>
    <row r="2855" spans="5:5" x14ac:dyDescent="0.3">
      <c r="E2855" s="1"/>
    </row>
    <row r="2856" spans="5:5" x14ac:dyDescent="0.3">
      <c r="E2856" s="1"/>
    </row>
    <row r="2857" spans="5:5" x14ac:dyDescent="0.3">
      <c r="E2857" s="1"/>
    </row>
    <row r="2858" spans="5:5" x14ac:dyDescent="0.3">
      <c r="E2858" s="1"/>
    </row>
    <row r="2859" spans="5:5" x14ac:dyDescent="0.3">
      <c r="E2859" s="1"/>
    </row>
    <row r="2860" spans="5:5" x14ac:dyDescent="0.3">
      <c r="E2860" s="1"/>
    </row>
    <row r="2861" spans="5:5" x14ac:dyDescent="0.3">
      <c r="E2861" s="1"/>
    </row>
    <row r="2862" spans="5:5" x14ac:dyDescent="0.3">
      <c r="E2862" s="1"/>
    </row>
    <row r="2863" spans="5:5" x14ac:dyDescent="0.3">
      <c r="E2863" s="1"/>
    </row>
    <row r="2864" spans="5:5" x14ac:dyDescent="0.3">
      <c r="E2864" s="1"/>
    </row>
    <row r="2865" spans="5:5" x14ac:dyDescent="0.3">
      <c r="E2865" s="1"/>
    </row>
    <row r="2866" spans="5:5" x14ac:dyDescent="0.3">
      <c r="E2866" s="1"/>
    </row>
    <row r="2867" spans="5:5" x14ac:dyDescent="0.3">
      <c r="E2867" s="1"/>
    </row>
    <row r="2868" spans="5:5" x14ac:dyDescent="0.3">
      <c r="E2868" s="1"/>
    </row>
    <row r="2869" spans="5:5" x14ac:dyDescent="0.3">
      <c r="E2869" s="1"/>
    </row>
    <row r="2870" spans="5:5" x14ac:dyDescent="0.3">
      <c r="E2870" s="1"/>
    </row>
    <row r="2871" spans="5:5" x14ac:dyDescent="0.3">
      <c r="E2871" s="1"/>
    </row>
    <row r="2872" spans="5:5" x14ac:dyDescent="0.3">
      <c r="E2872" s="1"/>
    </row>
    <row r="2873" spans="5:5" x14ac:dyDescent="0.3">
      <c r="E2873" s="1"/>
    </row>
    <row r="2874" spans="5:5" x14ac:dyDescent="0.3">
      <c r="E2874" s="1"/>
    </row>
    <row r="2875" spans="5:5" x14ac:dyDescent="0.3">
      <c r="E2875" s="1"/>
    </row>
    <row r="2876" spans="5:5" x14ac:dyDescent="0.3">
      <c r="E2876" s="1"/>
    </row>
    <row r="2877" spans="5:5" x14ac:dyDescent="0.3">
      <c r="E2877" s="1"/>
    </row>
    <row r="2878" spans="5:5" x14ac:dyDescent="0.3">
      <c r="E2878" s="1"/>
    </row>
    <row r="2879" spans="5:5" x14ac:dyDescent="0.3">
      <c r="E2879" s="1"/>
    </row>
    <row r="2880" spans="5:5" x14ac:dyDescent="0.3">
      <c r="E2880" s="1"/>
    </row>
    <row r="2881" spans="5:5" x14ac:dyDescent="0.3">
      <c r="E2881" s="1"/>
    </row>
    <row r="2882" spans="5:5" x14ac:dyDescent="0.3">
      <c r="E2882" s="1"/>
    </row>
    <row r="2883" spans="5:5" x14ac:dyDescent="0.3">
      <c r="E2883" s="1"/>
    </row>
    <row r="2884" spans="5:5" x14ac:dyDescent="0.3">
      <c r="E2884" s="1"/>
    </row>
    <row r="2885" spans="5:5" x14ac:dyDescent="0.3">
      <c r="E2885" s="1"/>
    </row>
    <row r="2886" spans="5:5" x14ac:dyDescent="0.3">
      <c r="E2886" s="1"/>
    </row>
    <row r="2887" spans="5:5" x14ac:dyDescent="0.3">
      <c r="E2887" s="1"/>
    </row>
    <row r="2888" spans="5:5" x14ac:dyDescent="0.3">
      <c r="E2888" s="1"/>
    </row>
    <row r="2889" spans="5:5" x14ac:dyDescent="0.3">
      <c r="E2889" s="1"/>
    </row>
    <row r="2890" spans="5:5" x14ac:dyDescent="0.3">
      <c r="E2890" s="1"/>
    </row>
    <row r="2891" spans="5:5" x14ac:dyDescent="0.3">
      <c r="E2891" s="1"/>
    </row>
    <row r="2892" spans="5:5" x14ac:dyDescent="0.3">
      <c r="E2892" s="1"/>
    </row>
    <row r="2893" spans="5:5" x14ac:dyDescent="0.3">
      <c r="E2893" s="1"/>
    </row>
    <row r="2894" spans="5:5" x14ac:dyDescent="0.3">
      <c r="E2894" s="1"/>
    </row>
    <row r="2895" spans="5:5" x14ac:dyDescent="0.3">
      <c r="E2895" s="1"/>
    </row>
    <row r="2896" spans="5:5" x14ac:dyDescent="0.3">
      <c r="E2896" s="1"/>
    </row>
    <row r="2897" spans="5:5" x14ac:dyDescent="0.3">
      <c r="E2897" s="1"/>
    </row>
    <row r="2898" spans="5:5" x14ac:dyDescent="0.3">
      <c r="E2898" s="1"/>
    </row>
    <row r="2899" spans="5:5" x14ac:dyDescent="0.3">
      <c r="E2899" s="1"/>
    </row>
    <row r="2900" spans="5:5" x14ac:dyDescent="0.3">
      <c r="E2900" s="1"/>
    </row>
    <row r="2901" spans="5:5" x14ac:dyDescent="0.3">
      <c r="E2901" s="1"/>
    </row>
    <row r="2902" spans="5:5" x14ac:dyDescent="0.3">
      <c r="E2902" s="1"/>
    </row>
    <row r="2903" spans="5:5" x14ac:dyDescent="0.3">
      <c r="E2903" s="1"/>
    </row>
    <row r="2904" spans="5:5" x14ac:dyDescent="0.3">
      <c r="E2904" s="1"/>
    </row>
    <row r="2905" spans="5:5" x14ac:dyDescent="0.3">
      <c r="E2905" s="1"/>
    </row>
    <row r="2906" spans="5:5" x14ac:dyDescent="0.3">
      <c r="E2906" s="1"/>
    </row>
    <row r="2907" spans="5:5" x14ac:dyDescent="0.3">
      <c r="E2907" s="1"/>
    </row>
    <row r="2908" spans="5:5" x14ac:dyDescent="0.3">
      <c r="E2908" s="1"/>
    </row>
    <row r="2909" spans="5:5" x14ac:dyDescent="0.3">
      <c r="E2909" s="1"/>
    </row>
    <row r="2910" spans="5:5" x14ac:dyDescent="0.3">
      <c r="E2910" s="1"/>
    </row>
    <row r="2911" spans="5:5" x14ac:dyDescent="0.3">
      <c r="E2911" s="1"/>
    </row>
    <row r="2912" spans="5:5" x14ac:dyDescent="0.3">
      <c r="E2912" s="1"/>
    </row>
    <row r="2913" spans="5:5" x14ac:dyDescent="0.3">
      <c r="E2913" s="1"/>
    </row>
    <row r="2914" spans="5:5" x14ac:dyDescent="0.3">
      <c r="E2914" s="1"/>
    </row>
    <row r="2915" spans="5:5" x14ac:dyDescent="0.3">
      <c r="E2915" s="1"/>
    </row>
    <row r="2916" spans="5:5" x14ac:dyDescent="0.3">
      <c r="E2916" s="1"/>
    </row>
    <row r="2917" spans="5:5" x14ac:dyDescent="0.3">
      <c r="E2917" s="1"/>
    </row>
    <row r="2918" spans="5:5" x14ac:dyDescent="0.3">
      <c r="E2918" s="1"/>
    </row>
    <row r="2919" spans="5:5" x14ac:dyDescent="0.3">
      <c r="E2919" s="1"/>
    </row>
    <row r="2920" spans="5:5" x14ac:dyDescent="0.3">
      <c r="E2920" s="1"/>
    </row>
    <row r="2921" spans="5:5" x14ac:dyDescent="0.3">
      <c r="E2921" s="1"/>
    </row>
    <row r="2922" spans="5:5" x14ac:dyDescent="0.3">
      <c r="E2922" s="1"/>
    </row>
    <row r="2923" spans="5:5" x14ac:dyDescent="0.3">
      <c r="E2923" s="1"/>
    </row>
    <row r="2924" spans="5:5" x14ac:dyDescent="0.3">
      <c r="E2924" s="1"/>
    </row>
    <row r="2925" spans="5:5" x14ac:dyDescent="0.3">
      <c r="E2925" s="1"/>
    </row>
    <row r="2926" spans="5:5" x14ac:dyDescent="0.3">
      <c r="E2926" s="1"/>
    </row>
    <row r="2927" spans="5:5" x14ac:dyDescent="0.3">
      <c r="E2927" s="1"/>
    </row>
    <row r="2928" spans="5:5" x14ac:dyDescent="0.3">
      <c r="E2928" s="1"/>
    </row>
    <row r="2929" spans="5:5" x14ac:dyDescent="0.3">
      <c r="E2929" s="1"/>
    </row>
    <row r="2930" spans="5:5" x14ac:dyDescent="0.3">
      <c r="E2930" s="1"/>
    </row>
    <row r="2931" spans="5:5" x14ac:dyDescent="0.3">
      <c r="E2931" s="1"/>
    </row>
    <row r="2932" spans="5:5" x14ac:dyDescent="0.3">
      <c r="E2932" s="1"/>
    </row>
    <row r="2933" spans="5:5" x14ac:dyDescent="0.3">
      <c r="E2933" s="1"/>
    </row>
    <row r="2934" spans="5:5" x14ac:dyDescent="0.3">
      <c r="E2934" s="1"/>
    </row>
    <row r="2935" spans="5:5" x14ac:dyDescent="0.3">
      <c r="E2935" s="1"/>
    </row>
    <row r="2936" spans="5:5" x14ac:dyDescent="0.3">
      <c r="E2936" s="1"/>
    </row>
    <row r="2937" spans="5:5" x14ac:dyDescent="0.3">
      <c r="E2937" s="1"/>
    </row>
    <row r="2938" spans="5:5" x14ac:dyDescent="0.3">
      <c r="E2938" s="1"/>
    </row>
    <row r="2939" spans="5:5" x14ac:dyDescent="0.3">
      <c r="E2939" s="1"/>
    </row>
    <row r="2940" spans="5:5" x14ac:dyDescent="0.3">
      <c r="E2940" s="1"/>
    </row>
    <row r="2941" spans="5:5" x14ac:dyDescent="0.3">
      <c r="E2941" s="1"/>
    </row>
    <row r="2942" spans="5:5" x14ac:dyDescent="0.3">
      <c r="E2942" s="1"/>
    </row>
    <row r="2943" spans="5:5" x14ac:dyDescent="0.3">
      <c r="E2943" s="1"/>
    </row>
    <row r="2944" spans="5:5" x14ac:dyDescent="0.3">
      <c r="E2944" s="1"/>
    </row>
    <row r="2945" spans="5:5" x14ac:dyDescent="0.3">
      <c r="E2945" s="1"/>
    </row>
    <row r="2946" spans="5:5" x14ac:dyDescent="0.3">
      <c r="E2946" s="1"/>
    </row>
    <row r="2947" spans="5:5" x14ac:dyDescent="0.3">
      <c r="E2947" s="1"/>
    </row>
    <row r="2948" spans="5:5" x14ac:dyDescent="0.3">
      <c r="E2948" s="1"/>
    </row>
    <row r="2949" spans="5:5" x14ac:dyDescent="0.3">
      <c r="E2949" s="1"/>
    </row>
    <row r="2950" spans="5:5" x14ac:dyDescent="0.3">
      <c r="E2950" s="1"/>
    </row>
    <row r="2951" spans="5:5" x14ac:dyDescent="0.3">
      <c r="E2951" s="1"/>
    </row>
    <row r="2952" spans="5:5" x14ac:dyDescent="0.3">
      <c r="E2952" s="1"/>
    </row>
    <row r="2953" spans="5:5" x14ac:dyDescent="0.3">
      <c r="E2953" s="1"/>
    </row>
    <row r="2954" spans="5:5" x14ac:dyDescent="0.3">
      <c r="E2954" s="1"/>
    </row>
    <row r="2955" spans="5:5" x14ac:dyDescent="0.3">
      <c r="E2955" s="1"/>
    </row>
    <row r="2956" spans="5:5" x14ac:dyDescent="0.3">
      <c r="E2956" s="1"/>
    </row>
    <row r="2957" spans="5:5" x14ac:dyDescent="0.3">
      <c r="E2957" s="1"/>
    </row>
    <row r="2958" spans="5:5" x14ac:dyDescent="0.3">
      <c r="E2958" s="1"/>
    </row>
    <row r="2959" spans="5:5" x14ac:dyDescent="0.3">
      <c r="E2959" s="1"/>
    </row>
    <row r="2960" spans="5:5" x14ac:dyDescent="0.3">
      <c r="E2960" s="1"/>
    </row>
    <row r="2961" spans="5:5" x14ac:dyDescent="0.3">
      <c r="E2961" s="1"/>
    </row>
    <row r="2962" spans="5:5" x14ac:dyDescent="0.3">
      <c r="E2962" s="1"/>
    </row>
    <row r="2963" spans="5:5" x14ac:dyDescent="0.3">
      <c r="E2963" s="1"/>
    </row>
    <row r="2964" spans="5:5" x14ac:dyDescent="0.3">
      <c r="E2964" s="1"/>
    </row>
    <row r="2965" spans="5:5" x14ac:dyDescent="0.3">
      <c r="E2965" s="1"/>
    </row>
    <row r="2966" spans="5:5" x14ac:dyDescent="0.3">
      <c r="E2966" s="1"/>
    </row>
    <row r="2967" spans="5:5" x14ac:dyDescent="0.3">
      <c r="E2967" s="1"/>
    </row>
    <row r="2968" spans="5:5" x14ac:dyDescent="0.3">
      <c r="E2968" s="1"/>
    </row>
    <row r="2969" spans="5:5" x14ac:dyDescent="0.3">
      <c r="E2969" s="1"/>
    </row>
    <row r="2970" spans="5:5" x14ac:dyDescent="0.3">
      <c r="E2970" s="1"/>
    </row>
    <row r="2971" spans="5:5" x14ac:dyDescent="0.3">
      <c r="E2971" s="1"/>
    </row>
    <row r="2972" spans="5:5" x14ac:dyDescent="0.3">
      <c r="E2972" s="1"/>
    </row>
    <row r="2973" spans="5:5" x14ac:dyDescent="0.3">
      <c r="E2973" s="1"/>
    </row>
    <row r="2974" spans="5:5" x14ac:dyDescent="0.3">
      <c r="E2974" s="1"/>
    </row>
    <row r="2975" spans="5:5" x14ac:dyDescent="0.3">
      <c r="E2975" s="1"/>
    </row>
    <row r="2976" spans="5:5" x14ac:dyDescent="0.3">
      <c r="E2976" s="1"/>
    </row>
    <row r="2977" spans="5:5" x14ac:dyDescent="0.3">
      <c r="E2977" s="1"/>
    </row>
    <row r="2978" spans="5:5" x14ac:dyDescent="0.3">
      <c r="E2978" s="1"/>
    </row>
    <row r="2979" spans="5:5" x14ac:dyDescent="0.3">
      <c r="E2979" s="1"/>
    </row>
    <row r="2980" spans="5:5" x14ac:dyDescent="0.3">
      <c r="E2980" s="1"/>
    </row>
    <row r="2981" spans="5:5" x14ac:dyDescent="0.3">
      <c r="E2981" s="1"/>
    </row>
    <row r="2982" spans="5:5" x14ac:dyDescent="0.3">
      <c r="E2982" s="1"/>
    </row>
    <row r="2983" spans="5:5" x14ac:dyDescent="0.3">
      <c r="E2983" s="1"/>
    </row>
    <row r="2984" spans="5:5" x14ac:dyDescent="0.3">
      <c r="E2984" s="1"/>
    </row>
    <row r="2985" spans="5:5" x14ac:dyDescent="0.3">
      <c r="E2985" s="1"/>
    </row>
    <row r="2986" spans="5:5" x14ac:dyDescent="0.3">
      <c r="E2986" s="1"/>
    </row>
    <row r="2987" spans="5:5" x14ac:dyDescent="0.3">
      <c r="E2987" s="1"/>
    </row>
    <row r="2988" spans="5:5" x14ac:dyDescent="0.3">
      <c r="E2988" s="1"/>
    </row>
    <row r="2989" spans="5:5" x14ac:dyDescent="0.3">
      <c r="E2989" s="1"/>
    </row>
    <row r="2990" spans="5:5" x14ac:dyDescent="0.3">
      <c r="E2990" s="1"/>
    </row>
    <row r="2991" spans="5:5" x14ac:dyDescent="0.3">
      <c r="E2991" s="1"/>
    </row>
    <row r="2992" spans="5:5" x14ac:dyDescent="0.3">
      <c r="E2992" s="1"/>
    </row>
    <row r="2993" spans="5:5" x14ac:dyDescent="0.3">
      <c r="E2993" s="1"/>
    </row>
    <row r="2994" spans="5:5" x14ac:dyDescent="0.3">
      <c r="E2994" s="1"/>
    </row>
    <row r="2995" spans="5:5" x14ac:dyDescent="0.3">
      <c r="E2995" s="1"/>
    </row>
    <row r="2996" spans="5:5" x14ac:dyDescent="0.3">
      <c r="E2996" s="1"/>
    </row>
    <row r="2997" spans="5:5" x14ac:dyDescent="0.3">
      <c r="E2997" s="1"/>
    </row>
    <row r="2998" spans="5:5" x14ac:dyDescent="0.3">
      <c r="E2998" s="1"/>
    </row>
    <row r="2999" spans="5:5" x14ac:dyDescent="0.3">
      <c r="E2999" s="1"/>
    </row>
    <row r="3000" spans="5:5" x14ac:dyDescent="0.3">
      <c r="E3000" s="1"/>
    </row>
    <row r="3001" spans="5:5" x14ac:dyDescent="0.3">
      <c r="E3001" s="1"/>
    </row>
    <row r="3002" spans="5:5" x14ac:dyDescent="0.3">
      <c r="E3002" s="1"/>
    </row>
    <row r="3003" spans="5:5" x14ac:dyDescent="0.3">
      <c r="E3003" s="1"/>
    </row>
    <row r="3004" spans="5:5" x14ac:dyDescent="0.3">
      <c r="E3004" s="1"/>
    </row>
    <row r="3005" spans="5:5" x14ac:dyDescent="0.3">
      <c r="E3005" s="1"/>
    </row>
    <row r="3006" spans="5:5" x14ac:dyDescent="0.3">
      <c r="E3006" s="1"/>
    </row>
    <row r="3007" spans="5:5" x14ac:dyDescent="0.3">
      <c r="E3007" s="1"/>
    </row>
    <row r="3008" spans="5:5" x14ac:dyDescent="0.3">
      <c r="E3008" s="1"/>
    </row>
    <row r="3009" spans="5:5" x14ac:dyDescent="0.3">
      <c r="E3009" s="1"/>
    </row>
    <row r="3010" spans="5:5" x14ac:dyDescent="0.3">
      <c r="E3010" s="1"/>
    </row>
    <row r="3011" spans="5:5" x14ac:dyDescent="0.3">
      <c r="E3011" s="1"/>
    </row>
    <row r="3012" spans="5:5" x14ac:dyDescent="0.3">
      <c r="E3012" s="1"/>
    </row>
    <row r="3013" spans="5:5" x14ac:dyDescent="0.3">
      <c r="E3013" s="1"/>
    </row>
    <row r="3014" spans="5:5" x14ac:dyDescent="0.3">
      <c r="E3014" s="1"/>
    </row>
    <row r="3015" spans="5:5" x14ac:dyDescent="0.3">
      <c r="E3015" s="1"/>
    </row>
    <row r="3016" spans="5:5" x14ac:dyDescent="0.3">
      <c r="E3016" s="1"/>
    </row>
    <row r="3017" spans="5:5" x14ac:dyDescent="0.3">
      <c r="E3017" s="1"/>
    </row>
    <row r="3018" spans="5:5" x14ac:dyDescent="0.3">
      <c r="E3018" s="1"/>
    </row>
    <row r="3019" spans="5:5" x14ac:dyDescent="0.3">
      <c r="E3019" s="1"/>
    </row>
    <row r="3020" spans="5:5" x14ac:dyDescent="0.3">
      <c r="E3020" s="1"/>
    </row>
    <row r="3021" spans="5:5" x14ac:dyDescent="0.3">
      <c r="E3021" s="1"/>
    </row>
    <row r="3022" spans="5:5" x14ac:dyDescent="0.3">
      <c r="E3022" s="1"/>
    </row>
    <row r="3023" spans="5:5" x14ac:dyDescent="0.3">
      <c r="E3023" s="1"/>
    </row>
    <row r="3024" spans="5:5" x14ac:dyDescent="0.3">
      <c r="E3024" s="1"/>
    </row>
    <row r="3025" spans="5:5" x14ac:dyDescent="0.3">
      <c r="E3025" s="1"/>
    </row>
    <row r="3026" spans="5:5" x14ac:dyDescent="0.3">
      <c r="E3026" s="1"/>
    </row>
    <row r="3027" spans="5:5" x14ac:dyDescent="0.3">
      <c r="E3027" s="1"/>
    </row>
    <row r="3028" spans="5:5" x14ac:dyDescent="0.3">
      <c r="E3028" s="1"/>
    </row>
    <row r="3029" spans="5:5" x14ac:dyDescent="0.3">
      <c r="E3029" s="1"/>
    </row>
    <row r="3030" spans="5:5" x14ac:dyDescent="0.3">
      <c r="E3030" s="1"/>
    </row>
    <row r="3031" spans="5:5" x14ac:dyDescent="0.3">
      <c r="E3031" s="1"/>
    </row>
    <row r="3032" spans="5:5" x14ac:dyDescent="0.3">
      <c r="E3032" s="1"/>
    </row>
    <row r="3033" spans="5:5" x14ac:dyDescent="0.3">
      <c r="E3033" s="1"/>
    </row>
    <row r="3034" spans="5:5" x14ac:dyDescent="0.3">
      <c r="E3034" s="1"/>
    </row>
    <row r="3035" spans="5:5" x14ac:dyDescent="0.3">
      <c r="E3035" s="1"/>
    </row>
    <row r="3036" spans="5:5" x14ac:dyDescent="0.3">
      <c r="E3036" s="1"/>
    </row>
    <row r="3037" spans="5:5" x14ac:dyDescent="0.3">
      <c r="E3037" s="1"/>
    </row>
    <row r="3038" spans="5:5" x14ac:dyDescent="0.3">
      <c r="E3038" s="1"/>
    </row>
    <row r="3039" spans="5:5" x14ac:dyDescent="0.3">
      <c r="E3039" s="1"/>
    </row>
    <row r="3040" spans="5:5" x14ac:dyDescent="0.3">
      <c r="E3040" s="1"/>
    </row>
    <row r="3041" spans="5:5" x14ac:dyDescent="0.3">
      <c r="E3041" s="1"/>
    </row>
    <row r="3042" spans="5:5" x14ac:dyDescent="0.3">
      <c r="E3042" s="1"/>
    </row>
    <row r="3043" spans="5:5" x14ac:dyDescent="0.3">
      <c r="E3043" s="1"/>
    </row>
    <row r="3044" spans="5:5" x14ac:dyDescent="0.3">
      <c r="E3044" s="1"/>
    </row>
    <row r="3045" spans="5:5" x14ac:dyDescent="0.3">
      <c r="E3045" s="1"/>
    </row>
    <row r="3046" spans="5:5" x14ac:dyDescent="0.3">
      <c r="E3046" s="1"/>
    </row>
    <row r="3047" spans="5:5" x14ac:dyDescent="0.3">
      <c r="E3047" s="1"/>
    </row>
    <row r="3048" spans="5:5" x14ac:dyDescent="0.3">
      <c r="E3048" s="1"/>
    </row>
    <row r="3049" spans="5:5" x14ac:dyDescent="0.3">
      <c r="E3049" s="1"/>
    </row>
    <row r="3050" spans="5:5" x14ac:dyDescent="0.3">
      <c r="E3050" s="1"/>
    </row>
    <row r="3051" spans="5:5" x14ac:dyDescent="0.3">
      <c r="E3051" s="1"/>
    </row>
    <row r="3052" spans="5:5" x14ac:dyDescent="0.3">
      <c r="E3052" s="1"/>
    </row>
    <row r="3053" spans="5:5" x14ac:dyDescent="0.3">
      <c r="E3053" s="1"/>
    </row>
    <row r="3054" spans="5:5" x14ac:dyDescent="0.3">
      <c r="E3054" s="1"/>
    </row>
    <row r="3055" spans="5:5" x14ac:dyDescent="0.3">
      <c r="E3055" s="1"/>
    </row>
    <row r="3056" spans="5:5" x14ac:dyDescent="0.3">
      <c r="E3056" s="1"/>
    </row>
    <row r="3057" spans="5:5" x14ac:dyDescent="0.3">
      <c r="E3057" s="1"/>
    </row>
    <row r="3058" spans="5:5" x14ac:dyDescent="0.3">
      <c r="E3058" s="1"/>
    </row>
    <row r="3059" spans="5:5" x14ac:dyDescent="0.3">
      <c r="E3059" s="1"/>
    </row>
    <row r="3060" spans="5:5" x14ac:dyDescent="0.3">
      <c r="E3060" s="1"/>
    </row>
    <row r="3061" spans="5:5" x14ac:dyDescent="0.3">
      <c r="E3061" s="1"/>
    </row>
    <row r="3062" spans="5:5" x14ac:dyDescent="0.3">
      <c r="E3062" s="1"/>
    </row>
    <row r="3063" spans="5:5" x14ac:dyDescent="0.3">
      <c r="E3063" s="1"/>
    </row>
    <row r="3064" spans="5:5" x14ac:dyDescent="0.3">
      <c r="E3064" s="1"/>
    </row>
    <row r="3065" spans="5:5" x14ac:dyDescent="0.3">
      <c r="E3065" s="1"/>
    </row>
    <row r="3066" spans="5:5" x14ac:dyDescent="0.3">
      <c r="E3066" s="1"/>
    </row>
    <row r="3067" spans="5:5" x14ac:dyDescent="0.3">
      <c r="E3067" s="1"/>
    </row>
    <row r="3068" spans="5:5" x14ac:dyDescent="0.3">
      <c r="E3068" s="1"/>
    </row>
    <row r="3069" spans="5:5" x14ac:dyDescent="0.3">
      <c r="E3069" s="1"/>
    </row>
    <row r="3070" spans="5:5" x14ac:dyDescent="0.3">
      <c r="E3070" s="1"/>
    </row>
    <row r="3071" spans="5:5" x14ac:dyDescent="0.3">
      <c r="E3071" s="1"/>
    </row>
    <row r="3072" spans="5:5" x14ac:dyDescent="0.3">
      <c r="E3072" s="1"/>
    </row>
    <row r="3073" spans="5:5" x14ac:dyDescent="0.3">
      <c r="E3073" s="1"/>
    </row>
    <row r="3074" spans="5:5" x14ac:dyDescent="0.3">
      <c r="E3074" s="1"/>
    </row>
    <row r="3075" spans="5:5" x14ac:dyDescent="0.3">
      <c r="E3075" s="1"/>
    </row>
    <row r="3076" spans="5:5" x14ac:dyDescent="0.3">
      <c r="E3076" s="1"/>
    </row>
    <row r="3077" spans="5:5" x14ac:dyDescent="0.3">
      <c r="E3077" s="1"/>
    </row>
    <row r="3078" spans="5:5" x14ac:dyDescent="0.3">
      <c r="E3078" s="1"/>
    </row>
    <row r="3079" spans="5:5" x14ac:dyDescent="0.3">
      <c r="E3079" s="1"/>
    </row>
    <row r="3080" spans="5:5" x14ac:dyDescent="0.3">
      <c r="E3080" s="1"/>
    </row>
    <row r="3081" spans="5:5" x14ac:dyDescent="0.3">
      <c r="E3081" s="1"/>
    </row>
    <row r="3082" spans="5:5" x14ac:dyDescent="0.3">
      <c r="E3082" s="1"/>
    </row>
    <row r="3083" spans="5:5" x14ac:dyDescent="0.3">
      <c r="E3083" s="1"/>
    </row>
    <row r="3084" spans="5:5" x14ac:dyDescent="0.3">
      <c r="E3084" s="1"/>
    </row>
    <row r="3085" spans="5:5" x14ac:dyDescent="0.3">
      <c r="E3085" s="1"/>
    </row>
    <row r="3086" spans="5:5" x14ac:dyDescent="0.3">
      <c r="E3086" s="1"/>
    </row>
    <row r="3087" spans="5:5" x14ac:dyDescent="0.3">
      <c r="E3087" s="1"/>
    </row>
    <row r="3088" spans="5:5" x14ac:dyDescent="0.3">
      <c r="E3088" s="1"/>
    </row>
    <row r="3089" spans="5:5" x14ac:dyDescent="0.3">
      <c r="E3089" s="1"/>
    </row>
    <row r="3090" spans="5:5" x14ac:dyDescent="0.3">
      <c r="E3090" s="1"/>
    </row>
    <row r="3091" spans="5:5" x14ac:dyDescent="0.3">
      <c r="E3091" s="1"/>
    </row>
    <row r="3092" spans="5:5" x14ac:dyDescent="0.3">
      <c r="E3092" s="1"/>
    </row>
    <row r="3093" spans="5:5" x14ac:dyDescent="0.3">
      <c r="E3093" s="1"/>
    </row>
    <row r="3094" spans="5:5" x14ac:dyDescent="0.3">
      <c r="E3094" s="1"/>
    </row>
    <row r="3095" spans="5:5" x14ac:dyDescent="0.3">
      <c r="E3095" s="1"/>
    </row>
    <row r="3096" spans="5:5" x14ac:dyDescent="0.3">
      <c r="E3096" s="1"/>
    </row>
    <row r="3097" spans="5:5" x14ac:dyDescent="0.3">
      <c r="E3097" s="1"/>
    </row>
    <row r="3098" spans="5:5" x14ac:dyDescent="0.3">
      <c r="E3098" s="1"/>
    </row>
    <row r="3099" spans="5:5" x14ac:dyDescent="0.3">
      <c r="E3099" s="1"/>
    </row>
    <row r="3100" spans="5:5" x14ac:dyDescent="0.3">
      <c r="E3100" s="1"/>
    </row>
    <row r="3101" spans="5:5" x14ac:dyDescent="0.3">
      <c r="E3101" s="1"/>
    </row>
    <row r="3102" spans="5:5" x14ac:dyDescent="0.3">
      <c r="E3102" s="1"/>
    </row>
    <row r="3103" spans="5:5" x14ac:dyDescent="0.3">
      <c r="E3103" s="1"/>
    </row>
    <row r="3104" spans="5:5" x14ac:dyDescent="0.3">
      <c r="E3104" s="1"/>
    </row>
    <row r="3105" spans="5:5" x14ac:dyDescent="0.3">
      <c r="E3105" s="1"/>
    </row>
    <row r="3106" spans="5:5" x14ac:dyDescent="0.3">
      <c r="E3106" s="1"/>
    </row>
    <row r="3107" spans="5:5" x14ac:dyDescent="0.3">
      <c r="E3107" s="1"/>
    </row>
    <row r="3108" spans="5:5" x14ac:dyDescent="0.3">
      <c r="E3108" s="1"/>
    </row>
    <row r="3109" spans="5:5" x14ac:dyDescent="0.3">
      <c r="E3109" s="1"/>
    </row>
    <row r="3110" spans="5:5" x14ac:dyDescent="0.3">
      <c r="E3110" s="1"/>
    </row>
    <row r="3111" spans="5:5" x14ac:dyDescent="0.3">
      <c r="E3111" s="1"/>
    </row>
    <row r="3112" spans="5:5" x14ac:dyDescent="0.3">
      <c r="E3112" s="1"/>
    </row>
    <row r="3113" spans="5:5" x14ac:dyDescent="0.3">
      <c r="E3113" s="1"/>
    </row>
    <row r="3114" spans="5:5" x14ac:dyDescent="0.3">
      <c r="E3114" s="1"/>
    </row>
    <row r="3115" spans="5:5" x14ac:dyDescent="0.3">
      <c r="E3115" s="1"/>
    </row>
    <row r="3116" spans="5:5" x14ac:dyDescent="0.3">
      <c r="E3116" s="1"/>
    </row>
    <row r="3117" spans="5:5" x14ac:dyDescent="0.3">
      <c r="E3117" s="1"/>
    </row>
    <row r="3118" spans="5:5" x14ac:dyDescent="0.3">
      <c r="E3118" s="1"/>
    </row>
    <row r="3119" spans="5:5" x14ac:dyDescent="0.3">
      <c r="E3119" s="1"/>
    </row>
    <row r="3120" spans="5:5" x14ac:dyDescent="0.3">
      <c r="E3120" s="1"/>
    </row>
    <row r="3121" spans="5:5" x14ac:dyDescent="0.3">
      <c r="E3121" s="1"/>
    </row>
    <row r="3122" spans="5:5" x14ac:dyDescent="0.3">
      <c r="E3122" s="1"/>
    </row>
    <row r="3123" spans="5:5" x14ac:dyDescent="0.3">
      <c r="E3123" s="1"/>
    </row>
    <row r="3124" spans="5:5" x14ac:dyDescent="0.3">
      <c r="E3124" s="1"/>
    </row>
    <row r="3125" spans="5:5" x14ac:dyDescent="0.3">
      <c r="E3125" s="1"/>
    </row>
    <row r="3126" spans="5:5" x14ac:dyDescent="0.3">
      <c r="E3126" s="1"/>
    </row>
    <row r="3127" spans="5:5" x14ac:dyDescent="0.3">
      <c r="E3127" s="1"/>
    </row>
    <row r="3128" spans="5:5" x14ac:dyDescent="0.3">
      <c r="E3128" s="1"/>
    </row>
    <row r="3129" spans="5:5" x14ac:dyDescent="0.3">
      <c r="E3129" s="1"/>
    </row>
    <row r="3130" spans="5:5" x14ac:dyDescent="0.3">
      <c r="E3130" s="1"/>
    </row>
    <row r="3131" spans="5:5" x14ac:dyDescent="0.3">
      <c r="E3131" s="1"/>
    </row>
    <row r="3132" spans="5:5" x14ac:dyDescent="0.3">
      <c r="E3132" s="1"/>
    </row>
    <row r="3133" spans="5:5" x14ac:dyDescent="0.3">
      <c r="E3133" s="1"/>
    </row>
    <row r="3134" spans="5:5" x14ac:dyDescent="0.3">
      <c r="E3134" s="1"/>
    </row>
    <row r="3135" spans="5:5" x14ac:dyDescent="0.3">
      <c r="E3135" s="1"/>
    </row>
    <row r="3136" spans="5:5" x14ac:dyDescent="0.3">
      <c r="E3136" s="1"/>
    </row>
    <row r="3137" spans="5:5" x14ac:dyDescent="0.3">
      <c r="E3137" s="1"/>
    </row>
    <row r="3138" spans="5:5" x14ac:dyDescent="0.3">
      <c r="E3138" s="1"/>
    </row>
    <row r="3139" spans="5:5" x14ac:dyDescent="0.3">
      <c r="E3139" s="1"/>
    </row>
    <row r="3140" spans="5:5" x14ac:dyDescent="0.3">
      <c r="E3140" s="1"/>
    </row>
    <row r="3141" spans="5:5" x14ac:dyDescent="0.3">
      <c r="E3141" s="1"/>
    </row>
    <row r="3142" spans="5:5" x14ac:dyDescent="0.3">
      <c r="E3142" s="1"/>
    </row>
    <row r="3143" spans="5:5" x14ac:dyDescent="0.3">
      <c r="E3143" s="1"/>
    </row>
    <row r="3144" spans="5:5" x14ac:dyDescent="0.3">
      <c r="E3144" s="1"/>
    </row>
    <row r="3145" spans="5:5" x14ac:dyDescent="0.3">
      <c r="E3145" s="1"/>
    </row>
    <row r="3146" spans="5:5" x14ac:dyDescent="0.3">
      <c r="E3146" s="1"/>
    </row>
    <row r="3147" spans="5:5" x14ac:dyDescent="0.3">
      <c r="E3147" s="1"/>
    </row>
    <row r="3148" spans="5:5" x14ac:dyDescent="0.3">
      <c r="E3148" s="1"/>
    </row>
    <row r="3149" spans="5:5" x14ac:dyDescent="0.3">
      <c r="E3149" s="1"/>
    </row>
    <row r="3150" spans="5:5" x14ac:dyDescent="0.3">
      <c r="E3150" s="1"/>
    </row>
    <row r="3151" spans="5:5" x14ac:dyDescent="0.3">
      <c r="E3151" s="1"/>
    </row>
    <row r="3152" spans="5:5" x14ac:dyDescent="0.3">
      <c r="E3152" s="1"/>
    </row>
    <row r="3153" spans="5:5" x14ac:dyDescent="0.3">
      <c r="E3153" s="1"/>
    </row>
    <row r="3154" spans="5:5" x14ac:dyDescent="0.3">
      <c r="E3154" s="1"/>
    </row>
    <row r="3155" spans="5:5" x14ac:dyDescent="0.3">
      <c r="E3155" s="1"/>
    </row>
    <row r="3156" spans="5:5" x14ac:dyDescent="0.3">
      <c r="E3156" s="1"/>
    </row>
    <row r="3157" spans="5:5" x14ac:dyDescent="0.3">
      <c r="E3157" s="1"/>
    </row>
    <row r="3158" spans="5:5" x14ac:dyDescent="0.3">
      <c r="E3158" s="1"/>
    </row>
    <row r="3159" spans="5:5" x14ac:dyDescent="0.3">
      <c r="E3159" s="1"/>
    </row>
    <row r="3160" spans="5:5" x14ac:dyDescent="0.3">
      <c r="E3160" s="1"/>
    </row>
    <row r="3161" spans="5:5" x14ac:dyDescent="0.3">
      <c r="E3161" s="1"/>
    </row>
    <row r="3162" spans="5:5" x14ac:dyDescent="0.3">
      <c r="E3162" s="1"/>
    </row>
    <row r="3163" spans="5:5" x14ac:dyDescent="0.3">
      <c r="E3163" s="1"/>
    </row>
    <row r="3164" spans="5:5" x14ac:dyDescent="0.3">
      <c r="E3164" s="1"/>
    </row>
    <row r="3165" spans="5:5" x14ac:dyDescent="0.3">
      <c r="E3165" s="1"/>
    </row>
    <row r="3166" spans="5:5" x14ac:dyDescent="0.3">
      <c r="E3166" s="1"/>
    </row>
    <row r="3167" spans="5:5" x14ac:dyDescent="0.3">
      <c r="E3167" s="1"/>
    </row>
    <row r="3168" spans="5:5" x14ac:dyDescent="0.3">
      <c r="E3168" s="1"/>
    </row>
    <row r="3169" spans="5:5" x14ac:dyDescent="0.3">
      <c r="E3169" s="1"/>
    </row>
    <row r="3170" spans="5:5" x14ac:dyDescent="0.3">
      <c r="E3170" s="1"/>
    </row>
    <row r="3171" spans="5:5" x14ac:dyDescent="0.3">
      <c r="E3171" s="1"/>
    </row>
    <row r="3172" spans="5:5" x14ac:dyDescent="0.3">
      <c r="E3172" s="1"/>
    </row>
    <row r="3173" spans="5:5" x14ac:dyDescent="0.3">
      <c r="E3173" s="1"/>
    </row>
    <row r="3174" spans="5:5" x14ac:dyDescent="0.3">
      <c r="E3174" s="1"/>
    </row>
    <row r="3175" spans="5:5" x14ac:dyDescent="0.3">
      <c r="E3175" s="1"/>
    </row>
    <row r="3176" spans="5:5" x14ac:dyDescent="0.3">
      <c r="E3176" s="1"/>
    </row>
    <row r="3177" spans="5:5" x14ac:dyDescent="0.3">
      <c r="E3177" s="1"/>
    </row>
    <row r="3178" spans="5:5" x14ac:dyDescent="0.3">
      <c r="E3178" s="1"/>
    </row>
    <row r="3179" spans="5:5" x14ac:dyDescent="0.3">
      <c r="E3179" s="1"/>
    </row>
    <row r="3180" spans="5:5" x14ac:dyDescent="0.3">
      <c r="E3180" s="1"/>
    </row>
    <row r="3181" spans="5:5" x14ac:dyDescent="0.3">
      <c r="E3181" s="1"/>
    </row>
    <row r="3182" spans="5:5" x14ac:dyDescent="0.3">
      <c r="E3182" s="1"/>
    </row>
    <row r="3183" spans="5:5" x14ac:dyDescent="0.3">
      <c r="E3183" s="1"/>
    </row>
    <row r="3184" spans="5:5" x14ac:dyDescent="0.3">
      <c r="E3184" s="1"/>
    </row>
    <row r="3185" spans="5:5" x14ac:dyDescent="0.3">
      <c r="E3185" s="1"/>
    </row>
    <row r="3186" spans="5:5" x14ac:dyDescent="0.3">
      <c r="E3186" s="1"/>
    </row>
    <row r="3187" spans="5:5" x14ac:dyDescent="0.3">
      <c r="E3187" s="1"/>
    </row>
    <row r="3188" spans="5:5" x14ac:dyDescent="0.3">
      <c r="E3188" s="1"/>
    </row>
    <row r="3189" spans="5:5" x14ac:dyDescent="0.3">
      <c r="E3189" s="1"/>
    </row>
    <row r="3190" spans="5:5" x14ac:dyDescent="0.3">
      <c r="E3190" s="1"/>
    </row>
    <row r="3191" spans="5:5" x14ac:dyDescent="0.3">
      <c r="E3191" s="1"/>
    </row>
    <row r="3192" spans="5:5" x14ac:dyDescent="0.3">
      <c r="E3192" s="1"/>
    </row>
    <row r="3193" spans="5:5" x14ac:dyDescent="0.3">
      <c r="E3193" s="1"/>
    </row>
    <row r="3194" spans="5:5" x14ac:dyDescent="0.3">
      <c r="E3194" s="1"/>
    </row>
    <row r="3195" spans="5:5" x14ac:dyDescent="0.3">
      <c r="E3195" s="1"/>
    </row>
    <row r="3196" spans="5:5" x14ac:dyDescent="0.3">
      <c r="E3196" s="1"/>
    </row>
    <row r="3197" spans="5:5" x14ac:dyDescent="0.3">
      <c r="E3197" s="1"/>
    </row>
    <row r="3198" spans="5:5" x14ac:dyDescent="0.3">
      <c r="E3198" s="1"/>
    </row>
    <row r="3199" spans="5:5" x14ac:dyDescent="0.3">
      <c r="E3199" s="1"/>
    </row>
    <row r="3200" spans="5:5" x14ac:dyDescent="0.3">
      <c r="E3200" s="1"/>
    </row>
    <row r="3201" spans="5:5" x14ac:dyDescent="0.3">
      <c r="E3201" s="1"/>
    </row>
    <row r="3202" spans="5:5" x14ac:dyDescent="0.3">
      <c r="E3202" s="1"/>
    </row>
    <row r="3203" spans="5:5" x14ac:dyDescent="0.3">
      <c r="E3203" s="1"/>
    </row>
    <row r="3204" spans="5:5" x14ac:dyDescent="0.3">
      <c r="E3204" s="1"/>
    </row>
    <row r="3205" spans="5:5" x14ac:dyDescent="0.3">
      <c r="E3205" s="1"/>
    </row>
    <row r="3206" spans="5:5" x14ac:dyDescent="0.3">
      <c r="E3206" s="1"/>
    </row>
    <row r="3207" spans="5:5" x14ac:dyDescent="0.3">
      <c r="E3207" s="1"/>
    </row>
    <row r="3208" spans="5:5" x14ac:dyDescent="0.3">
      <c r="E3208" s="1"/>
    </row>
    <row r="3209" spans="5:5" x14ac:dyDescent="0.3">
      <c r="E3209" s="1"/>
    </row>
    <row r="3210" spans="5:5" x14ac:dyDescent="0.3">
      <c r="E3210" s="1"/>
    </row>
    <row r="3211" spans="5:5" x14ac:dyDescent="0.3">
      <c r="E3211" s="1"/>
    </row>
    <row r="3212" spans="5:5" x14ac:dyDescent="0.3">
      <c r="E3212" s="1"/>
    </row>
    <row r="3213" spans="5:5" x14ac:dyDescent="0.3">
      <c r="E3213" s="1"/>
    </row>
    <row r="3214" spans="5:5" x14ac:dyDescent="0.3">
      <c r="E3214" s="1"/>
    </row>
    <row r="3215" spans="5:5" x14ac:dyDescent="0.3">
      <c r="E3215" s="1"/>
    </row>
    <row r="3216" spans="5:5" x14ac:dyDescent="0.3">
      <c r="E3216" s="1"/>
    </row>
    <row r="3217" spans="5:5" x14ac:dyDescent="0.3">
      <c r="E3217" s="1"/>
    </row>
    <row r="3218" spans="5:5" x14ac:dyDescent="0.3">
      <c r="E3218" s="1"/>
    </row>
    <row r="3219" spans="5:5" x14ac:dyDescent="0.3">
      <c r="E3219" s="1"/>
    </row>
    <row r="3220" spans="5:5" x14ac:dyDescent="0.3">
      <c r="E3220" s="1"/>
    </row>
    <row r="3221" spans="5:5" x14ac:dyDescent="0.3">
      <c r="E3221" s="1"/>
    </row>
    <row r="3222" spans="5:5" x14ac:dyDescent="0.3">
      <c r="E3222" s="1"/>
    </row>
    <row r="3223" spans="5:5" x14ac:dyDescent="0.3">
      <c r="E3223" s="1"/>
    </row>
    <row r="3224" spans="5:5" x14ac:dyDescent="0.3">
      <c r="E3224" s="1"/>
    </row>
    <row r="3225" spans="5:5" x14ac:dyDescent="0.3">
      <c r="E3225" s="1"/>
    </row>
    <row r="3226" spans="5:5" x14ac:dyDescent="0.3">
      <c r="E3226" s="1"/>
    </row>
    <row r="3227" spans="5:5" x14ac:dyDescent="0.3">
      <c r="E3227" s="1"/>
    </row>
    <row r="3228" spans="5:5" x14ac:dyDescent="0.3">
      <c r="E3228" s="1"/>
    </row>
    <row r="3229" spans="5:5" x14ac:dyDescent="0.3">
      <c r="E3229" s="1"/>
    </row>
    <row r="3230" spans="5:5" x14ac:dyDescent="0.3">
      <c r="E3230" s="1"/>
    </row>
    <row r="3231" spans="5:5" x14ac:dyDescent="0.3">
      <c r="E3231" s="1"/>
    </row>
    <row r="3232" spans="5:5" x14ac:dyDescent="0.3">
      <c r="E3232" s="1"/>
    </row>
    <row r="3233" spans="5:5" x14ac:dyDescent="0.3">
      <c r="E3233" s="1"/>
    </row>
    <row r="3234" spans="5:5" x14ac:dyDescent="0.3">
      <c r="E3234" s="1"/>
    </row>
    <row r="3235" spans="5:5" x14ac:dyDescent="0.3">
      <c r="E3235" s="1"/>
    </row>
    <row r="3236" spans="5:5" x14ac:dyDescent="0.3">
      <c r="E3236" s="1"/>
    </row>
    <row r="3237" spans="5:5" x14ac:dyDescent="0.3">
      <c r="E3237" s="1"/>
    </row>
    <row r="3238" spans="5:5" x14ac:dyDescent="0.3">
      <c r="E3238" s="1"/>
    </row>
    <row r="3239" spans="5:5" x14ac:dyDescent="0.3">
      <c r="E3239" s="1"/>
    </row>
    <row r="3240" spans="5:5" x14ac:dyDescent="0.3">
      <c r="E3240" s="1"/>
    </row>
    <row r="3241" spans="5:5" x14ac:dyDescent="0.3">
      <c r="E3241" s="1"/>
    </row>
    <row r="3242" spans="5:5" x14ac:dyDescent="0.3">
      <c r="E3242" s="1"/>
    </row>
    <row r="3243" spans="5:5" x14ac:dyDescent="0.3">
      <c r="E3243" s="1"/>
    </row>
    <row r="3244" spans="5:5" x14ac:dyDescent="0.3">
      <c r="E3244" s="1"/>
    </row>
    <row r="3245" spans="5:5" x14ac:dyDescent="0.3">
      <c r="E3245" s="1"/>
    </row>
    <row r="3246" spans="5:5" x14ac:dyDescent="0.3">
      <c r="E3246" s="1"/>
    </row>
    <row r="3247" spans="5:5" x14ac:dyDescent="0.3">
      <c r="E3247" s="1"/>
    </row>
    <row r="3248" spans="5:5" x14ac:dyDescent="0.3">
      <c r="E3248" s="1"/>
    </row>
    <row r="3249" spans="5:5" x14ac:dyDescent="0.3">
      <c r="E3249" s="1"/>
    </row>
    <row r="3250" spans="5:5" x14ac:dyDescent="0.3">
      <c r="E3250" s="1"/>
    </row>
    <row r="3251" spans="5:5" x14ac:dyDescent="0.3">
      <c r="E3251" s="1"/>
    </row>
    <row r="3252" spans="5:5" x14ac:dyDescent="0.3">
      <c r="E3252" s="1"/>
    </row>
    <row r="3253" spans="5:5" x14ac:dyDescent="0.3">
      <c r="E3253" s="1"/>
    </row>
    <row r="3254" spans="5:5" x14ac:dyDescent="0.3">
      <c r="E3254" s="1"/>
    </row>
    <row r="3255" spans="5:5" x14ac:dyDescent="0.3">
      <c r="E3255" s="1"/>
    </row>
    <row r="3256" spans="5:5" x14ac:dyDescent="0.3">
      <c r="E3256" s="1"/>
    </row>
    <row r="3257" spans="5:5" x14ac:dyDescent="0.3">
      <c r="E3257" s="1"/>
    </row>
    <row r="3258" spans="5:5" x14ac:dyDescent="0.3">
      <c r="E3258" s="1"/>
    </row>
    <row r="3259" spans="5:5" x14ac:dyDescent="0.3">
      <c r="E3259" s="1"/>
    </row>
    <row r="3260" spans="5:5" x14ac:dyDescent="0.3">
      <c r="E3260" s="1"/>
    </row>
    <row r="3261" spans="5:5" x14ac:dyDescent="0.3">
      <c r="E3261" s="1"/>
    </row>
    <row r="3262" spans="5:5" x14ac:dyDescent="0.3">
      <c r="E3262" s="1"/>
    </row>
    <row r="3263" spans="5:5" x14ac:dyDescent="0.3">
      <c r="E3263" s="1"/>
    </row>
    <row r="3264" spans="5:5" x14ac:dyDescent="0.3">
      <c r="E3264" s="1"/>
    </row>
    <row r="3265" spans="5:5" x14ac:dyDescent="0.3">
      <c r="E3265" s="1"/>
    </row>
    <row r="3266" spans="5:5" x14ac:dyDescent="0.3">
      <c r="E3266" s="1"/>
    </row>
    <row r="3267" spans="5:5" x14ac:dyDescent="0.3">
      <c r="E3267" s="1"/>
    </row>
    <row r="3268" spans="5:5" x14ac:dyDescent="0.3">
      <c r="E3268" s="1"/>
    </row>
    <row r="3269" spans="5:5" x14ac:dyDescent="0.3">
      <c r="E3269" s="1"/>
    </row>
    <row r="3270" spans="5:5" x14ac:dyDescent="0.3">
      <c r="E3270" s="1"/>
    </row>
    <row r="3271" spans="5:5" x14ac:dyDescent="0.3">
      <c r="E3271" s="1"/>
    </row>
    <row r="3272" spans="5:5" x14ac:dyDescent="0.3">
      <c r="E3272" s="1"/>
    </row>
    <row r="3273" spans="5:5" x14ac:dyDescent="0.3">
      <c r="E3273" s="1"/>
    </row>
    <row r="3274" spans="5:5" x14ac:dyDescent="0.3">
      <c r="E3274" s="1"/>
    </row>
    <row r="3275" spans="5:5" x14ac:dyDescent="0.3">
      <c r="E3275" s="1"/>
    </row>
    <row r="3276" spans="5:5" x14ac:dyDescent="0.3">
      <c r="E3276" s="1"/>
    </row>
    <row r="3277" spans="5:5" x14ac:dyDescent="0.3">
      <c r="E3277" s="1"/>
    </row>
    <row r="3278" spans="5:5" x14ac:dyDescent="0.3">
      <c r="E3278" s="1"/>
    </row>
    <row r="3279" spans="5:5" x14ac:dyDescent="0.3">
      <c r="E3279" s="1"/>
    </row>
    <row r="3280" spans="5:5" x14ac:dyDescent="0.3">
      <c r="E3280" s="1"/>
    </row>
    <row r="3281" spans="5:5" x14ac:dyDescent="0.3">
      <c r="E3281" s="1"/>
    </row>
    <row r="3282" spans="5:5" x14ac:dyDescent="0.3">
      <c r="E3282" s="1"/>
    </row>
    <row r="3283" spans="5:5" x14ac:dyDescent="0.3">
      <c r="E3283" s="1"/>
    </row>
    <row r="3284" spans="5:5" x14ac:dyDescent="0.3">
      <c r="E3284" s="1"/>
    </row>
    <row r="3285" spans="5:5" x14ac:dyDescent="0.3">
      <c r="E3285" s="1"/>
    </row>
    <row r="3286" spans="5:5" x14ac:dyDescent="0.3">
      <c r="E3286" s="1"/>
    </row>
    <row r="3287" spans="5:5" x14ac:dyDescent="0.3">
      <c r="E3287" s="1"/>
    </row>
    <row r="3288" spans="5:5" x14ac:dyDescent="0.3">
      <c r="E3288" s="1"/>
    </row>
    <row r="3289" spans="5:5" x14ac:dyDescent="0.3">
      <c r="E3289" s="1"/>
    </row>
    <row r="3290" spans="5:5" x14ac:dyDescent="0.3">
      <c r="E3290" s="1"/>
    </row>
    <row r="3291" spans="5:5" x14ac:dyDescent="0.3">
      <c r="E3291" s="1"/>
    </row>
    <row r="3292" spans="5:5" x14ac:dyDescent="0.3">
      <c r="E3292" s="1"/>
    </row>
    <row r="3293" spans="5:5" x14ac:dyDescent="0.3">
      <c r="E3293" s="1"/>
    </row>
    <row r="3294" spans="5:5" x14ac:dyDescent="0.3">
      <c r="E3294" s="1"/>
    </row>
    <row r="3295" spans="5:5" x14ac:dyDescent="0.3">
      <c r="E3295" s="1"/>
    </row>
    <row r="3296" spans="5:5" x14ac:dyDescent="0.3">
      <c r="E3296" s="1"/>
    </row>
    <row r="3297" spans="5:5" x14ac:dyDescent="0.3">
      <c r="E3297" s="1"/>
    </row>
    <row r="3298" spans="5:5" x14ac:dyDescent="0.3">
      <c r="E3298" s="1"/>
    </row>
    <row r="3299" spans="5:5" x14ac:dyDescent="0.3">
      <c r="E3299" s="1"/>
    </row>
    <row r="3300" spans="5:5" x14ac:dyDescent="0.3">
      <c r="E3300" s="1"/>
    </row>
    <row r="3301" spans="5:5" x14ac:dyDescent="0.3">
      <c r="E3301" s="1"/>
    </row>
    <row r="3302" spans="5:5" x14ac:dyDescent="0.3">
      <c r="E3302" s="1"/>
    </row>
    <row r="3303" spans="5:5" x14ac:dyDescent="0.3">
      <c r="E3303" s="1"/>
    </row>
    <row r="3304" spans="5:5" x14ac:dyDescent="0.3">
      <c r="E3304" s="1"/>
    </row>
    <row r="3305" spans="5:5" x14ac:dyDescent="0.3">
      <c r="E3305" s="1"/>
    </row>
    <row r="3306" spans="5:5" x14ac:dyDescent="0.3">
      <c r="E3306" s="1"/>
    </row>
    <row r="3307" spans="5:5" x14ac:dyDescent="0.3">
      <c r="E3307" s="1"/>
    </row>
    <row r="3308" spans="5:5" x14ac:dyDescent="0.3">
      <c r="E3308" s="1"/>
    </row>
    <row r="3309" spans="5:5" x14ac:dyDescent="0.3">
      <c r="E3309" s="1"/>
    </row>
    <row r="3310" spans="5:5" x14ac:dyDescent="0.3">
      <c r="E3310" s="1"/>
    </row>
    <row r="3311" spans="5:5" x14ac:dyDescent="0.3">
      <c r="E3311" s="1"/>
    </row>
    <row r="3312" spans="5:5" x14ac:dyDescent="0.3">
      <c r="E3312" s="1"/>
    </row>
    <row r="3313" spans="5:5" x14ac:dyDescent="0.3">
      <c r="E3313" s="1"/>
    </row>
    <row r="3314" spans="5:5" x14ac:dyDescent="0.3">
      <c r="E3314" s="1"/>
    </row>
    <row r="3315" spans="5:5" x14ac:dyDescent="0.3">
      <c r="E3315" s="1"/>
    </row>
    <row r="3316" spans="5:5" x14ac:dyDescent="0.3">
      <c r="E3316" s="1"/>
    </row>
    <row r="3317" spans="5:5" x14ac:dyDescent="0.3">
      <c r="E3317" s="1"/>
    </row>
    <row r="3318" spans="5:5" x14ac:dyDescent="0.3">
      <c r="E3318" s="1"/>
    </row>
    <row r="3319" spans="5:5" x14ac:dyDescent="0.3">
      <c r="E3319" s="1"/>
    </row>
    <row r="3320" spans="5:5" x14ac:dyDescent="0.3">
      <c r="E3320" s="1"/>
    </row>
    <row r="3321" spans="5:5" x14ac:dyDescent="0.3">
      <c r="E3321" s="1"/>
    </row>
    <row r="3322" spans="5:5" x14ac:dyDescent="0.3">
      <c r="E3322" s="1"/>
    </row>
    <row r="3323" spans="5:5" x14ac:dyDescent="0.3">
      <c r="E3323" s="1"/>
    </row>
    <row r="3324" spans="5:5" x14ac:dyDescent="0.3">
      <c r="E3324" s="1"/>
    </row>
    <row r="3325" spans="5:5" x14ac:dyDescent="0.3">
      <c r="E3325" s="1"/>
    </row>
    <row r="3326" spans="5:5" x14ac:dyDescent="0.3">
      <c r="E3326" s="1"/>
    </row>
    <row r="3327" spans="5:5" x14ac:dyDescent="0.3">
      <c r="E3327" s="1"/>
    </row>
    <row r="3328" spans="5:5" x14ac:dyDescent="0.3">
      <c r="E3328" s="1"/>
    </row>
    <row r="3329" spans="5:5" x14ac:dyDescent="0.3">
      <c r="E3329" s="1"/>
    </row>
    <row r="3330" spans="5:5" x14ac:dyDescent="0.3">
      <c r="E3330" s="1"/>
    </row>
    <row r="3331" spans="5:5" x14ac:dyDescent="0.3">
      <c r="E3331" s="1"/>
    </row>
    <row r="3332" spans="5:5" x14ac:dyDescent="0.3">
      <c r="E3332" s="1"/>
    </row>
    <row r="3333" spans="5:5" x14ac:dyDescent="0.3">
      <c r="E3333" s="1"/>
    </row>
    <row r="3334" spans="5:5" x14ac:dyDescent="0.3">
      <c r="E3334" s="1"/>
    </row>
    <row r="3335" spans="5:5" x14ac:dyDescent="0.3">
      <c r="E3335" s="1"/>
    </row>
    <row r="3336" spans="5:5" x14ac:dyDescent="0.3">
      <c r="E3336" s="1"/>
    </row>
    <row r="3337" spans="5:5" x14ac:dyDescent="0.3">
      <c r="E3337" s="1"/>
    </row>
    <row r="3338" spans="5:5" x14ac:dyDescent="0.3">
      <c r="E3338" s="1"/>
    </row>
    <row r="3339" spans="5:5" x14ac:dyDescent="0.3">
      <c r="E3339" s="1"/>
    </row>
    <row r="3340" spans="5:5" x14ac:dyDescent="0.3">
      <c r="E3340" s="1"/>
    </row>
    <row r="3341" spans="5:5" x14ac:dyDescent="0.3">
      <c r="E3341" s="1"/>
    </row>
    <row r="3342" spans="5:5" x14ac:dyDescent="0.3">
      <c r="E3342" s="1"/>
    </row>
    <row r="3343" spans="5:5" x14ac:dyDescent="0.3">
      <c r="E3343" s="1"/>
    </row>
    <row r="3344" spans="5:5" x14ac:dyDescent="0.3">
      <c r="E3344" s="1"/>
    </row>
    <row r="3345" spans="5:5" x14ac:dyDescent="0.3">
      <c r="E3345" s="1"/>
    </row>
    <row r="3346" spans="5:5" x14ac:dyDescent="0.3">
      <c r="E3346" s="1"/>
    </row>
    <row r="3347" spans="5:5" x14ac:dyDescent="0.3">
      <c r="E3347" s="1"/>
    </row>
    <row r="3348" spans="5:5" x14ac:dyDescent="0.3">
      <c r="E3348" s="1"/>
    </row>
    <row r="3349" spans="5:5" x14ac:dyDescent="0.3">
      <c r="E3349" s="1"/>
    </row>
    <row r="3350" spans="5:5" x14ac:dyDescent="0.3">
      <c r="E3350" s="1"/>
    </row>
    <row r="3351" spans="5:5" x14ac:dyDescent="0.3">
      <c r="E3351" s="1"/>
    </row>
    <row r="3352" spans="5:5" x14ac:dyDescent="0.3">
      <c r="E3352" s="1"/>
    </row>
    <row r="3353" spans="5:5" x14ac:dyDescent="0.3">
      <c r="E3353" s="1"/>
    </row>
    <row r="3354" spans="5:5" x14ac:dyDescent="0.3">
      <c r="E3354" s="1"/>
    </row>
    <row r="3355" spans="5:5" x14ac:dyDescent="0.3">
      <c r="E3355" s="1"/>
    </row>
    <row r="3356" spans="5:5" x14ac:dyDescent="0.3">
      <c r="E3356" s="1"/>
    </row>
    <row r="3357" spans="5:5" x14ac:dyDescent="0.3">
      <c r="E3357" s="1"/>
    </row>
    <row r="3358" spans="5:5" x14ac:dyDescent="0.3">
      <c r="E3358" s="1"/>
    </row>
    <row r="3359" spans="5:5" x14ac:dyDescent="0.3">
      <c r="E3359" s="1"/>
    </row>
    <row r="3360" spans="5:5" x14ac:dyDescent="0.3">
      <c r="E3360" s="1"/>
    </row>
    <row r="3361" spans="5:5" x14ac:dyDescent="0.3">
      <c r="E3361" s="1"/>
    </row>
    <row r="3362" spans="5:5" x14ac:dyDescent="0.3">
      <c r="E3362" s="1"/>
    </row>
    <row r="3363" spans="5:5" x14ac:dyDescent="0.3">
      <c r="E3363" s="1"/>
    </row>
    <row r="3364" spans="5:5" x14ac:dyDescent="0.3">
      <c r="E3364" s="1"/>
    </row>
    <row r="3365" spans="5:5" x14ac:dyDescent="0.3">
      <c r="E3365" s="1"/>
    </row>
    <row r="3366" spans="5:5" x14ac:dyDescent="0.3">
      <c r="E3366" s="1"/>
    </row>
    <row r="3367" spans="5:5" x14ac:dyDescent="0.3">
      <c r="E3367" s="1"/>
    </row>
    <row r="3368" spans="5:5" x14ac:dyDescent="0.3">
      <c r="E3368" s="1"/>
    </row>
    <row r="3369" spans="5:5" x14ac:dyDescent="0.3">
      <c r="E3369" s="1"/>
    </row>
    <row r="3370" spans="5:5" x14ac:dyDescent="0.3">
      <c r="E3370" s="1"/>
    </row>
    <row r="3371" spans="5:5" x14ac:dyDescent="0.3">
      <c r="E3371" s="1"/>
    </row>
    <row r="3372" spans="5:5" x14ac:dyDescent="0.3">
      <c r="E3372" s="1"/>
    </row>
    <row r="3373" spans="5:5" x14ac:dyDescent="0.3">
      <c r="E3373" s="1"/>
    </row>
    <row r="3374" spans="5:5" x14ac:dyDescent="0.3">
      <c r="E3374" s="1"/>
    </row>
    <row r="3375" spans="5:5" x14ac:dyDescent="0.3">
      <c r="E3375" s="1"/>
    </row>
    <row r="3376" spans="5:5" x14ac:dyDescent="0.3">
      <c r="E3376" s="1"/>
    </row>
    <row r="3377" spans="5:5" x14ac:dyDescent="0.3">
      <c r="E3377" s="1"/>
    </row>
    <row r="3378" spans="5:5" x14ac:dyDescent="0.3">
      <c r="E3378" s="1"/>
    </row>
    <row r="3379" spans="5:5" x14ac:dyDescent="0.3">
      <c r="E3379" s="1"/>
    </row>
    <row r="3380" spans="5:5" x14ac:dyDescent="0.3">
      <c r="E3380" s="1"/>
    </row>
    <row r="3381" spans="5:5" x14ac:dyDescent="0.3">
      <c r="E3381" s="1"/>
    </row>
    <row r="3382" spans="5:5" x14ac:dyDescent="0.3">
      <c r="E3382" s="1"/>
    </row>
    <row r="3383" spans="5:5" x14ac:dyDescent="0.3">
      <c r="E3383" s="1"/>
    </row>
    <row r="3384" spans="5:5" x14ac:dyDescent="0.3">
      <c r="E3384" s="1"/>
    </row>
    <row r="3385" spans="5:5" x14ac:dyDescent="0.3">
      <c r="E3385" s="1"/>
    </row>
    <row r="3386" spans="5:5" x14ac:dyDescent="0.3">
      <c r="E3386" s="1"/>
    </row>
    <row r="3387" spans="5:5" x14ac:dyDescent="0.3">
      <c r="E3387" s="1"/>
    </row>
    <row r="3388" spans="5:5" x14ac:dyDescent="0.3">
      <c r="E3388" s="1"/>
    </row>
    <row r="3389" spans="5:5" x14ac:dyDescent="0.3">
      <c r="E3389" s="1"/>
    </row>
    <row r="3390" spans="5:5" x14ac:dyDescent="0.3">
      <c r="E3390" s="1"/>
    </row>
    <row r="3391" spans="5:5" x14ac:dyDescent="0.3">
      <c r="E3391" s="1"/>
    </row>
    <row r="3392" spans="5:5" x14ac:dyDescent="0.3">
      <c r="E3392" s="1"/>
    </row>
    <row r="3393" spans="5:5" x14ac:dyDescent="0.3">
      <c r="E3393" s="1"/>
    </row>
    <row r="3394" spans="5:5" x14ac:dyDescent="0.3">
      <c r="E3394" s="1"/>
    </row>
    <row r="3395" spans="5:5" x14ac:dyDescent="0.3">
      <c r="E3395" s="1"/>
    </row>
    <row r="3396" spans="5:5" x14ac:dyDescent="0.3">
      <c r="E3396" s="1"/>
    </row>
    <row r="3397" spans="5:5" x14ac:dyDescent="0.3">
      <c r="E3397" s="1"/>
    </row>
    <row r="3398" spans="5:5" x14ac:dyDescent="0.3">
      <c r="E3398" s="1"/>
    </row>
    <row r="3399" spans="5:5" x14ac:dyDescent="0.3">
      <c r="E3399" s="1"/>
    </row>
    <row r="3400" spans="5:5" x14ac:dyDescent="0.3">
      <c r="E3400" s="1"/>
    </row>
    <row r="3401" spans="5:5" x14ac:dyDescent="0.3">
      <c r="E3401" s="1"/>
    </row>
    <row r="3402" spans="5:5" x14ac:dyDescent="0.3">
      <c r="E3402" s="1"/>
    </row>
    <row r="3403" spans="5:5" x14ac:dyDescent="0.3">
      <c r="E3403" s="1"/>
    </row>
    <row r="3404" spans="5:5" x14ac:dyDescent="0.3">
      <c r="E3404" s="1"/>
    </row>
    <row r="3405" spans="5:5" x14ac:dyDescent="0.3">
      <c r="E3405" s="1"/>
    </row>
    <row r="3406" spans="5:5" x14ac:dyDescent="0.3">
      <c r="E3406" s="1"/>
    </row>
    <row r="3407" spans="5:5" x14ac:dyDescent="0.3">
      <c r="E3407" s="1"/>
    </row>
    <row r="3408" spans="5:5" x14ac:dyDescent="0.3">
      <c r="E3408" s="1"/>
    </row>
    <row r="3409" spans="5:5" x14ac:dyDescent="0.3">
      <c r="E3409" s="1"/>
    </row>
    <row r="3410" spans="5:5" x14ac:dyDescent="0.3">
      <c r="E3410" s="1"/>
    </row>
    <row r="3411" spans="5:5" x14ac:dyDescent="0.3">
      <c r="E3411" s="1"/>
    </row>
    <row r="3412" spans="5:5" x14ac:dyDescent="0.3">
      <c r="E3412" s="1"/>
    </row>
    <row r="3413" spans="5:5" x14ac:dyDescent="0.3">
      <c r="E3413" s="1"/>
    </row>
    <row r="3414" spans="5:5" x14ac:dyDescent="0.3">
      <c r="E3414" s="1"/>
    </row>
    <row r="3415" spans="5:5" x14ac:dyDescent="0.3">
      <c r="E3415" s="1"/>
    </row>
    <row r="3416" spans="5:5" x14ac:dyDescent="0.3">
      <c r="E3416" s="1"/>
    </row>
    <row r="3417" spans="5:5" x14ac:dyDescent="0.3">
      <c r="E3417" s="1"/>
    </row>
    <row r="3418" spans="5:5" x14ac:dyDescent="0.3">
      <c r="E3418" s="1"/>
    </row>
    <row r="3419" spans="5:5" x14ac:dyDescent="0.3">
      <c r="E3419" s="1"/>
    </row>
    <row r="3420" spans="5:5" x14ac:dyDescent="0.3">
      <c r="E3420" s="1"/>
    </row>
    <row r="3421" spans="5:5" x14ac:dyDescent="0.3">
      <c r="E3421" s="1"/>
    </row>
    <row r="3422" spans="5:5" x14ac:dyDescent="0.3">
      <c r="E3422" s="1"/>
    </row>
    <row r="3423" spans="5:5" x14ac:dyDescent="0.3">
      <c r="E3423" s="1"/>
    </row>
    <row r="3424" spans="5:5" x14ac:dyDescent="0.3">
      <c r="E3424" s="1"/>
    </row>
    <row r="3425" spans="5:5" x14ac:dyDescent="0.3">
      <c r="E3425" s="1"/>
    </row>
    <row r="3426" spans="5:5" x14ac:dyDescent="0.3">
      <c r="E3426" s="1"/>
    </row>
    <row r="3427" spans="5:5" x14ac:dyDescent="0.3">
      <c r="E3427" s="1"/>
    </row>
    <row r="3428" spans="5:5" x14ac:dyDescent="0.3">
      <c r="E3428" s="1"/>
    </row>
    <row r="3429" spans="5:5" x14ac:dyDescent="0.3">
      <c r="E3429" s="1"/>
    </row>
    <row r="3430" spans="5:5" x14ac:dyDescent="0.3">
      <c r="E3430" s="1"/>
    </row>
    <row r="3431" spans="5:5" x14ac:dyDescent="0.3">
      <c r="E3431" s="1"/>
    </row>
    <row r="3432" spans="5:5" x14ac:dyDescent="0.3">
      <c r="E3432" s="1"/>
    </row>
    <row r="3433" spans="5:5" x14ac:dyDescent="0.3">
      <c r="E3433" s="1"/>
    </row>
    <row r="3434" spans="5:5" x14ac:dyDescent="0.3">
      <c r="E3434" s="1"/>
    </row>
    <row r="3435" spans="5:5" x14ac:dyDescent="0.3">
      <c r="E3435" s="1"/>
    </row>
    <row r="3436" spans="5:5" x14ac:dyDescent="0.3">
      <c r="E3436" s="1"/>
    </row>
    <row r="3437" spans="5:5" x14ac:dyDescent="0.3">
      <c r="E3437" s="1"/>
    </row>
    <row r="3438" spans="5:5" x14ac:dyDescent="0.3">
      <c r="E3438" s="1"/>
    </row>
    <row r="3439" spans="5:5" x14ac:dyDescent="0.3">
      <c r="E3439" s="1"/>
    </row>
    <row r="3440" spans="5:5" x14ac:dyDescent="0.3">
      <c r="E3440" s="1"/>
    </row>
    <row r="3441" spans="5:5" x14ac:dyDescent="0.3">
      <c r="E3441" s="1"/>
    </row>
    <row r="3442" spans="5:5" x14ac:dyDescent="0.3">
      <c r="E3442" s="1"/>
    </row>
    <row r="3443" spans="5:5" x14ac:dyDescent="0.3">
      <c r="E3443" s="1"/>
    </row>
    <row r="3444" spans="5:5" x14ac:dyDescent="0.3">
      <c r="E3444" s="1"/>
    </row>
    <row r="3445" spans="5:5" x14ac:dyDescent="0.3">
      <c r="E3445" s="1"/>
    </row>
    <row r="3446" spans="5:5" x14ac:dyDescent="0.3">
      <c r="E3446" s="1"/>
    </row>
    <row r="3447" spans="5:5" x14ac:dyDescent="0.3">
      <c r="E3447" s="1"/>
    </row>
    <row r="3448" spans="5:5" x14ac:dyDescent="0.3">
      <c r="E3448" s="1"/>
    </row>
    <row r="3449" spans="5:5" x14ac:dyDescent="0.3">
      <c r="E3449" s="1"/>
    </row>
    <row r="3450" spans="5:5" x14ac:dyDescent="0.3">
      <c r="E3450" s="1"/>
    </row>
    <row r="3451" spans="5:5" x14ac:dyDescent="0.3">
      <c r="E3451" s="1"/>
    </row>
    <row r="3452" spans="5:5" x14ac:dyDescent="0.3">
      <c r="E3452" s="1"/>
    </row>
    <row r="3453" spans="5:5" x14ac:dyDescent="0.3">
      <c r="E3453" s="1"/>
    </row>
    <row r="3454" spans="5:5" x14ac:dyDescent="0.3">
      <c r="E3454" s="1"/>
    </row>
    <row r="3455" spans="5:5" x14ac:dyDescent="0.3">
      <c r="E3455" s="1"/>
    </row>
    <row r="3456" spans="5:5" x14ac:dyDescent="0.3">
      <c r="E3456" s="1"/>
    </row>
    <row r="3457" spans="5:5" x14ac:dyDescent="0.3">
      <c r="E3457" s="1"/>
    </row>
    <row r="3458" spans="5:5" x14ac:dyDescent="0.3">
      <c r="E3458" s="1"/>
    </row>
    <row r="3459" spans="5:5" x14ac:dyDescent="0.3">
      <c r="E3459" s="1"/>
    </row>
    <row r="3460" spans="5:5" x14ac:dyDescent="0.3">
      <c r="E3460" s="1"/>
    </row>
    <row r="3461" spans="5:5" x14ac:dyDescent="0.3">
      <c r="E3461" s="1"/>
    </row>
    <row r="3462" spans="5:5" x14ac:dyDescent="0.3">
      <c r="E3462" s="1"/>
    </row>
    <row r="3463" spans="5:5" x14ac:dyDescent="0.3">
      <c r="E3463" s="1"/>
    </row>
    <row r="3464" spans="5:5" x14ac:dyDescent="0.3">
      <c r="E3464" s="1"/>
    </row>
    <row r="3465" spans="5:5" x14ac:dyDescent="0.3">
      <c r="E3465" s="1"/>
    </row>
    <row r="3466" spans="5:5" x14ac:dyDescent="0.3">
      <c r="E3466" s="1"/>
    </row>
    <row r="3467" spans="5:5" x14ac:dyDescent="0.3">
      <c r="E3467" s="1"/>
    </row>
    <row r="3468" spans="5:5" x14ac:dyDescent="0.3">
      <c r="E3468" s="1"/>
    </row>
    <row r="3469" spans="5:5" x14ac:dyDescent="0.3">
      <c r="E3469" s="1"/>
    </row>
    <row r="3470" spans="5:5" x14ac:dyDescent="0.3">
      <c r="E3470" s="1"/>
    </row>
    <row r="3471" spans="5:5" x14ac:dyDescent="0.3">
      <c r="E3471" s="1"/>
    </row>
    <row r="3472" spans="5:5" x14ac:dyDescent="0.3">
      <c r="E3472" s="1"/>
    </row>
    <row r="3473" spans="5:5" x14ac:dyDescent="0.3">
      <c r="E3473" s="1"/>
    </row>
    <row r="3474" spans="5:5" x14ac:dyDescent="0.3">
      <c r="E3474" s="1"/>
    </row>
    <row r="3475" spans="5:5" x14ac:dyDescent="0.3">
      <c r="E3475" s="1"/>
    </row>
    <row r="3476" spans="5:5" x14ac:dyDescent="0.3">
      <c r="E3476" s="1"/>
    </row>
    <row r="3477" spans="5:5" x14ac:dyDescent="0.3">
      <c r="E3477" s="1"/>
    </row>
    <row r="3478" spans="5:5" x14ac:dyDescent="0.3">
      <c r="E3478" s="1"/>
    </row>
    <row r="3479" spans="5:5" x14ac:dyDescent="0.3">
      <c r="E3479" s="1"/>
    </row>
    <row r="3480" spans="5:5" x14ac:dyDescent="0.3">
      <c r="E3480" s="1"/>
    </row>
    <row r="3481" spans="5:5" x14ac:dyDescent="0.3">
      <c r="E3481" s="1"/>
    </row>
    <row r="3482" spans="5:5" x14ac:dyDescent="0.3">
      <c r="E3482" s="1"/>
    </row>
    <row r="3483" spans="5:5" x14ac:dyDescent="0.3">
      <c r="E3483" s="1"/>
    </row>
    <row r="3484" spans="5:5" x14ac:dyDescent="0.3">
      <c r="E3484" s="1"/>
    </row>
    <row r="3485" spans="5:5" x14ac:dyDescent="0.3">
      <c r="E3485" s="1"/>
    </row>
    <row r="3486" spans="5:5" x14ac:dyDescent="0.3">
      <c r="E3486" s="1"/>
    </row>
    <row r="3487" spans="5:5" x14ac:dyDescent="0.3">
      <c r="E3487" s="1"/>
    </row>
    <row r="3488" spans="5:5" x14ac:dyDescent="0.3">
      <c r="E3488" s="1"/>
    </row>
    <row r="3489" spans="5:5" x14ac:dyDescent="0.3">
      <c r="E3489" s="1"/>
    </row>
    <row r="3490" spans="5:5" x14ac:dyDescent="0.3">
      <c r="E3490" s="1"/>
    </row>
    <row r="3491" spans="5:5" x14ac:dyDescent="0.3">
      <c r="E3491" s="1"/>
    </row>
    <row r="3492" spans="5:5" x14ac:dyDescent="0.3">
      <c r="E3492" s="1"/>
    </row>
    <row r="3493" spans="5:5" x14ac:dyDescent="0.3">
      <c r="E3493" s="1"/>
    </row>
    <row r="3494" spans="5:5" x14ac:dyDescent="0.3">
      <c r="E3494" s="1"/>
    </row>
    <row r="3495" spans="5:5" x14ac:dyDescent="0.3">
      <c r="E3495" s="1"/>
    </row>
    <row r="3496" spans="5:5" x14ac:dyDescent="0.3">
      <c r="E3496" s="1"/>
    </row>
    <row r="3497" spans="5:5" x14ac:dyDescent="0.3">
      <c r="E3497" s="1"/>
    </row>
    <row r="3498" spans="5:5" x14ac:dyDescent="0.3">
      <c r="E3498" s="1"/>
    </row>
    <row r="3499" spans="5:5" x14ac:dyDescent="0.3">
      <c r="E3499" s="1"/>
    </row>
    <row r="3500" spans="5:5" x14ac:dyDescent="0.3">
      <c r="E3500" s="1"/>
    </row>
    <row r="3501" spans="5:5" x14ac:dyDescent="0.3">
      <c r="E3501" s="1"/>
    </row>
    <row r="3502" spans="5:5" x14ac:dyDescent="0.3">
      <c r="E3502" s="1"/>
    </row>
    <row r="3503" spans="5:5" x14ac:dyDescent="0.3">
      <c r="E3503" s="1"/>
    </row>
    <row r="3504" spans="5:5" x14ac:dyDescent="0.3">
      <c r="E3504" s="1"/>
    </row>
    <row r="3505" spans="5:5" x14ac:dyDescent="0.3">
      <c r="E3505" s="1"/>
    </row>
    <row r="3506" spans="5:5" x14ac:dyDescent="0.3">
      <c r="E3506" s="1"/>
    </row>
    <row r="3507" spans="5:5" x14ac:dyDescent="0.3">
      <c r="E3507" s="1"/>
    </row>
    <row r="3508" spans="5:5" x14ac:dyDescent="0.3">
      <c r="E3508" s="1"/>
    </row>
    <row r="3509" spans="5:5" x14ac:dyDescent="0.3">
      <c r="E3509" s="1"/>
    </row>
    <row r="3510" spans="5:5" x14ac:dyDescent="0.3">
      <c r="E3510" s="1"/>
    </row>
    <row r="3511" spans="5:5" x14ac:dyDescent="0.3">
      <c r="E3511" s="1"/>
    </row>
    <row r="3512" spans="5:5" x14ac:dyDescent="0.3">
      <c r="E3512" s="1"/>
    </row>
    <row r="3513" spans="5:5" x14ac:dyDescent="0.3">
      <c r="E3513" s="1"/>
    </row>
    <row r="3514" spans="5:5" x14ac:dyDescent="0.3">
      <c r="E3514" s="1"/>
    </row>
    <row r="3515" spans="5:5" x14ac:dyDescent="0.3">
      <c r="E3515" s="1"/>
    </row>
    <row r="3516" spans="5:5" x14ac:dyDescent="0.3">
      <c r="E3516" s="1"/>
    </row>
    <row r="3517" spans="5:5" x14ac:dyDescent="0.3">
      <c r="E3517" s="1"/>
    </row>
    <row r="3518" spans="5:5" x14ac:dyDescent="0.3">
      <c r="E3518" s="1"/>
    </row>
    <row r="3519" spans="5:5" x14ac:dyDescent="0.3">
      <c r="E3519" s="1"/>
    </row>
    <row r="3520" spans="5:5" x14ac:dyDescent="0.3">
      <c r="E3520" s="1"/>
    </row>
    <row r="3521" spans="5:5" x14ac:dyDescent="0.3">
      <c r="E3521" s="1"/>
    </row>
    <row r="3522" spans="5:5" x14ac:dyDescent="0.3">
      <c r="E3522" s="1"/>
    </row>
    <row r="3523" spans="5:5" x14ac:dyDescent="0.3">
      <c r="E3523" s="1"/>
    </row>
    <row r="3524" spans="5:5" x14ac:dyDescent="0.3">
      <c r="E3524" s="1"/>
    </row>
    <row r="3525" spans="5:5" x14ac:dyDescent="0.3">
      <c r="E3525" s="1"/>
    </row>
    <row r="3526" spans="5:5" x14ac:dyDescent="0.3">
      <c r="E3526" s="1"/>
    </row>
    <row r="3527" spans="5:5" x14ac:dyDescent="0.3">
      <c r="E3527" s="1"/>
    </row>
    <row r="3528" spans="5:5" x14ac:dyDescent="0.3">
      <c r="E3528" s="1"/>
    </row>
    <row r="3529" spans="5:5" x14ac:dyDescent="0.3">
      <c r="E3529" s="1"/>
    </row>
    <row r="3530" spans="5:5" x14ac:dyDescent="0.3">
      <c r="E3530" s="1"/>
    </row>
    <row r="3531" spans="5:5" x14ac:dyDescent="0.3">
      <c r="E3531" s="1"/>
    </row>
    <row r="3532" spans="5:5" x14ac:dyDescent="0.3">
      <c r="E3532" s="1"/>
    </row>
    <row r="3533" spans="5:5" x14ac:dyDescent="0.3">
      <c r="E3533" s="1"/>
    </row>
    <row r="3534" spans="5:5" x14ac:dyDescent="0.3">
      <c r="E3534" s="1"/>
    </row>
    <row r="3535" spans="5:5" x14ac:dyDescent="0.3">
      <c r="E3535" s="1"/>
    </row>
    <row r="3536" spans="5:5" x14ac:dyDescent="0.3">
      <c r="E3536" s="1"/>
    </row>
    <row r="3537" spans="5:5" x14ac:dyDescent="0.3">
      <c r="E3537" s="1"/>
    </row>
    <row r="3538" spans="5:5" x14ac:dyDescent="0.3">
      <c r="E3538" s="1"/>
    </row>
    <row r="3539" spans="5:5" x14ac:dyDescent="0.3">
      <c r="E3539" s="1"/>
    </row>
    <row r="3540" spans="5:5" x14ac:dyDescent="0.3">
      <c r="E3540" s="1"/>
    </row>
    <row r="3541" spans="5:5" x14ac:dyDescent="0.3">
      <c r="E3541" s="1"/>
    </row>
    <row r="3542" spans="5:5" x14ac:dyDescent="0.3">
      <c r="E3542" s="1"/>
    </row>
    <row r="3543" spans="5:5" x14ac:dyDescent="0.3">
      <c r="E3543" s="1"/>
    </row>
    <row r="3544" spans="5:5" x14ac:dyDescent="0.3">
      <c r="E3544" s="1"/>
    </row>
    <row r="3545" spans="5:5" x14ac:dyDescent="0.3">
      <c r="E3545" s="1"/>
    </row>
    <row r="3546" spans="5:5" x14ac:dyDescent="0.3">
      <c r="E3546" s="1"/>
    </row>
    <row r="3547" spans="5:5" x14ac:dyDescent="0.3">
      <c r="E3547" s="1"/>
    </row>
    <row r="3548" spans="5:5" x14ac:dyDescent="0.3">
      <c r="E3548" s="1"/>
    </row>
    <row r="3549" spans="5:5" x14ac:dyDescent="0.3">
      <c r="E3549" s="1"/>
    </row>
    <row r="3550" spans="5:5" x14ac:dyDescent="0.3">
      <c r="E3550" s="1"/>
    </row>
    <row r="3551" spans="5:5" x14ac:dyDescent="0.3">
      <c r="E3551" s="1"/>
    </row>
    <row r="3552" spans="5:5" x14ac:dyDescent="0.3">
      <c r="E3552" s="1"/>
    </row>
    <row r="3553" spans="5:5" x14ac:dyDescent="0.3">
      <c r="E3553" s="1"/>
    </row>
    <row r="3554" spans="5:5" x14ac:dyDescent="0.3">
      <c r="E3554" s="1"/>
    </row>
    <row r="3555" spans="5:5" x14ac:dyDescent="0.3">
      <c r="E3555" s="1"/>
    </row>
    <row r="3556" spans="5:5" x14ac:dyDescent="0.3">
      <c r="E3556" s="1"/>
    </row>
    <row r="3557" spans="5:5" x14ac:dyDescent="0.3">
      <c r="E3557" s="1"/>
    </row>
    <row r="3558" spans="5:5" x14ac:dyDescent="0.3">
      <c r="E3558" s="1"/>
    </row>
    <row r="3559" spans="5:5" x14ac:dyDescent="0.3">
      <c r="E3559" s="1"/>
    </row>
    <row r="3560" spans="5:5" x14ac:dyDescent="0.3">
      <c r="E3560" s="1"/>
    </row>
    <row r="3561" spans="5:5" x14ac:dyDescent="0.3">
      <c r="E3561" s="1"/>
    </row>
    <row r="3562" spans="5:5" x14ac:dyDescent="0.3">
      <c r="E3562" s="1"/>
    </row>
    <row r="3563" spans="5:5" x14ac:dyDescent="0.3">
      <c r="E3563" s="1"/>
    </row>
    <row r="3564" spans="5:5" x14ac:dyDescent="0.3">
      <c r="E3564" s="1"/>
    </row>
    <row r="3565" spans="5:5" x14ac:dyDescent="0.3">
      <c r="E3565" s="1"/>
    </row>
    <row r="3566" spans="5:5" x14ac:dyDescent="0.3">
      <c r="E3566" s="1"/>
    </row>
    <row r="3567" spans="5:5" x14ac:dyDescent="0.3">
      <c r="E3567" s="1"/>
    </row>
    <row r="3568" spans="5:5" x14ac:dyDescent="0.3">
      <c r="E3568" s="1"/>
    </row>
    <row r="3569" spans="5:5" x14ac:dyDescent="0.3">
      <c r="E3569" s="1"/>
    </row>
    <row r="3570" spans="5:5" x14ac:dyDescent="0.3">
      <c r="E3570" s="1"/>
    </row>
    <row r="3571" spans="5:5" x14ac:dyDescent="0.3">
      <c r="E3571" s="1"/>
    </row>
    <row r="3572" spans="5:5" x14ac:dyDescent="0.3">
      <c r="E3572" s="1"/>
    </row>
    <row r="3573" spans="5:5" x14ac:dyDescent="0.3">
      <c r="E3573" s="1"/>
    </row>
    <row r="3574" spans="5:5" x14ac:dyDescent="0.3">
      <c r="E3574" s="1"/>
    </row>
    <row r="3575" spans="5:5" x14ac:dyDescent="0.3">
      <c r="E3575" s="1"/>
    </row>
    <row r="3576" spans="5:5" x14ac:dyDescent="0.3">
      <c r="E3576" s="1"/>
    </row>
    <row r="3577" spans="5:5" x14ac:dyDescent="0.3">
      <c r="E3577" s="1"/>
    </row>
    <row r="3578" spans="5:5" x14ac:dyDescent="0.3">
      <c r="E3578" s="1"/>
    </row>
    <row r="3579" spans="5:5" x14ac:dyDescent="0.3">
      <c r="E3579" s="1"/>
    </row>
    <row r="3580" spans="5:5" x14ac:dyDescent="0.3">
      <c r="E3580" s="1"/>
    </row>
    <row r="3581" spans="5:5" x14ac:dyDescent="0.3">
      <c r="E3581" s="1"/>
    </row>
    <row r="3582" spans="5:5" x14ac:dyDescent="0.3">
      <c r="E3582" s="1"/>
    </row>
    <row r="3583" spans="5:5" x14ac:dyDescent="0.3">
      <c r="E3583" s="1"/>
    </row>
    <row r="3584" spans="5:5" x14ac:dyDescent="0.3">
      <c r="E3584" s="1"/>
    </row>
    <row r="3585" spans="5:5" x14ac:dyDescent="0.3">
      <c r="E3585" s="1"/>
    </row>
    <row r="3586" spans="5:5" x14ac:dyDescent="0.3">
      <c r="E3586" s="1"/>
    </row>
    <row r="3587" spans="5:5" x14ac:dyDescent="0.3">
      <c r="E3587" s="1"/>
    </row>
    <row r="3588" spans="5:5" x14ac:dyDescent="0.3">
      <c r="E3588" s="1"/>
    </row>
    <row r="3589" spans="5:5" x14ac:dyDescent="0.3">
      <c r="E3589" s="1"/>
    </row>
    <row r="3590" spans="5:5" x14ac:dyDescent="0.3">
      <c r="E3590" s="1"/>
    </row>
    <row r="3591" spans="5:5" x14ac:dyDescent="0.3">
      <c r="E3591" s="1"/>
    </row>
    <row r="3592" spans="5:5" x14ac:dyDescent="0.3">
      <c r="E3592" s="1"/>
    </row>
    <row r="3593" spans="5:5" x14ac:dyDescent="0.3">
      <c r="E3593" s="1"/>
    </row>
    <row r="3594" spans="5:5" x14ac:dyDescent="0.3">
      <c r="E3594" s="1"/>
    </row>
    <row r="3595" spans="5:5" x14ac:dyDescent="0.3">
      <c r="E3595" s="1"/>
    </row>
    <row r="3596" spans="5:5" x14ac:dyDescent="0.3">
      <c r="E3596" s="1"/>
    </row>
    <row r="3597" spans="5:5" x14ac:dyDescent="0.3">
      <c r="E3597" s="1"/>
    </row>
    <row r="3598" spans="5:5" x14ac:dyDescent="0.3">
      <c r="E3598" s="1"/>
    </row>
    <row r="3599" spans="5:5" x14ac:dyDescent="0.3">
      <c r="E3599" s="1"/>
    </row>
    <row r="3600" spans="5:5" x14ac:dyDescent="0.3">
      <c r="E3600" s="1"/>
    </row>
    <row r="3601" spans="5:5" x14ac:dyDescent="0.3">
      <c r="E3601" s="1"/>
    </row>
    <row r="3602" spans="5:5" x14ac:dyDescent="0.3">
      <c r="E3602" s="1"/>
    </row>
    <row r="3603" spans="5:5" x14ac:dyDescent="0.3">
      <c r="E3603" s="1"/>
    </row>
    <row r="3604" spans="5:5" x14ac:dyDescent="0.3">
      <c r="E3604" s="1"/>
    </row>
    <row r="3605" spans="5:5" x14ac:dyDescent="0.3">
      <c r="E3605" s="1"/>
    </row>
    <row r="3606" spans="5:5" x14ac:dyDescent="0.3">
      <c r="E3606" s="1"/>
    </row>
    <row r="3607" spans="5:5" x14ac:dyDescent="0.3">
      <c r="E3607" s="1"/>
    </row>
    <row r="3608" spans="5:5" x14ac:dyDescent="0.3">
      <c r="E3608" s="1"/>
    </row>
    <row r="3609" spans="5:5" x14ac:dyDescent="0.3">
      <c r="E3609" s="1"/>
    </row>
    <row r="3610" spans="5:5" x14ac:dyDescent="0.3">
      <c r="E3610" s="1"/>
    </row>
    <row r="3611" spans="5:5" x14ac:dyDescent="0.3">
      <c r="E3611" s="1"/>
    </row>
    <row r="3612" spans="5:5" x14ac:dyDescent="0.3">
      <c r="E3612" s="1"/>
    </row>
    <row r="3613" spans="5:5" x14ac:dyDescent="0.3">
      <c r="E3613" s="1"/>
    </row>
    <row r="3614" spans="5:5" x14ac:dyDescent="0.3">
      <c r="E3614" s="1"/>
    </row>
    <row r="3615" spans="5:5" x14ac:dyDescent="0.3">
      <c r="E3615" s="1"/>
    </row>
    <row r="3616" spans="5:5" x14ac:dyDescent="0.3">
      <c r="E3616" s="1"/>
    </row>
    <row r="3617" spans="5:5" x14ac:dyDescent="0.3">
      <c r="E3617" s="1"/>
    </row>
    <row r="3618" spans="5:5" x14ac:dyDescent="0.3">
      <c r="E3618" s="1"/>
    </row>
    <row r="3619" spans="5:5" x14ac:dyDescent="0.3">
      <c r="E3619" s="1"/>
    </row>
    <row r="3620" spans="5:5" x14ac:dyDescent="0.3">
      <c r="E3620" s="1"/>
    </row>
    <row r="3621" spans="5:5" x14ac:dyDescent="0.3">
      <c r="E3621" s="1"/>
    </row>
    <row r="3622" spans="5:5" x14ac:dyDescent="0.3">
      <c r="E3622" s="1"/>
    </row>
    <row r="3623" spans="5:5" x14ac:dyDescent="0.3">
      <c r="E3623" s="1"/>
    </row>
    <row r="3624" spans="5:5" x14ac:dyDescent="0.3">
      <c r="E3624" s="1"/>
    </row>
    <row r="3625" spans="5:5" x14ac:dyDescent="0.3">
      <c r="E3625" s="1"/>
    </row>
    <row r="3626" spans="5:5" x14ac:dyDescent="0.3">
      <c r="E3626" s="1"/>
    </row>
    <row r="3627" spans="5:5" x14ac:dyDescent="0.3">
      <c r="E3627" s="1"/>
    </row>
    <row r="3628" spans="5:5" x14ac:dyDescent="0.3">
      <c r="E3628" s="1"/>
    </row>
    <row r="3629" spans="5:5" x14ac:dyDescent="0.3">
      <c r="E3629" s="1"/>
    </row>
    <row r="3630" spans="5:5" x14ac:dyDescent="0.3">
      <c r="E3630" s="1"/>
    </row>
    <row r="3631" spans="5:5" x14ac:dyDescent="0.3">
      <c r="E3631" s="1"/>
    </row>
    <row r="3632" spans="5:5" x14ac:dyDescent="0.3">
      <c r="E3632" s="1"/>
    </row>
    <row r="3633" spans="5:5" x14ac:dyDescent="0.3">
      <c r="E3633" s="1"/>
    </row>
    <row r="3634" spans="5:5" x14ac:dyDescent="0.3">
      <c r="E3634" s="1"/>
    </row>
    <row r="3635" spans="5:5" x14ac:dyDescent="0.3">
      <c r="E3635" s="1"/>
    </row>
    <row r="3636" spans="5:5" x14ac:dyDescent="0.3">
      <c r="E3636" s="1"/>
    </row>
    <row r="3637" spans="5:5" x14ac:dyDescent="0.3">
      <c r="E3637" s="1"/>
    </row>
    <row r="3638" spans="5:5" x14ac:dyDescent="0.3">
      <c r="E3638" s="1"/>
    </row>
    <row r="3639" spans="5:5" x14ac:dyDescent="0.3">
      <c r="E3639" s="1"/>
    </row>
    <row r="3640" spans="5:5" x14ac:dyDescent="0.3">
      <c r="E3640" s="1"/>
    </row>
    <row r="3641" spans="5:5" x14ac:dyDescent="0.3">
      <c r="E3641" s="1"/>
    </row>
    <row r="3642" spans="5:5" x14ac:dyDescent="0.3">
      <c r="E3642" s="1"/>
    </row>
    <row r="3643" spans="5:5" x14ac:dyDescent="0.3">
      <c r="E3643" s="1"/>
    </row>
    <row r="3644" spans="5:5" x14ac:dyDescent="0.3">
      <c r="E3644" s="1"/>
    </row>
    <row r="3645" spans="5:5" x14ac:dyDescent="0.3">
      <c r="E3645" s="1"/>
    </row>
    <row r="3646" spans="5:5" x14ac:dyDescent="0.3">
      <c r="E3646" s="1"/>
    </row>
    <row r="3647" spans="5:5" x14ac:dyDescent="0.3">
      <c r="E3647" s="1"/>
    </row>
    <row r="3648" spans="5:5" x14ac:dyDescent="0.3">
      <c r="E3648" s="1"/>
    </row>
    <row r="3649" spans="5:5" x14ac:dyDescent="0.3">
      <c r="E3649" s="1"/>
    </row>
    <row r="3650" spans="5:5" x14ac:dyDescent="0.3">
      <c r="E3650" s="1"/>
    </row>
    <row r="3651" spans="5:5" x14ac:dyDescent="0.3">
      <c r="E3651" s="1"/>
    </row>
    <row r="3652" spans="5:5" x14ac:dyDescent="0.3">
      <c r="E3652" s="1"/>
    </row>
    <row r="3653" spans="5:5" x14ac:dyDescent="0.3">
      <c r="E3653" s="1"/>
    </row>
    <row r="3654" spans="5:5" x14ac:dyDescent="0.3">
      <c r="E3654" s="1"/>
    </row>
    <row r="3655" spans="5:5" x14ac:dyDescent="0.3">
      <c r="E3655" s="1"/>
    </row>
    <row r="3656" spans="5:5" x14ac:dyDescent="0.3">
      <c r="E3656" s="1"/>
    </row>
    <row r="3657" spans="5:5" x14ac:dyDescent="0.3">
      <c r="E3657" s="1"/>
    </row>
    <row r="3658" spans="5:5" x14ac:dyDescent="0.3">
      <c r="E3658" s="1"/>
    </row>
    <row r="3659" spans="5:5" x14ac:dyDescent="0.3">
      <c r="E3659" s="1"/>
    </row>
    <row r="3660" spans="5:5" x14ac:dyDescent="0.3">
      <c r="E3660" s="1"/>
    </row>
    <row r="3661" spans="5:5" x14ac:dyDescent="0.3">
      <c r="E3661" s="1"/>
    </row>
    <row r="3662" spans="5:5" x14ac:dyDescent="0.3">
      <c r="E3662" s="1"/>
    </row>
    <row r="3663" spans="5:5" x14ac:dyDescent="0.3">
      <c r="E3663" s="1"/>
    </row>
    <row r="3664" spans="5:5" x14ac:dyDescent="0.3">
      <c r="E3664" s="1"/>
    </row>
    <row r="3665" spans="5:5" x14ac:dyDescent="0.3">
      <c r="E3665" s="1"/>
    </row>
    <row r="3666" spans="5:5" x14ac:dyDescent="0.3">
      <c r="E3666" s="1"/>
    </row>
    <row r="3667" spans="5:5" x14ac:dyDescent="0.3">
      <c r="E3667" s="1"/>
    </row>
    <row r="3668" spans="5:5" x14ac:dyDescent="0.3">
      <c r="E3668" s="1"/>
    </row>
    <row r="3669" spans="5:5" x14ac:dyDescent="0.3">
      <c r="E3669" s="1"/>
    </row>
    <row r="3670" spans="5:5" x14ac:dyDescent="0.3">
      <c r="E3670" s="1"/>
    </row>
    <row r="3671" spans="5:5" x14ac:dyDescent="0.3">
      <c r="E3671" s="1"/>
    </row>
    <row r="3672" spans="5:5" x14ac:dyDescent="0.3">
      <c r="E3672" s="1"/>
    </row>
    <row r="3673" spans="5:5" x14ac:dyDescent="0.3">
      <c r="E3673" s="1"/>
    </row>
    <row r="3674" spans="5:5" x14ac:dyDescent="0.3">
      <c r="E3674" s="1"/>
    </row>
    <row r="3675" spans="5:5" x14ac:dyDescent="0.3">
      <c r="E3675" s="1"/>
    </row>
    <row r="3676" spans="5:5" x14ac:dyDescent="0.3">
      <c r="E3676" s="1"/>
    </row>
    <row r="3677" spans="5:5" x14ac:dyDescent="0.3">
      <c r="E3677" s="1"/>
    </row>
    <row r="3678" spans="5:5" x14ac:dyDescent="0.3">
      <c r="E3678" s="1"/>
    </row>
    <row r="3679" spans="5:5" x14ac:dyDescent="0.3">
      <c r="E3679" s="1"/>
    </row>
    <row r="3680" spans="5:5" x14ac:dyDescent="0.3">
      <c r="E3680" s="1"/>
    </row>
    <row r="3681" spans="5:5" x14ac:dyDescent="0.3">
      <c r="E3681" s="1"/>
    </row>
    <row r="3682" spans="5:5" x14ac:dyDescent="0.3">
      <c r="E3682" s="1"/>
    </row>
    <row r="3683" spans="5:5" x14ac:dyDescent="0.3">
      <c r="E3683" s="1"/>
    </row>
    <row r="3684" spans="5:5" x14ac:dyDescent="0.3">
      <c r="E3684" s="1"/>
    </row>
    <row r="3685" spans="5:5" x14ac:dyDescent="0.3">
      <c r="E3685" s="1"/>
    </row>
    <row r="3686" spans="5:5" x14ac:dyDescent="0.3">
      <c r="E3686" s="1"/>
    </row>
    <row r="3687" spans="5:5" x14ac:dyDescent="0.3">
      <c r="E3687" s="1"/>
    </row>
    <row r="3688" spans="5:5" x14ac:dyDescent="0.3">
      <c r="E3688" s="1"/>
    </row>
    <row r="3689" spans="5:5" x14ac:dyDescent="0.3">
      <c r="E3689" s="1"/>
    </row>
    <row r="3690" spans="5:5" x14ac:dyDescent="0.3">
      <c r="E3690" s="1"/>
    </row>
    <row r="3691" spans="5:5" x14ac:dyDescent="0.3">
      <c r="E3691" s="1"/>
    </row>
    <row r="3692" spans="5:5" x14ac:dyDescent="0.3">
      <c r="E3692" s="1"/>
    </row>
    <row r="3693" spans="5:5" x14ac:dyDescent="0.3">
      <c r="E3693" s="1"/>
    </row>
    <row r="3694" spans="5:5" x14ac:dyDescent="0.3">
      <c r="E3694" s="1"/>
    </row>
    <row r="3695" spans="5:5" x14ac:dyDescent="0.3">
      <c r="E3695" s="1"/>
    </row>
    <row r="3696" spans="5:5" x14ac:dyDescent="0.3">
      <c r="E3696" s="1"/>
    </row>
    <row r="3697" spans="5:5" x14ac:dyDescent="0.3">
      <c r="E3697" s="1"/>
    </row>
    <row r="3698" spans="5:5" x14ac:dyDescent="0.3">
      <c r="E3698" s="1"/>
    </row>
    <row r="3699" spans="5:5" x14ac:dyDescent="0.3">
      <c r="E3699" s="1"/>
    </row>
    <row r="3700" spans="5:5" x14ac:dyDescent="0.3">
      <c r="E3700" s="1"/>
    </row>
    <row r="3701" spans="5:5" x14ac:dyDescent="0.3">
      <c r="E3701" s="1"/>
    </row>
    <row r="3702" spans="5:5" x14ac:dyDescent="0.3">
      <c r="E3702" s="1"/>
    </row>
    <row r="3703" spans="5:5" x14ac:dyDescent="0.3">
      <c r="E3703" s="1"/>
    </row>
    <row r="3704" spans="5:5" x14ac:dyDescent="0.3">
      <c r="E3704" s="1"/>
    </row>
    <row r="3705" spans="5:5" x14ac:dyDescent="0.3">
      <c r="E3705" s="1"/>
    </row>
    <row r="3706" spans="5:5" x14ac:dyDescent="0.3">
      <c r="E3706" s="1"/>
    </row>
    <row r="3707" spans="5:5" x14ac:dyDescent="0.3">
      <c r="E3707" s="1"/>
    </row>
    <row r="3708" spans="5:5" x14ac:dyDescent="0.3">
      <c r="E3708" s="1"/>
    </row>
    <row r="3709" spans="5:5" x14ac:dyDescent="0.3">
      <c r="E3709" s="1"/>
    </row>
    <row r="3710" spans="5:5" x14ac:dyDescent="0.3">
      <c r="E3710" s="1"/>
    </row>
    <row r="3711" spans="5:5" x14ac:dyDescent="0.3">
      <c r="E3711" s="1"/>
    </row>
    <row r="3712" spans="5:5" x14ac:dyDescent="0.3">
      <c r="E3712" s="1"/>
    </row>
    <row r="3713" spans="5:5" x14ac:dyDescent="0.3">
      <c r="E3713" s="1"/>
    </row>
    <row r="3714" spans="5:5" x14ac:dyDescent="0.3">
      <c r="E3714" s="1"/>
    </row>
    <row r="3715" spans="5:5" x14ac:dyDescent="0.3">
      <c r="E3715" s="1"/>
    </row>
    <row r="3716" spans="5:5" x14ac:dyDescent="0.3">
      <c r="E3716" s="1"/>
    </row>
    <row r="3717" spans="5:5" x14ac:dyDescent="0.3">
      <c r="E3717" s="1"/>
    </row>
    <row r="3718" spans="5:5" x14ac:dyDescent="0.3">
      <c r="E3718" s="1"/>
    </row>
    <row r="3719" spans="5:5" x14ac:dyDescent="0.3">
      <c r="E3719" s="1"/>
    </row>
    <row r="3720" spans="5:5" x14ac:dyDescent="0.3">
      <c r="E3720" s="1"/>
    </row>
    <row r="3721" spans="5:5" x14ac:dyDescent="0.3">
      <c r="E3721" s="1"/>
    </row>
    <row r="3722" spans="5:5" x14ac:dyDescent="0.3">
      <c r="E3722" s="1"/>
    </row>
    <row r="3723" spans="5:5" x14ac:dyDescent="0.3">
      <c r="E3723" s="1"/>
    </row>
    <row r="3724" spans="5:5" x14ac:dyDescent="0.3">
      <c r="E3724" s="1"/>
    </row>
    <row r="3725" spans="5:5" x14ac:dyDescent="0.3">
      <c r="E3725" s="1"/>
    </row>
    <row r="3726" spans="5:5" x14ac:dyDescent="0.3">
      <c r="E3726" s="1"/>
    </row>
    <row r="3727" spans="5:5" x14ac:dyDescent="0.3">
      <c r="E3727" s="1"/>
    </row>
    <row r="3728" spans="5:5" x14ac:dyDescent="0.3">
      <c r="E3728" s="1"/>
    </row>
    <row r="3729" spans="5:5" x14ac:dyDescent="0.3">
      <c r="E3729" s="1"/>
    </row>
    <row r="3730" spans="5:5" x14ac:dyDescent="0.3">
      <c r="E3730" s="1"/>
    </row>
    <row r="3731" spans="5:5" x14ac:dyDescent="0.3">
      <c r="E3731" s="1"/>
    </row>
    <row r="3732" spans="5:5" x14ac:dyDescent="0.3">
      <c r="E3732" s="1"/>
    </row>
    <row r="3733" spans="5:5" x14ac:dyDescent="0.3">
      <c r="E3733" s="1"/>
    </row>
    <row r="3734" spans="5:5" x14ac:dyDescent="0.3">
      <c r="E3734" s="1"/>
    </row>
    <row r="3735" spans="5:5" x14ac:dyDescent="0.3">
      <c r="E3735" s="1"/>
    </row>
    <row r="3736" spans="5:5" x14ac:dyDescent="0.3">
      <c r="E3736" s="1"/>
    </row>
    <row r="3737" spans="5:5" x14ac:dyDescent="0.3">
      <c r="E3737" s="1"/>
    </row>
    <row r="3738" spans="5:5" x14ac:dyDescent="0.3">
      <c r="E3738" s="1"/>
    </row>
    <row r="3739" spans="5:5" x14ac:dyDescent="0.3">
      <c r="E3739" s="1"/>
    </row>
    <row r="3740" spans="5:5" x14ac:dyDescent="0.3">
      <c r="E3740" s="1"/>
    </row>
    <row r="3741" spans="5:5" x14ac:dyDescent="0.3">
      <c r="E3741" s="1"/>
    </row>
    <row r="3742" spans="5:5" x14ac:dyDescent="0.3">
      <c r="E3742" s="1"/>
    </row>
    <row r="3743" spans="5:5" x14ac:dyDescent="0.3">
      <c r="E3743" s="1"/>
    </row>
    <row r="3744" spans="5:5" x14ac:dyDescent="0.3">
      <c r="E3744" s="1"/>
    </row>
    <row r="3745" spans="5:5" x14ac:dyDescent="0.3">
      <c r="E3745" s="1"/>
    </row>
    <row r="3746" spans="5:5" x14ac:dyDescent="0.3">
      <c r="E3746" s="1"/>
    </row>
    <row r="3747" spans="5:5" x14ac:dyDescent="0.3">
      <c r="E3747" s="1"/>
    </row>
    <row r="3748" spans="5:5" x14ac:dyDescent="0.3">
      <c r="E3748" s="1"/>
    </row>
    <row r="3749" spans="5:5" x14ac:dyDescent="0.3">
      <c r="E3749" s="1"/>
    </row>
    <row r="3750" spans="5:5" x14ac:dyDescent="0.3">
      <c r="E3750" s="1"/>
    </row>
    <row r="3751" spans="5:5" x14ac:dyDescent="0.3">
      <c r="E3751" s="1"/>
    </row>
    <row r="3752" spans="5:5" x14ac:dyDescent="0.3">
      <c r="E3752" s="1"/>
    </row>
    <row r="3753" spans="5:5" x14ac:dyDescent="0.3">
      <c r="E3753" s="1"/>
    </row>
    <row r="3754" spans="5:5" x14ac:dyDescent="0.3">
      <c r="E3754" s="1"/>
    </row>
    <row r="3755" spans="5:5" x14ac:dyDescent="0.3">
      <c r="E3755" s="1"/>
    </row>
    <row r="3756" spans="5:5" x14ac:dyDescent="0.3">
      <c r="E3756" s="1"/>
    </row>
    <row r="3757" spans="5:5" x14ac:dyDescent="0.3">
      <c r="E3757" s="1"/>
    </row>
    <row r="3758" spans="5:5" x14ac:dyDescent="0.3">
      <c r="E3758" s="1"/>
    </row>
    <row r="3759" spans="5:5" x14ac:dyDescent="0.3">
      <c r="E3759" s="1"/>
    </row>
    <row r="3760" spans="5:5" x14ac:dyDescent="0.3">
      <c r="E3760" s="1"/>
    </row>
    <row r="3761" spans="5:5" x14ac:dyDescent="0.3">
      <c r="E3761" s="1"/>
    </row>
    <row r="3762" spans="5:5" x14ac:dyDescent="0.3">
      <c r="E3762" s="1"/>
    </row>
    <row r="3763" spans="5:5" x14ac:dyDescent="0.3">
      <c r="E3763" s="1"/>
    </row>
    <row r="3764" spans="5:5" x14ac:dyDescent="0.3">
      <c r="E3764" s="1"/>
    </row>
    <row r="3765" spans="5:5" x14ac:dyDescent="0.3">
      <c r="E3765" s="1"/>
    </row>
    <row r="3766" spans="5:5" x14ac:dyDescent="0.3">
      <c r="E3766" s="1"/>
    </row>
    <row r="3767" spans="5:5" x14ac:dyDescent="0.3">
      <c r="E3767" s="1"/>
    </row>
    <row r="3768" spans="5:5" x14ac:dyDescent="0.3">
      <c r="E3768" s="1"/>
    </row>
    <row r="3769" spans="5:5" x14ac:dyDescent="0.3">
      <c r="E3769" s="1"/>
    </row>
    <row r="3770" spans="5:5" x14ac:dyDescent="0.3">
      <c r="E3770" s="1"/>
    </row>
    <row r="3771" spans="5:5" x14ac:dyDescent="0.3">
      <c r="E3771" s="1"/>
    </row>
    <row r="3772" spans="5:5" x14ac:dyDescent="0.3">
      <c r="E3772" s="1"/>
    </row>
    <row r="3773" spans="5:5" x14ac:dyDescent="0.3">
      <c r="E3773" s="1"/>
    </row>
    <row r="3774" spans="5:5" x14ac:dyDescent="0.3">
      <c r="E3774" s="1"/>
    </row>
    <row r="3775" spans="5:5" x14ac:dyDescent="0.3">
      <c r="E3775" s="1"/>
    </row>
    <row r="3776" spans="5:5" x14ac:dyDescent="0.3">
      <c r="E3776" s="1"/>
    </row>
    <row r="3777" spans="5:5" x14ac:dyDescent="0.3">
      <c r="E3777" s="1"/>
    </row>
    <row r="3778" spans="5:5" x14ac:dyDescent="0.3">
      <c r="E3778" s="1"/>
    </row>
    <row r="3779" spans="5:5" x14ac:dyDescent="0.3">
      <c r="E3779" s="1"/>
    </row>
    <row r="3780" spans="5:5" x14ac:dyDescent="0.3">
      <c r="E3780" s="1"/>
    </row>
    <row r="3781" spans="5:5" x14ac:dyDescent="0.3">
      <c r="E3781" s="1"/>
    </row>
    <row r="3782" spans="5:5" x14ac:dyDescent="0.3">
      <c r="E3782" s="1"/>
    </row>
    <row r="3783" spans="5:5" x14ac:dyDescent="0.3">
      <c r="E3783" s="1"/>
    </row>
    <row r="3784" spans="5:5" x14ac:dyDescent="0.3">
      <c r="E3784" s="1"/>
    </row>
    <row r="3785" spans="5:5" x14ac:dyDescent="0.3">
      <c r="E3785" s="1"/>
    </row>
    <row r="3786" spans="5:5" x14ac:dyDescent="0.3">
      <c r="E3786" s="1"/>
    </row>
    <row r="3787" spans="5:5" x14ac:dyDescent="0.3">
      <c r="E3787" s="1"/>
    </row>
    <row r="3788" spans="5:5" x14ac:dyDescent="0.3">
      <c r="E3788" s="1"/>
    </row>
    <row r="3789" spans="5:5" x14ac:dyDescent="0.3">
      <c r="E3789" s="1"/>
    </row>
    <row r="3790" spans="5:5" x14ac:dyDescent="0.3">
      <c r="E3790" s="1"/>
    </row>
    <row r="3791" spans="5:5" x14ac:dyDescent="0.3">
      <c r="E3791" s="1"/>
    </row>
    <row r="3792" spans="5:5" x14ac:dyDescent="0.3">
      <c r="E3792" s="1"/>
    </row>
    <row r="3793" spans="5:5" x14ac:dyDescent="0.3">
      <c r="E3793" s="1"/>
    </row>
    <row r="3794" spans="5:5" x14ac:dyDescent="0.3">
      <c r="E3794" s="1"/>
    </row>
    <row r="3795" spans="5:5" x14ac:dyDescent="0.3">
      <c r="E3795" s="1"/>
    </row>
    <row r="3796" spans="5:5" x14ac:dyDescent="0.3">
      <c r="E3796" s="1"/>
    </row>
    <row r="3797" spans="5:5" x14ac:dyDescent="0.3">
      <c r="E3797" s="1"/>
    </row>
    <row r="3798" spans="5:5" x14ac:dyDescent="0.3">
      <c r="E3798" s="1"/>
    </row>
    <row r="3799" spans="5:5" x14ac:dyDescent="0.3">
      <c r="E3799" s="1"/>
    </row>
    <row r="3800" spans="5:5" x14ac:dyDescent="0.3">
      <c r="E3800" s="1"/>
    </row>
    <row r="3801" spans="5:5" x14ac:dyDescent="0.3">
      <c r="E3801" s="1"/>
    </row>
    <row r="3802" spans="5:5" x14ac:dyDescent="0.3">
      <c r="E3802" s="1"/>
    </row>
    <row r="3803" spans="5:5" x14ac:dyDescent="0.3">
      <c r="E3803" s="1"/>
    </row>
    <row r="3804" spans="5:5" x14ac:dyDescent="0.3">
      <c r="E3804" s="1"/>
    </row>
    <row r="3805" spans="5:5" x14ac:dyDescent="0.3">
      <c r="E3805" s="1"/>
    </row>
    <row r="3806" spans="5:5" x14ac:dyDescent="0.3">
      <c r="E3806" s="1"/>
    </row>
    <row r="3807" spans="5:5" x14ac:dyDescent="0.3">
      <c r="E3807" s="1"/>
    </row>
    <row r="3808" spans="5:5" x14ac:dyDescent="0.3">
      <c r="E3808" s="1"/>
    </row>
    <row r="3809" spans="5:5" x14ac:dyDescent="0.3">
      <c r="E3809" s="1"/>
    </row>
    <row r="3810" spans="5:5" x14ac:dyDescent="0.3">
      <c r="E3810" s="1"/>
    </row>
    <row r="3811" spans="5:5" x14ac:dyDescent="0.3">
      <c r="E3811" s="1"/>
    </row>
    <row r="3812" spans="5:5" x14ac:dyDescent="0.3">
      <c r="E3812" s="1"/>
    </row>
    <row r="3813" spans="5:5" x14ac:dyDescent="0.3">
      <c r="E3813" s="1"/>
    </row>
    <row r="3814" spans="5:5" x14ac:dyDescent="0.3">
      <c r="E3814" s="1"/>
    </row>
    <row r="3815" spans="5:5" x14ac:dyDescent="0.3">
      <c r="E3815" s="1"/>
    </row>
    <row r="3816" spans="5:5" x14ac:dyDescent="0.3">
      <c r="E3816" s="1"/>
    </row>
    <row r="3817" spans="5:5" x14ac:dyDescent="0.3">
      <c r="E3817" s="1"/>
    </row>
    <row r="3818" spans="5:5" x14ac:dyDescent="0.3">
      <c r="E3818" s="1"/>
    </row>
    <row r="3819" spans="5:5" x14ac:dyDescent="0.3">
      <c r="E3819" s="1"/>
    </row>
    <row r="3820" spans="5:5" x14ac:dyDescent="0.3">
      <c r="E3820" s="1"/>
    </row>
    <row r="3821" spans="5:5" x14ac:dyDescent="0.3">
      <c r="E3821" s="1"/>
    </row>
    <row r="3822" spans="5:5" x14ac:dyDescent="0.3">
      <c r="E3822" s="1"/>
    </row>
    <row r="3823" spans="5:5" x14ac:dyDescent="0.3">
      <c r="E3823" s="1"/>
    </row>
    <row r="3824" spans="5:5" x14ac:dyDescent="0.3">
      <c r="E3824" s="1"/>
    </row>
    <row r="3825" spans="5:5" x14ac:dyDescent="0.3">
      <c r="E3825" s="1"/>
    </row>
    <row r="3826" spans="5:5" x14ac:dyDescent="0.3">
      <c r="E3826" s="1"/>
    </row>
    <row r="3827" spans="5:5" x14ac:dyDescent="0.3">
      <c r="E3827" s="1"/>
    </row>
    <row r="3828" spans="5:5" x14ac:dyDescent="0.3">
      <c r="E3828" s="1"/>
    </row>
    <row r="3829" spans="5:5" x14ac:dyDescent="0.3">
      <c r="E3829" s="1"/>
    </row>
    <row r="3830" spans="5:5" x14ac:dyDescent="0.3">
      <c r="E3830" s="1"/>
    </row>
    <row r="3831" spans="5:5" x14ac:dyDescent="0.3">
      <c r="E3831" s="1"/>
    </row>
    <row r="3832" spans="5:5" x14ac:dyDescent="0.3">
      <c r="E3832" s="1"/>
    </row>
    <row r="3833" spans="5:5" x14ac:dyDescent="0.3">
      <c r="E3833" s="1"/>
    </row>
    <row r="3834" spans="5:5" x14ac:dyDescent="0.3">
      <c r="E3834" s="1"/>
    </row>
    <row r="3835" spans="5:5" x14ac:dyDescent="0.3">
      <c r="E3835" s="1"/>
    </row>
    <row r="3836" spans="5:5" x14ac:dyDescent="0.3">
      <c r="E3836" s="1"/>
    </row>
    <row r="3837" spans="5:5" x14ac:dyDescent="0.3">
      <c r="E3837" s="1"/>
    </row>
    <row r="3838" spans="5:5" x14ac:dyDescent="0.3">
      <c r="E3838" s="1"/>
    </row>
    <row r="3839" spans="5:5" x14ac:dyDescent="0.3">
      <c r="E3839" s="1"/>
    </row>
    <row r="3840" spans="5:5" x14ac:dyDescent="0.3">
      <c r="E3840" s="1"/>
    </row>
    <row r="3841" spans="5:5" x14ac:dyDescent="0.3">
      <c r="E3841" s="1"/>
    </row>
    <row r="3842" spans="5:5" x14ac:dyDescent="0.3">
      <c r="E3842" s="1"/>
    </row>
    <row r="3843" spans="5:5" x14ac:dyDescent="0.3">
      <c r="E3843" s="1"/>
    </row>
    <row r="3844" spans="5:5" x14ac:dyDescent="0.3">
      <c r="E3844" s="1"/>
    </row>
    <row r="3845" spans="5:5" x14ac:dyDescent="0.3">
      <c r="E3845" s="1"/>
    </row>
    <row r="3846" spans="5:5" x14ac:dyDescent="0.3">
      <c r="E3846" s="1"/>
    </row>
    <row r="3847" spans="5:5" x14ac:dyDescent="0.3">
      <c r="E3847" s="1"/>
    </row>
    <row r="3848" spans="5:5" x14ac:dyDescent="0.3">
      <c r="E3848" s="1"/>
    </row>
    <row r="3849" spans="5:5" x14ac:dyDescent="0.3">
      <c r="E3849" s="1"/>
    </row>
    <row r="3850" spans="5:5" x14ac:dyDescent="0.3">
      <c r="E3850" s="1"/>
    </row>
    <row r="3851" spans="5:5" x14ac:dyDescent="0.3">
      <c r="E3851" s="1"/>
    </row>
    <row r="3852" spans="5:5" x14ac:dyDescent="0.3">
      <c r="E3852" s="1"/>
    </row>
    <row r="3853" spans="5:5" x14ac:dyDescent="0.3">
      <c r="E3853" s="1"/>
    </row>
    <row r="3854" spans="5:5" x14ac:dyDescent="0.3">
      <c r="E3854" s="1"/>
    </row>
    <row r="3855" spans="5:5" x14ac:dyDescent="0.3">
      <c r="E3855" s="1"/>
    </row>
    <row r="3856" spans="5:5" x14ac:dyDescent="0.3">
      <c r="E3856" s="1"/>
    </row>
    <row r="3857" spans="5:5" x14ac:dyDescent="0.3">
      <c r="E3857" s="1"/>
    </row>
    <row r="3858" spans="5:5" x14ac:dyDescent="0.3">
      <c r="E3858" s="1"/>
    </row>
    <row r="3859" spans="5:5" x14ac:dyDescent="0.3">
      <c r="E3859" s="1"/>
    </row>
    <row r="3860" spans="5:5" x14ac:dyDescent="0.3">
      <c r="E3860" s="1"/>
    </row>
    <row r="3861" spans="5:5" x14ac:dyDescent="0.3">
      <c r="E3861" s="1"/>
    </row>
    <row r="3862" spans="5:5" x14ac:dyDescent="0.3">
      <c r="E3862" s="1"/>
    </row>
    <row r="3863" spans="5:5" x14ac:dyDescent="0.3">
      <c r="E3863" s="1"/>
    </row>
    <row r="3864" spans="5:5" x14ac:dyDescent="0.3">
      <c r="E3864" s="1"/>
    </row>
    <row r="3865" spans="5:5" x14ac:dyDescent="0.3">
      <c r="E3865" s="1"/>
    </row>
    <row r="3866" spans="5:5" x14ac:dyDescent="0.3">
      <c r="E3866" s="1"/>
    </row>
    <row r="3867" spans="5:5" x14ac:dyDescent="0.3">
      <c r="E3867" s="1"/>
    </row>
    <row r="3868" spans="5:5" x14ac:dyDescent="0.3">
      <c r="E3868" s="1"/>
    </row>
    <row r="3869" spans="5:5" x14ac:dyDescent="0.3">
      <c r="E3869" s="1"/>
    </row>
    <row r="3870" spans="5:5" x14ac:dyDescent="0.3">
      <c r="E3870" s="1"/>
    </row>
    <row r="3871" spans="5:5" x14ac:dyDescent="0.3">
      <c r="E3871" s="1"/>
    </row>
    <row r="3872" spans="5:5" x14ac:dyDescent="0.3">
      <c r="E3872" s="1"/>
    </row>
    <row r="3873" spans="5:5" x14ac:dyDescent="0.3">
      <c r="E3873" s="1"/>
    </row>
    <row r="3874" spans="5:5" x14ac:dyDescent="0.3">
      <c r="E3874" s="1"/>
    </row>
    <row r="3875" spans="5:5" x14ac:dyDescent="0.3">
      <c r="E3875" s="1"/>
    </row>
    <row r="3876" spans="5:5" x14ac:dyDescent="0.3">
      <c r="E3876" s="1"/>
    </row>
    <row r="3877" spans="5:5" x14ac:dyDescent="0.3">
      <c r="E3877" s="1"/>
    </row>
    <row r="3878" spans="5:5" x14ac:dyDescent="0.3">
      <c r="E3878" s="1"/>
    </row>
    <row r="3879" spans="5:5" x14ac:dyDescent="0.3">
      <c r="E3879" s="1"/>
    </row>
    <row r="3880" spans="5:5" x14ac:dyDescent="0.3">
      <c r="E3880" s="1"/>
    </row>
    <row r="3881" spans="5:5" x14ac:dyDescent="0.3">
      <c r="E3881" s="1"/>
    </row>
    <row r="3882" spans="5:5" x14ac:dyDescent="0.3">
      <c r="E3882" s="1"/>
    </row>
    <row r="3883" spans="5:5" x14ac:dyDescent="0.3">
      <c r="E3883" s="1"/>
    </row>
    <row r="3884" spans="5:5" x14ac:dyDescent="0.3">
      <c r="E3884" s="1"/>
    </row>
    <row r="3885" spans="5:5" x14ac:dyDescent="0.3">
      <c r="E3885" s="1"/>
    </row>
    <row r="3886" spans="5:5" x14ac:dyDescent="0.3">
      <c r="E3886" s="1"/>
    </row>
    <row r="3887" spans="5:5" x14ac:dyDescent="0.3">
      <c r="E3887" s="1"/>
    </row>
    <row r="3888" spans="5:5" x14ac:dyDescent="0.3">
      <c r="E3888" s="1"/>
    </row>
    <row r="3889" spans="5:5" x14ac:dyDescent="0.3">
      <c r="E3889" s="1"/>
    </row>
    <row r="3890" spans="5:5" x14ac:dyDescent="0.3">
      <c r="E3890" s="1"/>
    </row>
    <row r="3891" spans="5:5" x14ac:dyDescent="0.3">
      <c r="E3891" s="1"/>
    </row>
    <row r="3892" spans="5:5" x14ac:dyDescent="0.3">
      <c r="E3892" s="1"/>
    </row>
    <row r="3893" spans="5:5" x14ac:dyDescent="0.3">
      <c r="E3893" s="1"/>
    </row>
    <row r="3894" spans="5:5" x14ac:dyDescent="0.3">
      <c r="E3894" s="1"/>
    </row>
    <row r="3895" spans="5:5" x14ac:dyDescent="0.3">
      <c r="E3895" s="1"/>
    </row>
    <row r="3896" spans="5:5" x14ac:dyDescent="0.3">
      <c r="E3896" s="1"/>
    </row>
    <row r="3897" spans="5:5" x14ac:dyDescent="0.3">
      <c r="E3897" s="1"/>
    </row>
    <row r="3898" spans="5:5" x14ac:dyDescent="0.3">
      <c r="E3898" s="1"/>
    </row>
    <row r="3899" spans="5:5" x14ac:dyDescent="0.3">
      <c r="E3899" s="1"/>
    </row>
    <row r="3900" spans="5:5" x14ac:dyDescent="0.3">
      <c r="E3900" s="1"/>
    </row>
    <row r="3901" spans="5:5" x14ac:dyDescent="0.3">
      <c r="E3901" s="1"/>
    </row>
    <row r="3902" spans="5:5" x14ac:dyDescent="0.3">
      <c r="E3902" s="1"/>
    </row>
    <row r="3903" spans="5:5" x14ac:dyDescent="0.3">
      <c r="E3903" s="1"/>
    </row>
    <row r="3904" spans="5:5" x14ac:dyDescent="0.3">
      <c r="E3904" s="1"/>
    </row>
    <row r="3905" spans="5:5" x14ac:dyDescent="0.3">
      <c r="E3905" s="1"/>
    </row>
    <row r="3906" spans="5:5" x14ac:dyDescent="0.3">
      <c r="E3906" s="1"/>
    </row>
    <row r="3907" spans="5:5" x14ac:dyDescent="0.3">
      <c r="E3907" s="1"/>
    </row>
    <row r="3908" spans="5:5" x14ac:dyDescent="0.3">
      <c r="E3908" s="1"/>
    </row>
    <row r="3909" spans="5:5" x14ac:dyDescent="0.3">
      <c r="E3909" s="1"/>
    </row>
    <row r="3910" spans="5:5" x14ac:dyDescent="0.3">
      <c r="E3910" s="1"/>
    </row>
    <row r="3911" spans="5:5" x14ac:dyDescent="0.3">
      <c r="E3911" s="1"/>
    </row>
    <row r="3912" spans="5:5" x14ac:dyDescent="0.3">
      <c r="E3912" s="1"/>
    </row>
    <row r="3913" spans="5:5" x14ac:dyDescent="0.3">
      <c r="E3913" s="1"/>
    </row>
    <row r="3914" spans="5:5" x14ac:dyDescent="0.3">
      <c r="E3914" s="1"/>
    </row>
    <row r="3915" spans="5:5" x14ac:dyDescent="0.3">
      <c r="E3915" s="1"/>
    </row>
    <row r="3916" spans="5:5" x14ac:dyDescent="0.3">
      <c r="E3916" s="1"/>
    </row>
    <row r="3917" spans="5:5" x14ac:dyDescent="0.3">
      <c r="E3917" s="1"/>
    </row>
    <row r="3918" spans="5:5" x14ac:dyDescent="0.3">
      <c r="E3918" s="1"/>
    </row>
    <row r="3919" spans="5:5" x14ac:dyDescent="0.3">
      <c r="E3919" s="1"/>
    </row>
    <row r="3920" spans="5:5" x14ac:dyDescent="0.3">
      <c r="E3920" s="1"/>
    </row>
    <row r="3921" spans="5:5" x14ac:dyDescent="0.3">
      <c r="E3921" s="1"/>
    </row>
    <row r="3922" spans="5:5" x14ac:dyDescent="0.3">
      <c r="E3922" s="1"/>
    </row>
    <row r="3923" spans="5:5" x14ac:dyDescent="0.3">
      <c r="E3923" s="1"/>
    </row>
    <row r="3924" spans="5:5" x14ac:dyDescent="0.3">
      <c r="E3924" s="1"/>
    </row>
    <row r="3925" spans="5:5" x14ac:dyDescent="0.3">
      <c r="E3925" s="1"/>
    </row>
    <row r="3926" spans="5:5" x14ac:dyDescent="0.3">
      <c r="E3926" s="1"/>
    </row>
    <row r="3927" spans="5:5" x14ac:dyDescent="0.3">
      <c r="E3927" s="1"/>
    </row>
    <row r="3928" spans="5:5" x14ac:dyDescent="0.3">
      <c r="E3928" s="1"/>
    </row>
    <row r="3929" spans="5:5" x14ac:dyDescent="0.3">
      <c r="E3929" s="1"/>
    </row>
    <row r="3930" spans="5:5" x14ac:dyDescent="0.3">
      <c r="E3930" s="1"/>
    </row>
    <row r="3931" spans="5:5" x14ac:dyDescent="0.3">
      <c r="E3931" s="1"/>
    </row>
    <row r="3932" spans="5:5" x14ac:dyDescent="0.3">
      <c r="E3932" s="1"/>
    </row>
    <row r="3933" spans="5:5" x14ac:dyDescent="0.3">
      <c r="E3933" s="1"/>
    </row>
    <row r="3934" spans="5:5" x14ac:dyDescent="0.3">
      <c r="E3934" s="1"/>
    </row>
    <row r="3935" spans="5:5" x14ac:dyDescent="0.3">
      <c r="E3935" s="1"/>
    </row>
    <row r="3936" spans="5:5" x14ac:dyDescent="0.3">
      <c r="E3936" s="1"/>
    </row>
    <row r="3937" spans="5:5" x14ac:dyDescent="0.3">
      <c r="E3937" s="1"/>
    </row>
    <row r="3938" spans="5:5" x14ac:dyDescent="0.3">
      <c r="E3938" s="1"/>
    </row>
    <row r="3939" spans="5:5" x14ac:dyDescent="0.3">
      <c r="E3939" s="1"/>
    </row>
    <row r="3940" spans="5:5" x14ac:dyDescent="0.3">
      <c r="E3940" s="1"/>
    </row>
    <row r="3941" spans="5:5" x14ac:dyDescent="0.3">
      <c r="E3941" s="1"/>
    </row>
    <row r="3942" spans="5:5" x14ac:dyDescent="0.3">
      <c r="E3942" s="1"/>
    </row>
    <row r="3943" spans="5:5" x14ac:dyDescent="0.3">
      <c r="E3943" s="1"/>
    </row>
    <row r="3944" spans="5:5" x14ac:dyDescent="0.3">
      <c r="E3944" s="1"/>
    </row>
    <row r="3945" spans="5:5" x14ac:dyDescent="0.3">
      <c r="E3945" s="1"/>
    </row>
    <row r="3946" spans="5:5" x14ac:dyDescent="0.3">
      <c r="E3946" s="1"/>
    </row>
    <row r="3947" spans="5:5" x14ac:dyDescent="0.3">
      <c r="E3947" s="1"/>
    </row>
    <row r="3948" spans="5:5" x14ac:dyDescent="0.3">
      <c r="E3948" s="1"/>
    </row>
    <row r="3949" spans="5:5" x14ac:dyDescent="0.3">
      <c r="E3949" s="1"/>
    </row>
    <row r="3950" spans="5:5" x14ac:dyDescent="0.3">
      <c r="E3950" s="1"/>
    </row>
    <row r="3951" spans="5:5" x14ac:dyDescent="0.3">
      <c r="E3951" s="1"/>
    </row>
    <row r="3952" spans="5:5" x14ac:dyDescent="0.3">
      <c r="E3952" s="1"/>
    </row>
    <row r="3953" spans="5:5" x14ac:dyDescent="0.3">
      <c r="E3953" s="1"/>
    </row>
    <row r="3954" spans="5:5" x14ac:dyDescent="0.3">
      <c r="E3954" s="1"/>
    </row>
    <row r="3955" spans="5:5" x14ac:dyDescent="0.3">
      <c r="E3955" s="1"/>
    </row>
    <row r="3956" spans="5:5" x14ac:dyDescent="0.3">
      <c r="E3956" s="1"/>
    </row>
    <row r="3957" spans="5:5" x14ac:dyDescent="0.3">
      <c r="E3957" s="1"/>
    </row>
    <row r="3958" spans="5:5" x14ac:dyDescent="0.3">
      <c r="E3958" s="1"/>
    </row>
    <row r="3959" spans="5:5" x14ac:dyDescent="0.3">
      <c r="E3959" s="1"/>
    </row>
    <row r="3960" spans="5:5" x14ac:dyDescent="0.3">
      <c r="E3960" s="1"/>
    </row>
    <row r="3961" spans="5:5" x14ac:dyDescent="0.3">
      <c r="E3961" s="1"/>
    </row>
    <row r="3962" spans="5:5" x14ac:dyDescent="0.3">
      <c r="E3962" s="1"/>
    </row>
    <row r="3963" spans="5:5" x14ac:dyDescent="0.3">
      <c r="E3963" s="1"/>
    </row>
    <row r="3964" spans="5:5" x14ac:dyDescent="0.3">
      <c r="E3964" s="1"/>
    </row>
    <row r="3965" spans="5:5" x14ac:dyDescent="0.3">
      <c r="E3965" s="1"/>
    </row>
    <row r="3966" spans="5:5" x14ac:dyDescent="0.3">
      <c r="E3966" s="1"/>
    </row>
    <row r="3967" spans="5:5" x14ac:dyDescent="0.3">
      <c r="E3967" s="1"/>
    </row>
    <row r="3968" spans="5:5" x14ac:dyDescent="0.3">
      <c r="E3968" s="1"/>
    </row>
    <row r="3969" spans="5:5" x14ac:dyDescent="0.3">
      <c r="E3969" s="1"/>
    </row>
    <row r="3970" spans="5:5" x14ac:dyDescent="0.3">
      <c r="E3970" s="1"/>
    </row>
    <row r="3971" spans="5:5" x14ac:dyDescent="0.3">
      <c r="E3971" s="1"/>
    </row>
    <row r="3972" spans="5:5" x14ac:dyDescent="0.3">
      <c r="E3972" s="1"/>
    </row>
    <row r="3973" spans="5:5" x14ac:dyDescent="0.3">
      <c r="E3973" s="1"/>
    </row>
    <row r="3974" spans="5:5" x14ac:dyDescent="0.3">
      <c r="E3974" s="1"/>
    </row>
    <row r="3975" spans="5:5" x14ac:dyDescent="0.3">
      <c r="E3975" s="1"/>
    </row>
    <row r="3976" spans="5:5" x14ac:dyDescent="0.3">
      <c r="E3976" s="1"/>
    </row>
    <row r="3977" spans="5:5" x14ac:dyDescent="0.3">
      <c r="E3977" s="1"/>
    </row>
    <row r="3978" spans="5:5" x14ac:dyDescent="0.3">
      <c r="E3978" s="1"/>
    </row>
    <row r="3979" spans="5:5" x14ac:dyDescent="0.3">
      <c r="E3979" s="1"/>
    </row>
    <row r="3980" spans="5:5" x14ac:dyDescent="0.3">
      <c r="E3980" s="1"/>
    </row>
    <row r="3981" spans="5:5" x14ac:dyDescent="0.3">
      <c r="E3981" s="1"/>
    </row>
    <row r="3982" spans="5:5" x14ac:dyDescent="0.3">
      <c r="E3982" s="1"/>
    </row>
    <row r="3983" spans="5:5" x14ac:dyDescent="0.3">
      <c r="E3983" s="1"/>
    </row>
    <row r="3984" spans="5:5" x14ac:dyDescent="0.3">
      <c r="E3984" s="1"/>
    </row>
    <row r="3985" spans="5:5" x14ac:dyDescent="0.3">
      <c r="E3985" s="1"/>
    </row>
    <row r="3986" spans="5:5" x14ac:dyDescent="0.3">
      <c r="E3986" s="1"/>
    </row>
    <row r="3987" spans="5:5" x14ac:dyDescent="0.3">
      <c r="E3987" s="1"/>
    </row>
    <row r="3988" spans="5:5" x14ac:dyDescent="0.3">
      <c r="E3988" s="1"/>
    </row>
    <row r="3989" spans="5:5" x14ac:dyDescent="0.3">
      <c r="E3989" s="1"/>
    </row>
    <row r="3990" spans="5:5" x14ac:dyDescent="0.3">
      <c r="E3990" s="1"/>
    </row>
    <row r="3991" spans="5:5" x14ac:dyDescent="0.3">
      <c r="E3991" s="1"/>
    </row>
    <row r="3992" spans="5:5" x14ac:dyDescent="0.3">
      <c r="E3992" s="1"/>
    </row>
    <row r="3993" spans="5:5" x14ac:dyDescent="0.3">
      <c r="E3993" s="1"/>
    </row>
    <row r="3994" spans="5:5" x14ac:dyDescent="0.3">
      <c r="E3994" s="1"/>
    </row>
    <row r="3995" spans="5:5" x14ac:dyDescent="0.3">
      <c r="E3995" s="1"/>
    </row>
    <row r="3996" spans="5:5" x14ac:dyDescent="0.3">
      <c r="E3996" s="1"/>
    </row>
    <row r="3997" spans="5:5" x14ac:dyDescent="0.3">
      <c r="E3997" s="1"/>
    </row>
    <row r="3998" spans="5:5" x14ac:dyDescent="0.3">
      <c r="E3998" s="1"/>
    </row>
    <row r="3999" spans="5:5" x14ac:dyDescent="0.3">
      <c r="E3999" s="1"/>
    </row>
    <row r="4000" spans="5:5" x14ac:dyDescent="0.3">
      <c r="E4000" s="1"/>
    </row>
    <row r="4001" spans="5:5" x14ac:dyDescent="0.3">
      <c r="E4001" s="1"/>
    </row>
    <row r="4002" spans="5:5" x14ac:dyDescent="0.3">
      <c r="E4002" s="1"/>
    </row>
    <row r="4003" spans="5:5" x14ac:dyDescent="0.3">
      <c r="E4003" s="1"/>
    </row>
    <row r="4004" spans="5:5" x14ac:dyDescent="0.3">
      <c r="E4004" s="1"/>
    </row>
    <row r="4005" spans="5:5" x14ac:dyDescent="0.3">
      <c r="E4005" s="1"/>
    </row>
    <row r="4006" spans="5:5" x14ac:dyDescent="0.3">
      <c r="E4006" s="1"/>
    </row>
    <row r="4007" spans="5:5" x14ac:dyDescent="0.3">
      <c r="E4007" s="1"/>
    </row>
    <row r="4008" spans="5:5" x14ac:dyDescent="0.3">
      <c r="E4008" s="1"/>
    </row>
    <row r="4009" spans="5:5" x14ac:dyDescent="0.3">
      <c r="E4009" s="1"/>
    </row>
    <row r="4010" spans="5:5" x14ac:dyDescent="0.3">
      <c r="E4010" s="1"/>
    </row>
    <row r="4011" spans="5:5" x14ac:dyDescent="0.3">
      <c r="E4011" s="1"/>
    </row>
    <row r="4012" spans="5:5" x14ac:dyDescent="0.3">
      <c r="E4012" s="1"/>
    </row>
    <row r="4013" spans="5:5" x14ac:dyDescent="0.3">
      <c r="E4013" s="1"/>
    </row>
    <row r="4014" spans="5:5" x14ac:dyDescent="0.3">
      <c r="E4014" s="1"/>
    </row>
    <row r="4015" spans="5:5" x14ac:dyDescent="0.3">
      <c r="E4015" s="1"/>
    </row>
    <row r="4016" spans="5:5" x14ac:dyDescent="0.3">
      <c r="E4016" s="1"/>
    </row>
    <row r="4017" spans="5:5" x14ac:dyDescent="0.3">
      <c r="E4017" s="1"/>
    </row>
    <row r="4018" spans="5:5" x14ac:dyDescent="0.3">
      <c r="E4018" s="1"/>
    </row>
    <row r="4019" spans="5:5" x14ac:dyDescent="0.3">
      <c r="E4019" s="1"/>
    </row>
    <row r="4020" spans="5:5" x14ac:dyDescent="0.3">
      <c r="E4020" s="1"/>
    </row>
    <row r="4021" spans="5:5" x14ac:dyDescent="0.3">
      <c r="E4021" s="1"/>
    </row>
    <row r="4022" spans="5:5" x14ac:dyDescent="0.3">
      <c r="E4022" s="1"/>
    </row>
    <row r="4023" spans="5:5" x14ac:dyDescent="0.3">
      <c r="E4023" s="1"/>
    </row>
    <row r="4024" spans="5:5" x14ac:dyDescent="0.3">
      <c r="E4024" s="1"/>
    </row>
    <row r="4025" spans="5:5" x14ac:dyDescent="0.3">
      <c r="E4025" s="1"/>
    </row>
    <row r="4026" spans="5:5" x14ac:dyDescent="0.3">
      <c r="E4026" s="1"/>
    </row>
    <row r="4027" spans="5:5" x14ac:dyDescent="0.3">
      <c r="E4027" s="1"/>
    </row>
    <row r="4028" spans="5:5" x14ac:dyDescent="0.3">
      <c r="E4028" s="1"/>
    </row>
    <row r="4029" spans="5:5" x14ac:dyDescent="0.3">
      <c r="E4029" s="1"/>
    </row>
    <row r="4030" spans="5:5" x14ac:dyDescent="0.3">
      <c r="E4030" s="1"/>
    </row>
    <row r="4031" spans="5:5" x14ac:dyDescent="0.3">
      <c r="E4031" s="1"/>
    </row>
    <row r="4032" spans="5:5" x14ac:dyDescent="0.3">
      <c r="E4032" s="1"/>
    </row>
    <row r="4033" spans="5:5" x14ac:dyDescent="0.3">
      <c r="E4033" s="1"/>
    </row>
    <row r="4034" spans="5:5" x14ac:dyDescent="0.3">
      <c r="E4034" s="1"/>
    </row>
    <row r="4035" spans="5:5" x14ac:dyDescent="0.3">
      <c r="E4035" s="1"/>
    </row>
    <row r="4036" spans="5:5" x14ac:dyDescent="0.3">
      <c r="E4036" s="1"/>
    </row>
    <row r="4037" spans="5:5" x14ac:dyDescent="0.3">
      <c r="E4037" s="1"/>
    </row>
    <row r="4038" spans="5:5" x14ac:dyDescent="0.3">
      <c r="E4038" s="1"/>
    </row>
    <row r="4039" spans="5:5" x14ac:dyDescent="0.3">
      <c r="E4039" s="1"/>
    </row>
    <row r="4040" spans="5:5" x14ac:dyDescent="0.3">
      <c r="E4040" s="1"/>
    </row>
    <row r="4041" spans="5:5" x14ac:dyDescent="0.3">
      <c r="E4041" s="1"/>
    </row>
    <row r="4042" spans="5:5" x14ac:dyDescent="0.3">
      <c r="E4042" s="1"/>
    </row>
    <row r="4043" spans="5:5" x14ac:dyDescent="0.3">
      <c r="E4043" s="1"/>
    </row>
    <row r="4044" spans="5:5" x14ac:dyDescent="0.3">
      <c r="E4044" s="1"/>
    </row>
    <row r="4045" spans="5:5" x14ac:dyDescent="0.3">
      <c r="E4045" s="1"/>
    </row>
    <row r="4046" spans="5:5" x14ac:dyDescent="0.3">
      <c r="E4046" s="1"/>
    </row>
    <row r="4047" spans="5:5" x14ac:dyDescent="0.3">
      <c r="E4047" s="1"/>
    </row>
    <row r="4048" spans="5:5" x14ac:dyDescent="0.3">
      <c r="E4048" s="1"/>
    </row>
    <row r="4049" spans="5:5" x14ac:dyDescent="0.3">
      <c r="E4049" s="1"/>
    </row>
    <row r="4050" spans="5:5" x14ac:dyDescent="0.3">
      <c r="E4050" s="1"/>
    </row>
    <row r="4051" spans="5:5" x14ac:dyDescent="0.3">
      <c r="E4051" s="1"/>
    </row>
    <row r="4052" spans="5:5" x14ac:dyDescent="0.3">
      <c r="E4052" s="1"/>
    </row>
    <row r="4053" spans="5:5" x14ac:dyDescent="0.3">
      <c r="E4053" s="1"/>
    </row>
    <row r="4054" spans="5:5" x14ac:dyDescent="0.3">
      <c r="E4054" s="1"/>
    </row>
    <row r="4055" spans="5:5" x14ac:dyDescent="0.3">
      <c r="E4055" s="1"/>
    </row>
    <row r="4056" spans="5:5" x14ac:dyDescent="0.3">
      <c r="E4056" s="1"/>
    </row>
    <row r="4057" spans="5:5" x14ac:dyDescent="0.3">
      <c r="E4057" s="1"/>
    </row>
    <row r="4058" spans="5:5" x14ac:dyDescent="0.3">
      <c r="E4058" s="1"/>
    </row>
    <row r="4059" spans="5:5" x14ac:dyDescent="0.3">
      <c r="E4059" s="1"/>
    </row>
    <row r="4060" spans="5:5" x14ac:dyDescent="0.3">
      <c r="E4060" s="1"/>
    </row>
    <row r="4061" spans="5:5" x14ac:dyDescent="0.3">
      <c r="E4061" s="1"/>
    </row>
    <row r="4062" spans="5:5" x14ac:dyDescent="0.3">
      <c r="E4062" s="1"/>
    </row>
    <row r="4063" spans="5:5" x14ac:dyDescent="0.3">
      <c r="E4063" s="1"/>
    </row>
    <row r="4064" spans="5:5" x14ac:dyDescent="0.3">
      <c r="E4064" s="1"/>
    </row>
    <row r="4065" spans="5:5" x14ac:dyDescent="0.3">
      <c r="E4065" s="1"/>
    </row>
    <row r="4066" spans="5:5" x14ac:dyDescent="0.3">
      <c r="E4066" s="1"/>
    </row>
    <row r="4067" spans="5:5" x14ac:dyDescent="0.3">
      <c r="E4067" s="1"/>
    </row>
    <row r="4068" spans="5:5" x14ac:dyDescent="0.3">
      <c r="E4068" s="1"/>
    </row>
    <row r="4069" spans="5:5" x14ac:dyDescent="0.3">
      <c r="E4069" s="1"/>
    </row>
    <row r="4070" spans="5:5" x14ac:dyDescent="0.3">
      <c r="E4070" s="1"/>
    </row>
    <row r="4071" spans="5:5" x14ac:dyDescent="0.3">
      <c r="E4071" s="1"/>
    </row>
    <row r="4072" spans="5:5" x14ac:dyDescent="0.3">
      <c r="E4072" s="1"/>
    </row>
    <row r="4073" spans="5:5" x14ac:dyDescent="0.3">
      <c r="E4073" s="1"/>
    </row>
    <row r="4074" spans="5:5" x14ac:dyDescent="0.3">
      <c r="E4074" s="1"/>
    </row>
    <row r="4075" spans="5:5" x14ac:dyDescent="0.3">
      <c r="E4075" s="1"/>
    </row>
    <row r="4076" spans="5:5" x14ac:dyDescent="0.3">
      <c r="E4076" s="1"/>
    </row>
    <row r="4077" spans="5:5" x14ac:dyDescent="0.3">
      <c r="E4077" s="1"/>
    </row>
    <row r="4078" spans="5:5" x14ac:dyDescent="0.3">
      <c r="E4078" s="1"/>
    </row>
    <row r="4079" spans="5:5" x14ac:dyDescent="0.3">
      <c r="E4079" s="1"/>
    </row>
    <row r="4080" spans="5:5" x14ac:dyDescent="0.3">
      <c r="E4080" s="1"/>
    </row>
    <row r="4081" spans="5:5" x14ac:dyDescent="0.3">
      <c r="E4081" s="1"/>
    </row>
    <row r="4082" spans="5:5" x14ac:dyDescent="0.3">
      <c r="E4082" s="1"/>
    </row>
    <row r="4083" spans="5:5" x14ac:dyDescent="0.3">
      <c r="E4083" s="1"/>
    </row>
    <row r="4084" spans="5:5" x14ac:dyDescent="0.3">
      <c r="E4084" s="1"/>
    </row>
    <row r="4085" spans="5:5" x14ac:dyDescent="0.3">
      <c r="E4085" s="1"/>
    </row>
    <row r="4086" spans="5:5" x14ac:dyDescent="0.3">
      <c r="E4086" s="1"/>
    </row>
    <row r="4087" spans="5:5" x14ac:dyDescent="0.3">
      <c r="E4087" s="1"/>
    </row>
    <row r="4088" spans="5:5" x14ac:dyDescent="0.3">
      <c r="E4088" s="1"/>
    </row>
    <row r="4089" spans="5:5" x14ac:dyDescent="0.3">
      <c r="E4089" s="1"/>
    </row>
    <row r="4090" spans="5:5" x14ac:dyDescent="0.3">
      <c r="E4090" s="1"/>
    </row>
    <row r="4091" spans="5:5" x14ac:dyDescent="0.3">
      <c r="E4091" s="1"/>
    </row>
    <row r="4092" spans="5:5" x14ac:dyDescent="0.3">
      <c r="E4092" s="1"/>
    </row>
    <row r="4093" spans="5:5" x14ac:dyDescent="0.3">
      <c r="E4093" s="1"/>
    </row>
    <row r="4094" spans="5:5" x14ac:dyDescent="0.3">
      <c r="E4094" s="1"/>
    </row>
    <row r="4095" spans="5:5" x14ac:dyDescent="0.3">
      <c r="E4095" s="1"/>
    </row>
    <row r="4096" spans="5:5" x14ac:dyDescent="0.3">
      <c r="E4096" s="1"/>
    </row>
    <row r="4097" spans="5:5" x14ac:dyDescent="0.3">
      <c r="E4097" s="1"/>
    </row>
    <row r="4098" spans="5:5" x14ac:dyDescent="0.3">
      <c r="E4098" s="1"/>
    </row>
    <row r="4099" spans="5:5" x14ac:dyDescent="0.3">
      <c r="E4099" s="1"/>
    </row>
    <row r="4100" spans="5:5" x14ac:dyDescent="0.3">
      <c r="E4100" s="1"/>
    </row>
    <row r="4101" spans="5:5" x14ac:dyDescent="0.3">
      <c r="E4101" s="1"/>
    </row>
    <row r="4102" spans="5:5" x14ac:dyDescent="0.3">
      <c r="E4102" s="1"/>
    </row>
    <row r="4103" spans="5:5" x14ac:dyDescent="0.3">
      <c r="E4103" s="1"/>
    </row>
    <row r="4104" spans="5:5" x14ac:dyDescent="0.3">
      <c r="E4104" s="1"/>
    </row>
    <row r="4105" spans="5:5" x14ac:dyDescent="0.3">
      <c r="E4105" s="1"/>
    </row>
    <row r="4106" spans="5:5" x14ac:dyDescent="0.3">
      <c r="E4106" s="1"/>
    </row>
    <row r="4107" spans="5:5" x14ac:dyDescent="0.3">
      <c r="E4107" s="1"/>
    </row>
    <row r="4108" spans="5:5" x14ac:dyDescent="0.3">
      <c r="E4108" s="1"/>
    </row>
    <row r="4109" spans="5:5" x14ac:dyDescent="0.3">
      <c r="E4109" s="1"/>
    </row>
    <row r="4110" spans="5:5" x14ac:dyDescent="0.3">
      <c r="E4110" s="1"/>
    </row>
    <row r="4111" spans="5:5" x14ac:dyDescent="0.3">
      <c r="E4111" s="1"/>
    </row>
    <row r="4112" spans="5:5" x14ac:dyDescent="0.3">
      <c r="E4112" s="1"/>
    </row>
    <row r="4113" spans="5:5" x14ac:dyDescent="0.3">
      <c r="E4113" s="1"/>
    </row>
    <row r="4114" spans="5:5" x14ac:dyDescent="0.3">
      <c r="E4114" s="1"/>
    </row>
    <row r="4115" spans="5:5" x14ac:dyDescent="0.3">
      <c r="E4115" s="1"/>
    </row>
    <row r="4116" spans="5:5" x14ac:dyDescent="0.3">
      <c r="E4116" s="1"/>
    </row>
    <row r="4117" spans="5:5" x14ac:dyDescent="0.3">
      <c r="E4117" s="1"/>
    </row>
    <row r="4118" spans="5:5" x14ac:dyDescent="0.3">
      <c r="E4118" s="1"/>
    </row>
    <row r="4119" spans="5:5" x14ac:dyDescent="0.3">
      <c r="E4119" s="1"/>
    </row>
    <row r="4120" spans="5:5" x14ac:dyDescent="0.3">
      <c r="E4120" s="1"/>
    </row>
    <row r="4121" spans="5:5" x14ac:dyDescent="0.3">
      <c r="E4121" s="1"/>
    </row>
    <row r="4122" spans="5:5" x14ac:dyDescent="0.3">
      <c r="E4122" s="1"/>
    </row>
    <row r="4123" spans="5:5" x14ac:dyDescent="0.3">
      <c r="E4123" s="1"/>
    </row>
    <row r="4124" spans="5:5" x14ac:dyDescent="0.3">
      <c r="E4124" s="1"/>
    </row>
    <row r="4125" spans="5:5" x14ac:dyDescent="0.3">
      <c r="E4125" s="1"/>
    </row>
    <row r="4126" spans="5:5" x14ac:dyDescent="0.3">
      <c r="E4126" s="1"/>
    </row>
    <row r="4127" spans="5:5" x14ac:dyDescent="0.3">
      <c r="E4127" s="1"/>
    </row>
    <row r="4128" spans="5:5" x14ac:dyDescent="0.3">
      <c r="E4128" s="1"/>
    </row>
    <row r="4129" spans="5:5" x14ac:dyDescent="0.3">
      <c r="E4129" s="1"/>
    </row>
    <row r="4130" spans="5:5" x14ac:dyDescent="0.3">
      <c r="E4130" s="1"/>
    </row>
    <row r="4131" spans="5:5" x14ac:dyDescent="0.3">
      <c r="E4131" s="1"/>
    </row>
    <row r="4132" spans="5:5" x14ac:dyDescent="0.3">
      <c r="E4132" s="1"/>
    </row>
    <row r="4133" spans="5:5" x14ac:dyDescent="0.3">
      <c r="E4133" s="1"/>
    </row>
    <row r="4134" spans="5:5" x14ac:dyDescent="0.3">
      <c r="E4134" s="1"/>
    </row>
    <row r="4135" spans="5:5" x14ac:dyDescent="0.3">
      <c r="E4135" s="1"/>
    </row>
    <row r="4136" spans="5:5" x14ac:dyDescent="0.3">
      <c r="E4136" s="1"/>
    </row>
    <row r="4137" spans="5:5" x14ac:dyDescent="0.3">
      <c r="E4137" s="1"/>
    </row>
    <row r="4138" spans="5:5" x14ac:dyDescent="0.3">
      <c r="E4138" s="1"/>
    </row>
    <row r="4139" spans="5:5" x14ac:dyDescent="0.3">
      <c r="E4139" s="1"/>
    </row>
    <row r="4140" spans="5:5" x14ac:dyDescent="0.3">
      <c r="E4140" s="1"/>
    </row>
    <row r="4141" spans="5:5" x14ac:dyDescent="0.3">
      <c r="E4141" s="1"/>
    </row>
    <row r="4142" spans="5:5" x14ac:dyDescent="0.3">
      <c r="E4142" s="1"/>
    </row>
    <row r="4143" spans="5:5" x14ac:dyDescent="0.3">
      <c r="E4143" s="1"/>
    </row>
    <row r="4144" spans="5:5" x14ac:dyDescent="0.3">
      <c r="E4144" s="1"/>
    </row>
    <row r="4145" spans="5:5" x14ac:dyDescent="0.3">
      <c r="E4145" s="1"/>
    </row>
    <row r="4146" spans="5:5" x14ac:dyDescent="0.3">
      <c r="E4146" s="1"/>
    </row>
    <row r="4147" spans="5:5" x14ac:dyDescent="0.3">
      <c r="E4147" s="1"/>
    </row>
    <row r="4148" spans="5:5" x14ac:dyDescent="0.3">
      <c r="E4148" s="1"/>
    </row>
    <row r="4149" spans="5:5" x14ac:dyDescent="0.3">
      <c r="E4149" s="1"/>
    </row>
    <row r="4150" spans="5:5" x14ac:dyDescent="0.3">
      <c r="E4150" s="1"/>
    </row>
    <row r="4151" spans="5:5" x14ac:dyDescent="0.3">
      <c r="E4151" s="1"/>
    </row>
    <row r="4152" spans="5:5" x14ac:dyDescent="0.3">
      <c r="E4152" s="1"/>
    </row>
    <row r="4153" spans="5:5" x14ac:dyDescent="0.3">
      <c r="E4153" s="1"/>
    </row>
    <row r="4154" spans="5:5" x14ac:dyDescent="0.3">
      <c r="E4154" s="1"/>
    </row>
    <row r="4155" spans="5:5" x14ac:dyDescent="0.3">
      <c r="E4155" s="1"/>
    </row>
    <row r="4156" spans="5:5" x14ac:dyDescent="0.3">
      <c r="E4156" s="1"/>
    </row>
    <row r="4157" spans="5:5" x14ac:dyDescent="0.3">
      <c r="E4157" s="1"/>
    </row>
    <row r="4158" spans="5:5" x14ac:dyDescent="0.3">
      <c r="E4158" s="1"/>
    </row>
    <row r="4159" spans="5:5" x14ac:dyDescent="0.3">
      <c r="E4159" s="1"/>
    </row>
    <row r="4160" spans="5:5" x14ac:dyDescent="0.3">
      <c r="E4160" s="1"/>
    </row>
    <row r="4161" spans="5:5" x14ac:dyDescent="0.3">
      <c r="E4161" s="1"/>
    </row>
    <row r="4162" spans="5:5" x14ac:dyDescent="0.3">
      <c r="E4162" s="1"/>
    </row>
    <row r="4163" spans="5:5" x14ac:dyDescent="0.3">
      <c r="E4163" s="1"/>
    </row>
    <row r="4164" spans="5:5" x14ac:dyDescent="0.3">
      <c r="E4164" s="1"/>
    </row>
    <row r="4165" spans="5:5" x14ac:dyDescent="0.3">
      <c r="E4165" s="1"/>
    </row>
    <row r="4166" spans="5:5" x14ac:dyDescent="0.3">
      <c r="E4166" s="1"/>
    </row>
    <row r="4167" spans="5:5" x14ac:dyDescent="0.3">
      <c r="E4167" s="1"/>
    </row>
    <row r="4168" spans="5:5" x14ac:dyDescent="0.3">
      <c r="E4168" s="1"/>
    </row>
    <row r="4169" spans="5:5" x14ac:dyDescent="0.3">
      <c r="E4169" s="1"/>
    </row>
    <row r="4170" spans="5:5" x14ac:dyDescent="0.3">
      <c r="E4170" s="1"/>
    </row>
    <row r="4171" spans="5:5" x14ac:dyDescent="0.3">
      <c r="E4171" s="1"/>
    </row>
    <row r="4172" spans="5:5" x14ac:dyDescent="0.3">
      <c r="E4172" s="1"/>
    </row>
    <row r="4173" spans="5:5" x14ac:dyDescent="0.3">
      <c r="E4173" s="1"/>
    </row>
    <row r="4174" spans="5:5" x14ac:dyDescent="0.3">
      <c r="E4174" s="1"/>
    </row>
    <row r="4175" spans="5:5" x14ac:dyDescent="0.3">
      <c r="E4175" s="1"/>
    </row>
    <row r="4176" spans="5:5" x14ac:dyDescent="0.3">
      <c r="E4176" s="1"/>
    </row>
    <row r="4177" spans="5:5" x14ac:dyDescent="0.3">
      <c r="E4177" s="1"/>
    </row>
    <row r="4178" spans="5:5" x14ac:dyDescent="0.3">
      <c r="E4178" s="1"/>
    </row>
    <row r="4179" spans="5:5" x14ac:dyDescent="0.3">
      <c r="E4179" s="1"/>
    </row>
    <row r="4180" spans="5:5" x14ac:dyDescent="0.3">
      <c r="E4180" s="1"/>
    </row>
    <row r="4181" spans="5:5" x14ac:dyDescent="0.3">
      <c r="E4181" s="1"/>
    </row>
    <row r="4182" spans="5:5" x14ac:dyDescent="0.3">
      <c r="E4182" s="1"/>
    </row>
    <row r="4183" spans="5:5" x14ac:dyDescent="0.3">
      <c r="E4183" s="1"/>
    </row>
    <row r="4184" spans="5:5" x14ac:dyDescent="0.3">
      <c r="E4184" s="1"/>
    </row>
    <row r="4185" spans="5:5" x14ac:dyDescent="0.3">
      <c r="E4185" s="1"/>
    </row>
    <row r="4186" spans="5:5" x14ac:dyDescent="0.3">
      <c r="E4186" s="1"/>
    </row>
    <row r="4187" spans="5:5" x14ac:dyDescent="0.3">
      <c r="E4187" s="1"/>
    </row>
    <row r="4188" spans="5:5" x14ac:dyDescent="0.3">
      <c r="E4188" s="1"/>
    </row>
    <row r="4189" spans="5:5" x14ac:dyDescent="0.3">
      <c r="E4189" s="1"/>
    </row>
    <row r="4190" spans="5:5" x14ac:dyDescent="0.3">
      <c r="E4190" s="1"/>
    </row>
    <row r="4191" spans="5:5" x14ac:dyDescent="0.3">
      <c r="E4191" s="1"/>
    </row>
    <row r="4192" spans="5:5" x14ac:dyDescent="0.3">
      <c r="E4192" s="1"/>
    </row>
    <row r="4193" spans="5:5" x14ac:dyDescent="0.3">
      <c r="E4193" s="1"/>
    </row>
    <row r="4194" spans="5:5" x14ac:dyDescent="0.3">
      <c r="E4194" s="1"/>
    </row>
    <row r="4195" spans="5:5" x14ac:dyDescent="0.3">
      <c r="E4195" s="1"/>
    </row>
    <row r="4196" spans="5:5" x14ac:dyDescent="0.3">
      <c r="E4196" s="1"/>
    </row>
    <row r="4197" spans="5:5" x14ac:dyDescent="0.3">
      <c r="E4197" s="1"/>
    </row>
    <row r="4198" spans="5:5" x14ac:dyDescent="0.3">
      <c r="E4198" s="1"/>
    </row>
    <row r="4199" spans="5:5" x14ac:dyDescent="0.3">
      <c r="E4199" s="1"/>
    </row>
    <row r="4200" spans="5:5" x14ac:dyDescent="0.3">
      <c r="E4200" s="1"/>
    </row>
    <row r="4201" spans="5:5" x14ac:dyDescent="0.3">
      <c r="E4201" s="1"/>
    </row>
    <row r="4202" spans="5:5" x14ac:dyDescent="0.3">
      <c r="E4202" s="1"/>
    </row>
    <row r="4203" spans="5:5" x14ac:dyDescent="0.3">
      <c r="E4203" s="1"/>
    </row>
    <row r="4204" spans="5:5" x14ac:dyDescent="0.3">
      <c r="E4204" s="1"/>
    </row>
    <row r="4205" spans="5:5" x14ac:dyDescent="0.3">
      <c r="E4205" s="1"/>
    </row>
    <row r="4206" spans="5:5" x14ac:dyDescent="0.3">
      <c r="E4206" s="1"/>
    </row>
    <row r="4207" spans="5:5" x14ac:dyDescent="0.3">
      <c r="E4207" s="1"/>
    </row>
    <row r="4208" spans="5:5" x14ac:dyDescent="0.3">
      <c r="E4208" s="1"/>
    </row>
    <row r="4209" spans="5:5" x14ac:dyDescent="0.3">
      <c r="E4209" s="1"/>
    </row>
    <row r="4210" spans="5:5" x14ac:dyDescent="0.3">
      <c r="E4210" s="1"/>
    </row>
    <row r="4211" spans="5:5" x14ac:dyDescent="0.3">
      <c r="E4211" s="1"/>
    </row>
    <row r="4212" spans="5:5" x14ac:dyDescent="0.3">
      <c r="E4212" s="1"/>
    </row>
    <row r="4213" spans="5:5" x14ac:dyDescent="0.3">
      <c r="E4213" s="1"/>
    </row>
    <row r="4214" spans="5:5" x14ac:dyDescent="0.3">
      <c r="E4214" s="1"/>
    </row>
    <row r="4215" spans="5:5" x14ac:dyDescent="0.3">
      <c r="E4215" s="1"/>
    </row>
    <row r="4216" spans="5:5" x14ac:dyDescent="0.3">
      <c r="E4216" s="1"/>
    </row>
    <row r="4217" spans="5:5" x14ac:dyDescent="0.3">
      <c r="E4217" s="1"/>
    </row>
    <row r="4218" spans="5:5" x14ac:dyDescent="0.3">
      <c r="E4218" s="1"/>
    </row>
    <row r="4219" spans="5:5" x14ac:dyDescent="0.3">
      <c r="E4219" s="1"/>
    </row>
    <row r="4220" spans="5:5" x14ac:dyDescent="0.3">
      <c r="E4220" s="1"/>
    </row>
    <row r="4221" spans="5:5" x14ac:dyDescent="0.3">
      <c r="E4221" s="1"/>
    </row>
    <row r="4222" spans="5:5" x14ac:dyDescent="0.3">
      <c r="E4222" s="1"/>
    </row>
    <row r="4223" spans="5:5" x14ac:dyDescent="0.3">
      <c r="E4223" s="1"/>
    </row>
    <row r="4224" spans="5:5" x14ac:dyDescent="0.3">
      <c r="E4224" s="1"/>
    </row>
    <row r="4225" spans="5:5" x14ac:dyDescent="0.3">
      <c r="E4225" s="1"/>
    </row>
    <row r="4226" spans="5:5" x14ac:dyDescent="0.3">
      <c r="E4226" s="1"/>
    </row>
    <row r="4227" spans="5:5" x14ac:dyDescent="0.3">
      <c r="E4227" s="1"/>
    </row>
    <row r="4228" spans="5:5" x14ac:dyDescent="0.3">
      <c r="E4228" s="1"/>
    </row>
    <row r="4229" spans="5:5" x14ac:dyDescent="0.3">
      <c r="E4229" s="1"/>
    </row>
    <row r="4230" spans="5:5" x14ac:dyDescent="0.3">
      <c r="E4230" s="1"/>
    </row>
    <row r="4231" spans="5:5" x14ac:dyDescent="0.3">
      <c r="E4231" s="1"/>
    </row>
    <row r="4232" spans="5:5" x14ac:dyDescent="0.3">
      <c r="E4232" s="1"/>
    </row>
    <row r="4233" spans="5:5" x14ac:dyDescent="0.3">
      <c r="E4233" s="1"/>
    </row>
    <row r="4234" spans="5:5" x14ac:dyDescent="0.3">
      <c r="E4234" s="1"/>
    </row>
    <row r="4235" spans="5:5" x14ac:dyDescent="0.3">
      <c r="E4235" s="1"/>
    </row>
    <row r="4236" spans="5:5" x14ac:dyDescent="0.3">
      <c r="E4236" s="1"/>
    </row>
    <row r="4237" spans="5:5" x14ac:dyDescent="0.3">
      <c r="E4237" s="1"/>
    </row>
    <row r="4238" spans="5:5" x14ac:dyDescent="0.3">
      <c r="E4238" s="1"/>
    </row>
    <row r="4239" spans="5:5" x14ac:dyDescent="0.3">
      <c r="E4239" s="1"/>
    </row>
    <row r="4240" spans="5:5" x14ac:dyDescent="0.3">
      <c r="E4240" s="1"/>
    </row>
    <row r="4241" spans="5:5" x14ac:dyDescent="0.3">
      <c r="E4241" s="1"/>
    </row>
    <row r="4242" spans="5:5" x14ac:dyDescent="0.3">
      <c r="E4242" s="1"/>
    </row>
    <row r="4243" spans="5:5" x14ac:dyDescent="0.3">
      <c r="E4243" s="1"/>
    </row>
    <row r="4244" spans="5:5" x14ac:dyDescent="0.3">
      <c r="E4244" s="1"/>
    </row>
    <row r="4245" spans="5:5" x14ac:dyDescent="0.3">
      <c r="E4245" s="1"/>
    </row>
    <row r="4246" spans="5:5" x14ac:dyDescent="0.3">
      <c r="E4246" s="1"/>
    </row>
    <row r="4247" spans="5:5" x14ac:dyDescent="0.3">
      <c r="E4247" s="1"/>
    </row>
    <row r="4248" spans="5:5" x14ac:dyDescent="0.3">
      <c r="E4248" s="1"/>
    </row>
    <row r="4249" spans="5:5" x14ac:dyDescent="0.3">
      <c r="E4249" s="1"/>
    </row>
    <row r="4250" spans="5:5" x14ac:dyDescent="0.3">
      <c r="E4250" s="1"/>
    </row>
    <row r="4251" spans="5:5" x14ac:dyDescent="0.3">
      <c r="E4251" s="1"/>
    </row>
    <row r="4252" spans="5:5" x14ac:dyDescent="0.3">
      <c r="E4252" s="1"/>
    </row>
    <row r="4253" spans="5:5" x14ac:dyDescent="0.3">
      <c r="E4253" s="1"/>
    </row>
    <row r="4254" spans="5:5" x14ac:dyDescent="0.3">
      <c r="E4254" s="1"/>
    </row>
    <row r="4255" spans="5:5" x14ac:dyDescent="0.3">
      <c r="E4255" s="1"/>
    </row>
    <row r="4256" spans="5:5" x14ac:dyDescent="0.3">
      <c r="E4256" s="1"/>
    </row>
    <row r="4257" spans="5:5" x14ac:dyDescent="0.3">
      <c r="E4257" s="1"/>
    </row>
    <row r="4258" spans="5:5" x14ac:dyDescent="0.3">
      <c r="E4258" s="1"/>
    </row>
    <row r="4259" spans="5:5" x14ac:dyDescent="0.3">
      <c r="E4259" s="1"/>
    </row>
    <row r="4260" spans="5:5" x14ac:dyDescent="0.3">
      <c r="E4260" s="1"/>
    </row>
    <row r="4261" spans="5:5" x14ac:dyDescent="0.3">
      <c r="E4261" s="1"/>
    </row>
    <row r="4262" spans="5:5" x14ac:dyDescent="0.3">
      <c r="E4262" s="1"/>
    </row>
    <row r="4263" spans="5:5" x14ac:dyDescent="0.3">
      <c r="E4263" s="1"/>
    </row>
    <row r="4264" spans="5:5" x14ac:dyDescent="0.3">
      <c r="E4264" s="1"/>
    </row>
    <row r="4265" spans="5:5" x14ac:dyDescent="0.3">
      <c r="E4265" s="1"/>
    </row>
    <row r="4266" spans="5:5" x14ac:dyDescent="0.3">
      <c r="E4266" s="1"/>
    </row>
    <row r="4267" spans="5:5" x14ac:dyDescent="0.3">
      <c r="E4267" s="1"/>
    </row>
    <row r="4268" spans="5:5" x14ac:dyDescent="0.3">
      <c r="E4268" s="1"/>
    </row>
    <row r="4269" spans="5:5" x14ac:dyDescent="0.3">
      <c r="E4269" s="1"/>
    </row>
    <row r="4270" spans="5:5" x14ac:dyDescent="0.3">
      <c r="E4270" s="1"/>
    </row>
    <row r="4271" spans="5:5" x14ac:dyDescent="0.3">
      <c r="E4271" s="1"/>
    </row>
    <row r="4272" spans="5:5" x14ac:dyDescent="0.3">
      <c r="E4272" s="1"/>
    </row>
    <row r="4273" spans="5:5" x14ac:dyDescent="0.3">
      <c r="E4273" s="1"/>
    </row>
    <row r="4274" spans="5:5" x14ac:dyDescent="0.3">
      <c r="E4274" s="1"/>
    </row>
    <row r="4275" spans="5:5" x14ac:dyDescent="0.3">
      <c r="E4275" s="1"/>
    </row>
    <row r="4276" spans="5:5" x14ac:dyDescent="0.3">
      <c r="E4276" s="1"/>
    </row>
    <row r="4277" spans="5:5" x14ac:dyDescent="0.3">
      <c r="E4277" s="1"/>
    </row>
    <row r="4278" spans="5:5" x14ac:dyDescent="0.3">
      <c r="E4278" s="1"/>
    </row>
    <row r="4279" spans="5:5" x14ac:dyDescent="0.3">
      <c r="E4279" s="1"/>
    </row>
    <row r="4280" spans="5:5" x14ac:dyDescent="0.3">
      <c r="E4280" s="1"/>
    </row>
    <row r="4281" spans="5:5" x14ac:dyDescent="0.3">
      <c r="E4281" s="1"/>
    </row>
    <row r="4282" spans="5:5" x14ac:dyDescent="0.3">
      <c r="E4282" s="1"/>
    </row>
    <row r="4283" spans="5:5" x14ac:dyDescent="0.3">
      <c r="E4283" s="1"/>
    </row>
    <row r="4284" spans="5:5" x14ac:dyDescent="0.3">
      <c r="E4284" s="1"/>
    </row>
    <row r="4285" spans="5:5" x14ac:dyDescent="0.3">
      <c r="E4285" s="1"/>
    </row>
    <row r="4286" spans="5:5" x14ac:dyDescent="0.3">
      <c r="E4286" s="1"/>
    </row>
    <row r="4287" spans="5:5" x14ac:dyDescent="0.3">
      <c r="E4287" s="1"/>
    </row>
    <row r="4288" spans="5:5" x14ac:dyDescent="0.3">
      <c r="E4288" s="1"/>
    </row>
    <row r="4289" spans="5:5" x14ac:dyDescent="0.3">
      <c r="E4289" s="1"/>
    </row>
    <row r="4290" spans="5:5" x14ac:dyDescent="0.3">
      <c r="E4290" s="1"/>
    </row>
    <row r="4291" spans="5:5" x14ac:dyDescent="0.3">
      <c r="E4291" s="1"/>
    </row>
    <row r="4292" spans="5:5" x14ac:dyDescent="0.3">
      <c r="E4292" s="1"/>
    </row>
    <row r="4293" spans="5:5" x14ac:dyDescent="0.3">
      <c r="E4293" s="1"/>
    </row>
    <row r="4294" spans="5:5" x14ac:dyDescent="0.3">
      <c r="E4294" s="1"/>
    </row>
    <row r="4295" spans="5:5" x14ac:dyDescent="0.3">
      <c r="E4295" s="1"/>
    </row>
    <row r="4296" spans="5:5" x14ac:dyDescent="0.3">
      <c r="E4296" s="1"/>
    </row>
    <row r="4297" spans="5:5" x14ac:dyDescent="0.3">
      <c r="E4297" s="1"/>
    </row>
    <row r="4298" spans="5:5" x14ac:dyDescent="0.3">
      <c r="E4298" s="1"/>
    </row>
    <row r="4299" spans="5:5" x14ac:dyDescent="0.3">
      <c r="E4299" s="1"/>
    </row>
    <row r="4300" spans="5:5" x14ac:dyDescent="0.3">
      <c r="E4300" s="1"/>
    </row>
    <row r="4301" spans="5:5" x14ac:dyDescent="0.3">
      <c r="E4301" s="1"/>
    </row>
    <row r="4302" spans="5:5" x14ac:dyDescent="0.3">
      <c r="E4302" s="1"/>
    </row>
    <row r="4303" spans="5:5" x14ac:dyDescent="0.3">
      <c r="E4303" s="1"/>
    </row>
    <row r="4304" spans="5:5" x14ac:dyDescent="0.3">
      <c r="E4304" s="1"/>
    </row>
    <row r="4305" spans="5:5" x14ac:dyDescent="0.3">
      <c r="E4305" s="1"/>
    </row>
    <row r="4306" spans="5:5" x14ac:dyDescent="0.3">
      <c r="E4306" s="1"/>
    </row>
    <row r="4307" spans="5:5" x14ac:dyDescent="0.3">
      <c r="E4307" s="1"/>
    </row>
    <row r="4308" spans="5:5" x14ac:dyDescent="0.3">
      <c r="E4308" s="1"/>
    </row>
    <row r="4309" spans="5:5" x14ac:dyDescent="0.3">
      <c r="E4309" s="1"/>
    </row>
    <row r="4310" spans="5:5" x14ac:dyDescent="0.3">
      <c r="E4310" s="1"/>
    </row>
    <row r="4311" spans="5:5" x14ac:dyDescent="0.3">
      <c r="E4311" s="1"/>
    </row>
    <row r="4312" spans="5:5" x14ac:dyDescent="0.3">
      <c r="E4312" s="1"/>
    </row>
    <row r="4313" spans="5:5" x14ac:dyDescent="0.3">
      <c r="E4313" s="1"/>
    </row>
    <row r="4314" spans="5:5" x14ac:dyDescent="0.3">
      <c r="E4314" s="1"/>
    </row>
    <row r="4315" spans="5:5" x14ac:dyDescent="0.3">
      <c r="E4315" s="1"/>
    </row>
    <row r="4316" spans="5:5" x14ac:dyDescent="0.3">
      <c r="E4316" s="1"/>
    </row>
    <row r="4317" spans="5:5" x14ac:dyDescent="0.3">
      <c r="E4317" s="1"/>
    </row>
    <row r="4318" spans="5:5" x14ac:dyDescent="0.3">
      <c r="E4318" s="1"/>
    </row>
    <row r="4319" spans="5:5" x14ac:dyDescent="0.3">
      <c r="E4319" s="1"/>
    </row>
    <row r="4320" spans="5:5" x14ac:dyDescent="0.3">
      <c r="E4320" s="1"/>
    </row>
    <row r="4321" spans="5:5" x14ac:dyDescent="0.3">
      <c r="E4321" s="1"/>
    </row>
    <row r="4322" spans="5:5" x14ac:dyDescent="0.3">
      <c r="E4322" s="1"/>
    </row>
    <row r="4323" spans="5:5" x14ac:dyDescent="0.3">
      <c r="E4323" s="1"/>
    </row>
    <row r="4324" spans="5:5" x14ac:dyDescent="0.3">
      <c r="E4324" s="1"/>
    </row>
    <row r="4325" spans="5:5" x14ac:dyDescent="0.3">
      <c r="E4325" s="1"/>
    </row>
    <row r="4326" spans="5:5" x14ac:dyDescent="0.3">
      <c r="E4326" s="1"/>
    </row>
    <row r="4327" spans="5:5" x14ac:dyDescent="0.3">
      <c r="E4327" s="1"/>
    </row>
    <row r="4328" spans="5:5" x14ac:dyDescent="0.3">
      <c r="E4328" s="1"/>
    </row>
    <row r="4329" spans="5:5" x14ac:dyDescent="0.3">
      <c r="E4329" s="1"/>
    </row>
    <row r="4330" spans="5:5" x14ac:dyDescent="0.3">
      <c r="E4330" s="1"/>
    </row>
    <row r="4331" spans="5:5" x14ac:dyDescent="0.3">
      <c r="E4331" s="1"/>
    </row>
    <row r="4332" spans="5:5" x14ac:dyDescent="0.3">
      <c r="E4332" s="1"/>
    </row>
    <row r="4333" spans="5:5" x14ac:dyDescent="0.3">
      <c r="E4333" s="1"/>
    </row>
    <row r="4334" spans="5:5" x14ac:dyDescent="0.3">
      <c r="E4334" s="1"/>
    </row>
    <row r="4335" spans="5:5" x14ac:dyDescent="0.3">
      <c r="E4335" s="1"/>
    </row>
    <row r="4336" spans="5:5" x14ac:dyDescent="0.3">
      <c r="E4336" s="1"/>
    </row>
    <row r="4337" spans="5:5" x14ac:dyDescent="0.3">
      <c r="E4337" s="1"/>
    </row>
    <row r="4338" spans="5:5" x14ac:dyDescent="0.3">
      <c r="E4338" s="1"/>
    </row>
    <row r="4339" spans="5:5" x14ac:dyDescent="0.3">
      <c r="E4339" s="1"/>
    </row>
    <row r="4340" spans="5:5" x14ac:dyDescent="0.3">
      <c r="E4340" s="1"/>
    </row>
    <row r="4341" spans="5:5" x14ac:dyDescent="0.3">
      <c r="E4341" s="1"/>
    </row>
    <row r="4342" spans="5:5" x14ac:dyDescent="0.3">
      <c r="E4342" s="1"/>
    </row>
    <row r="4343" spans="5:5" x14ac:dyDescent="0.3">
      <c r="E4343" s="1"/>
    </row>
    <row r="4344" spans="5:5" x14ac:dyDescent="0.3">
      <c r="E4344" s="1"/>
    </row>
    <row r="4345" spans="5:5" x14ac:dyDescent="0.3">
      <c r="E4345" s="1"/>
    </row>
    <row r="4346" spans="5:5" x14ac:dyDescent="0.3">
      <c r="E4346" s="1"/>
    </row>
    <row r="4347" spans="5:5" x14ac:dyDescent="0.3">
      <c r="E4347" s="1"/>
    </row>
    <row r="4348" spans="5:5" x14ac:dyDescent="0.3">
      <c r="E4348" s="1"/>
    </row>
    <row r="4349" spans="5:5" x14ac:dyDescent="0.3">
      <c r="E4349" s="1"/>
    </row>
    <row r="4350" spans="5:5" x14ac:dyDescent="0.3">
      <c r="E4350" s="1"/>
    </row>
    <row r="4351" spans="5:5" x14ac:dyDescent="0.3">
      <c r="E4351" s="1"/>
    </row>
    <row r="4352" spans="5:5" x14ac:dyDescent="0.3">
      <c r="E4352" s="1"/>
    </row>
    <row r="4353" spans="5:5" x14ac:dyDescent="0.3">
      <c r="E4353" s="1"/>
    </row>
    <row r="4354" spans="5:5" x14ac:dyDescent="0.3">
      <c r="E4354" s="1"/>
    </row>
    <row r="4355" spans="5:5" x14ac:dyDescent="0.3">
      <c r="E4355" s="1"/>
    </row>
    <row r="4356" spans="5:5" x14ac:dyDescent="0.3">
      <c r="E4356" s="1"/>
    </row>
    <row r="4357" spans="5:5" x14ac:dyDescent="0.3">
      <c r="E4357" s="1"/>
    </row>
    <row r="4358" spans="5:5" x14ac:dyDescent="0.3">
      <c r="E4358" s="1"/>
    </row>
    <row r="4359" spans="5:5" x14ac:dyDescent="0.3">
      <c r="E4359" s="1"/>
    </row>
    <row r="4360" spans="5:5" x14ac:dyDescent="0.3">
      <c r="E4360" s="1"/>
    </row>
    <row r="4361" spans="5:5" x14ac:dyDescent="0.3">
      <c r="E4361" s="1"/>
    </row>
    <row r="4362" spans="5:5" x14ac:dyDescent="0.3">
      <c r="E4362" s="1"/>
    </row>
    <row r="4363" spans="5:5" x14ac:dyDescent="0.3">
      <c r="E4363" s="1"/>
    </row>
    <row r="4364" spans="5:5" x14ac:dyDescent="0.3">
      <c r="E4364" s="1"/>
    </row>
    <row r="4365" spans="5:5" x14ac:dyDescent="0.3">
      <c r="E4365" s="1"/>
    </row>
    <row r="4366" spans="5:5" x14ac:dyDescent="0.3">
      <c r="E4366" s="1"/>
    </row>
    <row r="4367" spans="5:5" x14ac:dyDescent="0.3">
      <c r="E4367" s="1"/>
    </row>
    <row r="4368" spans="5:5" x14ac:dyDescent="0.3">
      <c r="E4368" s="1"/>
    </row>
    <row r="4369" spans="5:5" x14ac:dyDescent="0.3">
      <c r="E4369" s="1"/>
    </row>
    <row r="4370" spans="5:5" x14ac:dyDescent="0.3">
      <c r="E4370" s="1"/>
    </row>
    <row r="4371" spans="5:5" x14ac:dyDescent="0.3">
      <c r="E4371" s="1"/>
    </row>
    <row r="4372" spans="5:5" x14ac:dyDescent="0.3">
      <c r="E4372" s="1"/>
    </row>
    <row r="4373" spans="5:5" x14ac:dyDescent="0.3">
      <c r="E4373" s="1"/>
    </row>
    <row r="4374" spans="5:5" x14ac:dyDescent="0.3">
      <c r="E4374" s="1"/>
    </row>
    <row r="4375" spans="5:5" x14ac:dyDescent="0.3">
      <c r="E4375" s="1"/>
    </row>
    <row r="4376" spans="5:5" x14ac:dyDescent="0.3">
      <c r="E4376" s="1"/>
    </row>
    <row r="4377" spans="5:5" x14ac:dyDescent="0.3">
      <c r="E4377" s="1"/>
    </row>
    <row r="4378" spans="5:5" x14ac:dyDescent="0.3">
      <c r="E4378" s="1"/>
    </row>
    <row r="4379" spans="5:5" x14ac:dyDescent="0.3">
      <c r="E4379" s="1"/>
    </row>
    <row r="4380" spans="5:5" x14ac:dyDescent="0.3">
      <c r="E4380" s="1"/>
    </row>
    <row r="4381" spans="5:5" x14ac:dyDescent="0.3">
      <c r="E4381" s="1"/>
    </row>
    <row r="4382" spans="5:5" x14ac:dyDescent="0.3">
      <c r="E4382" s="1"/>
    </row>
    <row r="4383" spans="5:5" x14ac:dyDescent="0.3">
      <c r="E4383" s="1"/>
    </row>
    <row r="4384" spans="5:5" x14ac:dyDescent="0.3">
      <c r="E4384" s="1"/>
    </row>
    <row r="4385" spans="5:5" x14ac:dyDescent="0.3">
      <c r="E4385" s="1"/>
    </row>
    <row r="4386" spans="5:5" x14ac:dyDescent="0.3">
      <c r="E4386" s="1"/>
    </row>
    <row r="4387" spans="5:5" x14ac:dyDescent="0.3">
      <c r="E4387" s="1"/>
    </row>
    <row r="4388" spans="5:5" x14ac:dyDescent="0.3">
      <c r="E4388" s="1"/>
    </row>
    <row r="4389" spans="5:5" x14ac:dyDescent="0.3">
      <c r="E4389" s="1"/>
    </row>
    <row r="4390" spans="5:5" x14ac:dyDescent="0.3">
      <c r="E4390" s="1"/>
    </row>
    <row r="4391" spans="5:5" x14ac:dyDescent="0.3">
      <c r="E4391" s="1"/>
    </row>
    <row r="4392" spans="5:5" x14ac:dyDescent="0.3">
      <c r="E4392" s="1"/>
    </row>
    <row r="4393" spans="5:5" x14ac:dyDescent="0.3">
      <c r="E4393" s="1"/>
    </row>
    <row r="4394" spans="5:5" x14ac:dyDescent="0.3">
      <c r="E4394" s="1"/>
    </row>
    <row r="4395" spans="5:5" x14ac:dyDescent="0.3">
      <c r="E4395" s="1"/>
    </row>
    <row r="4396" spans="5:5" x14ac:dyDescent="0.3">
      <c r="E4396" s="1"/>
    </row>
    <row r="4397" spans="5:5" x14ac:dyDescent="0.3">
      <c r="E4397" s="1"/>
    </row>
    <row r="4398" spans="5:5" x14ac:dyDescent="0.3">
      <c r="E4398" s="1"/>
    </row>
    <row r="4399" spans="5:5" x14ac:dyDescent="0.3">
      <c r="E4399" s="1"/>
    </row>
    <row r="4400" spans="5:5" x14ac:dyDescent="0.3">
      <c r="E4400" s="1"/>
    </row>
    <row r="4401" spans="5:5" x14ac:dyDescent="0.3">
      <c r="E4401" s="1"/>
    </row>
    <row r="4402" spans="5:5" x14ac:dyDescent="0.3">
      <c r="E4402" s="1"/>
    </row>
    <row r="4403" spans="5:5" x14ac:dyDescent="0.3">
      <c r="E4403" s="1"/>
    </row>
    <row r="4404" spans="5:5" x14ac:dyDescent="0.3">
      <c r="E4404" s="1"/>
    </row>
    <row r="4405" spans="5:5" x14ac:dyDescent="0.3">
      <c r="E4405" s="1"/>
    </row>
    <row r="4406" spans="5:5" x14ac:dyDescent="0.3">
      <c r="E4406" s="1"/>
    </row>
    <row r="4407" spans="5:5" x14ac:dyDescent="0.3">
      <c r="E4407" s="1"/>
    </row>
    <row r="4408" spans="5:5" x14ac:dyDescent="0.3">
      <c r="E4408" s="1"/>
    </row>
    <row r="4409" spans="5:5" x14ac:dyDescent="0.3">
      <c r="E4409" s="1"/>
    </row>
    <row r="4410" spans="5:5" x14ac:dyDescent="0.3">
      <c r="E4410" s="1"/>
    </row>
    <row r="4411" spans="5:5" x14ac:dyDescent="0.3">
      <c r="E4411" s="1"/>
    </row>
    <row r="4412" spans="5:5" x14ac:dyDescent="0.3">
      <c r="E4412" s="1"/>
    </row>
    <row r="4413" spans="5:5" x14ac:dyDescent="0.3">
      <c r="E4413" s="1"/>
    </row>
    <row r="4414" spans="5:5" x14ac:dyDescent="0.3">
      <c r="E4414" s="1"/>
    </row>
    <row r="4415" spans="5:5" x14ac:dyDescent="0.3">
      <c r="E4415" s="1"/>
    </row>
    <row r="4416" spans="5:5" x14ac:dyDescent="0.3">
      <c r="E4416" s="1"/>
    </row>
    <row r="4417" spans="5:5" x14ac:dyDescent="0.3">
      <c r="E4417" s="1"/>
    </row>
    <row r="4418" spans="5:5" x14ac:dyDescent="0.3">
      <c r="E4418" s="1"/>
    </row>
    <row r="4419" spans="5:5" x14ac:dyDescent="0.3">
      <c r="E4419" s="1"/>
    </row>
    <row r="4420" spans="5:5" x14ac:dyDescent="0.3">
      <c r="E4420" s="1"/>
    </row>
    <row r="4421" spans="5:5" x14ac:dyDescent="0.3">
      <c r="E4421" s="1"/>
    </row>
    <row r="4422" spans="5:5" x14ac:dyDescent="0.3">
      <c r="E4422" s="1"/>
    </row>
    <row r="4423" spans="5:5" x14ac:dyDescent="0.3">
      <c r="E4423" s="1"/>
    </row>
    <row r="4424" spans="5:5" x14ac:dyDescent="0.3">
      <c r="E4424" s="1"/>
    </row>
    <row r="4425" spans="5:5" x14ac:dyDescent="0.3">
      <c r="E4425" s="1"/>
    </row>
    <row r="4426" spans="5:5" x14ac:dyDescent="0.3">
      <c r="E4426" s="1"/>
    </row>
    <row r="4427" spans="5:5" x14ac:dyDescent="0.3">
      <c r="E4427" s="1"/>
    </row>
    <row r="4428" spans="5:5" x14ac:dyDescent="0.3">
      <c r="E4428" s="1"/>
    </row>
    <row r="4429" spans="5:5" x14ac:dyDescent="0.3">
      <c r="E4429" s="1"/>
    </row>
    <row r="4430" spans="5:5" x14ac:dyDescent="0.3">
      <c r="E4430" s="1"/>
    </row>
    <row r="4431" spans="5:5" x14ac:dyDescent="0.3">
      <c r="E4431" s="1"/>
    </row>
    <row r="4432" spans="5:5" x14ac:dyDescent="0.3">
      <c r="E4432" s="1"/>
    </row>
    <row r="4433" spans="5:5" x14ac:dyDescent="0.3">
      <c r="E4433" s="1"/>
    </row>
    <row r="4434" spans="5:5" x14ac:dyDescent="0.3">
      <c r="E4434" s="1"/>
    </row>
    <row r="4435" spans="5:5" x14ac:dyDescent="0.3">
      <c r="E4435" s="1"/>
    </row>
    <row r="4436" spans="5:5" x14ac:dyDescent="0.3">
      <c r="E4436" s="1"/>
    </row>
    <row r="4437" spans="5:5" x14ac:dyDescent="0.3">
      <c r="E4437" s="1"/>
    </row>
    <row r="4438" spans="5:5" x14ac:dyDescent="0.3">
      <c r="E4438" s="1"/>
    </row>
    <row r="4439" spans="5:5" x14ac:dyDescent="0.3">
      <c r="E4439" s="1"/>
    </row>
    <row r="4440" spans="5:5" x14ac:dyDescent="0.3">
      <c r="E4440" s="1"/>
    </row>
    <row r="4441" spans="5:5" x14ac:dyDescent="0.3">
      <c r="E4441" s="1"/>
    </row>
    <row r="4442" spans="5:5" x14ac:dyDescent="0.3">
      <c r="E4442" s="1"/>
    </row>
    <row r="4443" spans="5:5" x14ac:dyDescent="0.3">
      <c r="E4443" s="1"/>
    </row>
    <row r="4444" spans="5:5" x14ac:dyDescent="0.3">
      <c r="E4444" s="1"/>
    </row>
    <row r="4445" spans="5:5" x14ac:dyDescent="0.3">
      <c r="E4445" s="1"/>
    </row>
    <row r="4446" spans="5:5" x14ac:dyDescent="0.3">
      <c r="E4446" s="1"/>
    </row>
    <row r="4447" spans="5:5" x14ac:dyDescent="0.3">
      <c r="E4447" s="1"/>
    </row>
    <row r="4448" spans="5:5" x14ac:dyDescent="0.3">
      <c r="E4448" s="1"/>
    </row>
    <row r="4449" spans="5:5" x14ac:dyDescent="0.3">
      <c r="E4449" s="1"/>
    </row>
    <row r="4450" spans="5:5" x14ac:dyDescent="0.3">
      <c r="E4450" s="1"/>
    </row>
    <row r="4451" spans="5:5" x14ac:dyDescent="0.3">
      <c r="E4451" s="1"/>
    </row>
    <row r="4452" spans="5:5" x14ac:dyDescent="0.3">
      <c r="E4452" s="1"/>
    </row>
    <row r="4453" spans="5:5" x14ac:dyDescent="0.3">
      <c r="E4453" s="1"/>
    </row>
    <row r="4454" spans="5:5" x14ac:dyDescent="0.3">
      <c r="E4454" s="1"/>
    </row>
    <row r="4455" spans="5:5" x14ac:dyDescent="0.3">
      <c r="E4455" s="1"/>
    </row>
    <row r="4456" spans="5:5" x14ac:dyDescent="0.3">
      <c r="E4456" s="1"/>
    </row>
    <row r="4457" spans="5:5" x14ac:dyDescent="0.3">
      <c r="E4457" s="1"/>
    </row>
    <row r="4458" spans="5:5" x14ac:dyDescent="0.3">
      <c r="E4458" s="1"/>
    </row>
    <row r="4459" spans="5:5" x14ac:dyDescent="0.3">
      <c r="E4459" s="1"/>
    </row>
    <row r="4460" spans="5:5" x14ac:dyDescent="0.3">
      <c r="E4460" s="1"/>
    </row>
    <row r="4461" spans="5:5" x14ac:dyDescent="0.3">
      <c r="E4461" s="1"/>
    </row>
    <row r="4462" spans="5:5" x14ac:dyDescent="0.3">
      <c r="E4462" s="1"/>
    </row>
    <row r="4463" spans="5:5" x14ac:dyDescent="0.3">
      <c r="E4463" s="1"/>
    </row>
    <row r="4464" spans="5:5" x14ac:dyDescent="0.3">
      <c r="E4464" s="1"/>
    </row>
    <row r="4465" spans="5:5" x14ac:dyDescent="0.3">
      <c r="E4465" s="1"/>
    </row>
    <row r="4466" spans="5:5" x14ac:dyDescent="0.3">
      <c r="E4466" s="1"/>
    </row>
    <row r="4467" spans="5:5" x14ac:dyDescent="0.3">
      <c r="E4467" s="1"/>
    </row>
    <row r="4468" spans="5:5" x14ac:dyDescent="0.3">
      <c r="E4468" s="1"/>
    </row>
    <row r="4469" spans="5:5" x14ac:dyDescent="0.3">
      <c r="E4469" s="1"/>
    </row>
    <row r="4470" spans="5:5" x14ac:dyDescent="0.3">
      <c r="E4470" s="1"/>
    </row>
    <row r="4471" spans="5:5" x14ac:dyDescent="0.3">
      <c r="E4471" s="1"/>
    </row>
    <row r="4472" spans="5:5" x14ac:dyDescent="0.3">
      <c r="E4472" s="1"/>
    </row>
    <row r="4473" spans="5:5" x14ac:dyDescent="0.3">
      <c r="E4473" s="1"/>
    </row>
    <row r="4474" spans="5:5" x14ac:dyDescent="0.3">
      <c r="E4474" s="1"/>
    </row>
    <row r="4475" spans="5:5" x14ac:dyDescent="0.3">
      <c r="E4475" s="1"/>
    </row>
    <row r="4476" spans="5:5" x14ac:dyDescent="0.3">
      <c r="E4476" s="1"/>
    </row>
    <row r="4477" spans="5:5" x14ac:dyDescent="0.3">
      <c r="E4477" s="1"/>
    </row>
    <row r="4478" spans="5:5" x14ac:dyDescent="0.3">
      <c r="E4478" s="1"/>
    </row>
    <row r="4479" spans="5:5" x14ac:dyDescent="0.3">
      <c r="E4479" s="1"/>
    </row>
    <row r="4480" spans="5:5" x14ac:dyDescent="0.3">
      <c r="E4480" s="1"/>
    </row>
    <row r="4481" spans="5:5" x14ac:dyDescent="0.3">
      <c r="E4481" s="1"/>
    </row>
    <row r="4482" spans="5:5" x14ac:dyDescent="0.3">
      <c r="E4482" s="1"/>
    </row>
    <row r="4483" spans="5:5" x14ac:dyDescent="0.3">
      <c r="E4483" s="1"/>
    </row>
    <row r="4484" spans="5:5" x14ac:dyDescent="0.3">
      <c r="E4484" s="1"/>
    </row>
    <row r="4485" spans="5:5" x14ac:dyDescent="0.3">
      <c r="E4485" s="1"/>
    </row>
    <row r="4486" spans="5:5" x14ac:dyDescent="0.3">
      <c r="E4486" s="1"/>
    </row>
    <row r="4487" spans="5:5" x14ac:dyDescent="0.3">
      <c r="E4487" s="1"/>
    </row>
    <row r="4488" spans="5:5" x14ac:dyDescent="0.3">
      <c r="E4488" s="1"/>
    </row>
    <row r="4489" spans="5:5" x14ac:dyDescent="0.3">
      <c r="E4489" s="1"/>
    </row>
    <row r="4490" spans="5:5" x14ac:dyDescent="0.3">
      <c r="E4490" s="1"/>
    </row>
    <row r="4491" spans="5:5" x14ac:dyDescent="0.3">
      <c r="E4491" s="1"/>
    </row>
    <row r="4492" spans="5:5" x14ac:dyDescent="0.3">
      <c r="E4492" s="1"/>
    </row>
    <row r="4493" spans="5:5" x14ac:dyDescent="0.3">
      <c r="E4493" s="1"/>
    </row>
    <row r="4494" spans="5:5" x14ac:dyDescent="0.3">
      <c r="E4494" s="1"/>
    </row>
    <row r="4495" spans="5:5" x14ac:dyDescent="0.3">
      <c r="E4495" s="1"/>
    </row>
    <row r="4496" spans="5:5" x14ac:dyDescent="0.3">
      <c r="E4496" s="1"/>
    </row>
    <row r="4497" spans="5:5" x14ac:dyDescent="0.3">
      <c r="E4497" s="1"/>
    </row>
    <row r="4498" spans="5:5" x14ac:dyDescent="0.3">
      <c r="E4498" s="1"/>
    </row>
    <row r="4499" spans="5:5" x14ac:dyDescent="0.3">
      <c r="E4499" s="1"/>
    </row>
    <row r="4500" spans="5:5" x14ac:dyDescent="0.3">
      <c r="E4500" s="1"/>
    </row>
    <row r="4501" spans="5:5" x14ac:dyDescent="0.3">
      <c r="E4501" s="1"/>
    </row>
    <row r="4502" spans="5:5" x14ac:dyDescent="0.3">
      <c r="E4502" s="1"/>
    </row>
    <row r="4503" spans="5:5" x14ac:dyDescent="0.3">
      <c r="E4503" s="1"/>
    </row>
    <row r="4504" spans="5:5" x14ac:dyDescent="0.3">
      <c r="E4504" s="1"/>
    </row>
    <row r="4505" spans="5:5" x14ac:dyDescent="0.3">
      <c r="E4505" s="1"/>
    </row>
    <row r="4506" spans="5:5" x14ac:dyDescent="0.3">
      <c r="E4506" s="1"/>
    </row>
    <row r="4507" spans="5:5" x14ac:dyDescent="0.3">
      <c r="E4507" s="1"/>
    </row>
    <row r="4508" spans="5:5" x14ac:dyDescent="0.3">
      <c r="E4508" s="1"/>
    </row>
    <row r="4509" spans="5:5" x14ac:dyDescent="0.3">
      <c r="E4509" s="1"/>
    </row>
    <row r="4510" spans="5:5" x14ac:dyDescent="0.3">
      <c r="E4510" s="1"/>
    </row>
    <row r="4511" spans="5:5" x14ac:dyDescent="0.3">
      <c r="E4511" s="1"/>
    </row>
    <row r="4512" spans="5:5" x14ac:dyDescent="0.3">
      <c r="E4512" s="1"/>
    </row>
    <row r="4513" spans="5:5" x14ac:dyDescent="0.3">
      <c r="E4513" s="1"/>
    </row>
    <row r="4514" spans="5:5" x14ac:dyDescent="0.3">
      <c r="E4514" s="1"/>
    </row>
    <row r="4515" spans="5:5" x14ac:dyDescent="0.3">
      <c r="E4515" s="1"/>
    </row>
    <row r="4516" spans="5:5" x14ac:dyDescent="0.3">
      <c r="E4516" s="1"/>
    </row>
    <row r="4517" spans="5:5" x14ac:dyDescent="0.3">
      <c r="E4517" s="1"/>
    </row>
    <row r="4518" spans="5:5" x14ac:dyDescent="0.3">
      <c r="E4518" s="1"/>
    </row>
    <row r="4519" spans="5:5" x14ac:dyDescent="0.3">
      <c r="E4519" s="1"/>
    </row>
    <row r="4520" spans="5:5" x14ac:dyDescent="0.3">
      <c r="E4520" s="1"/>
    </row>
    <row r="4521" spans="5:5" x14ac:dyDescent="0.3">
      <c r="E4521" s="1"/>
    </row>
    <row r="4522" spans="5:5" x14ac:dyDescent="0.3">
      <c r="E4522" s="1"/>
    </row>
    <row r="4523" spans="5:5" x14ac:dyDescent="0.3">
      <c r="E4523" s="1"/>
    </row>
    <row r="4524" spans="5:5" x14ac:dyDescent="0.3">
      <c r="E4524" s="1"/>
    </row>
    <row r="4525" spans="5:5" x14ac:dyDescent="0.3">
      <c r="E4525" s="1"/>
    </row>
    <row r="4526" spans="5:5" x14ac:dyDescent="0.3">
      <c r="E4526" s="1"/>
    </row>
    <row r="4527" spans="5:5" x14ac:dyDescent="0.3">
      <c r="E4527" s="1"/>
    </row>
    <row r="4528" spans="5:5" x14ac:dyDescent="0.3">
      <c r="E4528" s="1"/>
    </row>
    <row r="4529" spans="5:5" x14ac:dyDescent="0.3">
      <c r="E4529" s="1"/>
    </row>
    <row r="4530" spans="5:5" x14ac:dyDescent="0.3">
      <c r="E4530" s="1"/>
    </row>
    <row r="4531" spans="5:5" x14ac:dyDescent="0.3">
      <c r="E4531" s="1"/>
    </row>
    <row r="4532" spans="5:5" x14ac:dyDescent="0.3">
      <c r="E4532" s="1"/>
    </row>
    <row r="4533" spans="5:5" x14ac:dyDescent="0.3">
      <c r="E4533" s="1"/>
    </row>
    <row r="4534" spans="5:5" x14ac:dyDescent="0.3">
      <c r="E4534" s="1"/>
    </row>
    <row r="4535" spans="5:5" x14ac:dyDescent="0.3">
      <c r="E4535" s="1"/>
    </row>
    <row r="4536" spans="5:5" x14ac:dyDescent="0.3">
      <c r="E4536" s="1"/>
    </row>
    <row r="4537" spans="5:5" x14ac:dyDescent="0.3">
      <c r="E4537" s="1"/>
    </row>
    <row r="4538" spans="5:5" x14ac:dyDescent="0.3">
      <c r="E4538" s="1"/>
    </row>
    <row r="4539" spans="5:5" x14ac:dyDescent="0.3">
      <c r="E4539" s="1"/>
    </row>
    <row r="4540" spans="5:5" x14ac:dyDescent="0.3">
      <c r="E4540" s="1"/>
    </row>
    <row r="4541" spans="5:5" x14ac:dyDescent="0.3">
      <c r="E4541" s="1"/>
    </row>
    <row r="4542" spans="5:5" x14ac:dyDescent="0.3">
      <c r="E4542" s="1"/>
    </row>
    <row r="4543" spans="5:5" x14ac:dyDescent="0.3">
      <c r="E4543" s="1"/>
    </row>
    <row r="4544" spans="5:5" x14ac:dyDescent="0.3">
      <c r="E4544" s="1"/>
    </row>
    <row r="4545" spans="5:5" x14ac:dyDescent="0.3">
      <c r="E4545" s="1"/>
    </row>
    <row r="4546" spans="5:5" x14ac:dyDescent="0.3">
      <c r="E4546" s="1"/>
    </row>
    <row r="4547" spans="5:5" x14ac:dyDescent="0.3">
      <c r="E4547" s="1"/>
    </row>
    <row r="4548" spans="5:5" x14ac:dyDescent="0.3">
      <c r="E4548" s="1"/>
    </row>
    <row r="4549" spans="5:5" x14ac:dyDescent="0.3">
      <c r="E4549" s="1"/>
    </row>
    <row r="4550" spans="5:5" x14ac:dyDescent="0.3">
      <c r="E4550" s="1"/>
    </row>
    <row r="4551" spans="5:5" x14ac:dyDescent="0.3">
      <c r="E4551" s="1"/>
    </row>
    <row r="4552" spans="5:5" x14ac:dyDescent="0.3">
      <c r="E4552" s="1"/>
    </row>
    <row r="4553" spans="5:5" x14ac:dyDescent="0.3">
      <c r="E4553" s="1"/>
    </row>
    <row r="4554" spans="5:5" x14ac:dyDescent="0.3">
      <c r="E4554" s="1"/>
    </row>
    <row r="4555" spans="5:5" x14ac:dyDescent="0.3">
      <c r="E4555" s="1"/>
    </row>
    <row r="4556" spans="5:5" x14ac:dyDescent="0.3">
      <c r="E4556" s="1"/>
    </row>
    <row r="4557" spans="5:5" x14ac:dyDescent="0.3">
      <c r="E4557" s="1"/>
    </row>
    <row r="4558" spans="5:5" x14ac:dyDescent="0.3">
      <c r="E4558" s="1"/>
    </row>
    <row r="4559" spans="5:5" x14ac:dyDescent="0.3">
      <c r="E4559" s="1"/>
    </row>
    <row r="4560" spans="5:5" x14ac:dyDescent="0.3">
      <c r="E4560" s="1"/>
    </row>
    <row r="4561" spans="5:5" x14ac:dyDescent="0.3">
      <c r="E4561" s="1"/>
    </row>
    <row r="4562" spans="5:5" x14ac:dyDescent="0.3">
      <c r="E4562" s="1"/>
    </row>
    <row r="4563" spans="5:5" x14ac:dyDescent="0.3">
      <c r="E4563" s="1"/>
    </row>
    <row r="4564" spans="5:5" x14ac:dyDescent="0.3">
      <c r="E4564" s="1"/>
    </row>
    <row r="4565" spans="5:5" x14ac:dyDescent="0.3">
      <c r="E4565" s="1"/>
    </row>
    <row r="4566" spans="5:5" x14ac:dyDescent="0.3">
      <c r="E4566" s="1"/>
    </row>
    <row r="4567" spans="5:5" x14ac:dyDescent="0.3">
      <c r="E4567" s="1"/>
    </row>
    <row r="4568" spans="5:5" x14ac:dyDescent="0.3">
      <c r="E4568" s="1"/>
    </row>
    <row r="4569" spans="5:5" x14ac:dyDescent="0.3">
      <c r="E4569" s="1"/>
    </row>
    <row r="4570" spans="5:5" x14ac:dyDescent="0.3">
      <c r="E4570" s="1"/>
    </row>
    <row r="4571" spans="5:5" x14ac:dyDescent="0.3">
      <c r="E4571" s="1"/>
    </row>
    <row r="4572" spans="5:5" x14ac:dyDescent="0.3">
      <c r="E4572" s="1"/>
    </row>
    <row r="4573" spans="5:5" x14ac:dyDescent="0.3">
      <c r="E4573" s="1"/>
    </row>
    <row r="4574" spans="5:5" x14ac:dyDescent="0.3">
      <c r="E4574" s="1"/>
    </row>
    <row r="4575" spans="5:5" x14ac:dyDescent="0.3">
      <c r="E4575" s="1"/>
    </row>
    <row r="4576" spans="5:5" x14ac:dyDescent="0.3">
      <c r="E4576" s="1"/>
    </row>
    <row r="4577" spans="5:5" x14ac:dyDescent="0.3">
      <c r="E4577" s="1"/>
    </row>
    <row r="4578" spans="5:5" x14ac:dyDescent="0.3">
      <c r="E4578" s="1"/>
    </row>
    <row r="4579" spans="5:5" x14ac:dyDescent="0.3">
      <c r="E4579" s="1"/>
    </row>
    <row r="4580" spans="5:5" x14ac:dyDescent="0.3">
      <c r="E4580" s="1"/>
    </row>
    <row r="4581" spans="5:5" x14ac:dyDescent="0.3">
      <c r="E4581" s="1"/>
    </row>
    <row r="4582" spans="5:5" x14ac:dyDescent="0.3">
      <c r="E4582" s="1"/>
    </row>
    <row r="4583" spans="5:5" x14ac:dyDescent="0.3">
      <c r="E4583" s="1"/>
    </row>
    <row r="4584" spans="5:5" x14ac:dyDescent="0.3">
      <c r="E4584" s="1"/>
    </row>
    <row r="4585" spans="5:5" x14ac:dyDescent="0.3">
      <c r="E4585" s="1"/>
    </row>
    <row r="4586" spans="5:5" x14ac:dyDescent="0.3">
      <c r="E4586" s="1"/>
    </row>
    <row r="4587" spans="5:5" x14ac:dyDescent="0.3">
      <c r="E4587" s="1"/>
    </row>
    <row r="4588" spans="5:5" x14ac:dyDescent="0.3">
      <c r="E4588" s="1"/>
    </row>
    <row r="4589" spans="5:5" x14ac:dyDescent="0.3">
      <c r="E4589" s="1"/>
    </row>
    <row r="4590" spans="5:5" x14ac:dyDescent="0.3">
      <c r="E4590" s="1"/>
    </row>
    <row r="4591" spans="5:5" x14ac:dyDescent="0.3">
      <c r="E4591" s="1"/>
    </row>
    <row r="4592" spans="5:5" x14ac:dyDescent="0.3">
      <c r="E4592" s="1"/>
    </row>
    <row r="4593" spans="5:5" x14ac:dyDescent="0.3">
      <c r="E4593" s="1"/>
    </row>
    <row r="4594" spans="5:5" x14ac:dyDescent="0.3">
      <c r="E4594" s="1"/>
    </row>
    <row r="4595" spans="5:5" x14ac:dyDescent="0.3">
      <c r="E4595" s="1"/>
    </row>
    <row r="4596" spans="5:5" x14ac:dyDescent="0.3">
      <c r="E4596" s="1"/>
    </row>
    <row r="4597" spans="5:5" x14ac:dyDescent="0.3">
      <c r="E4597" s="1"/>
    </row>
    <row r="4598" spans="5:5" x14ac:dyDescent="0.3">
      <c r="E4598" s="1"/>
    </row>
    <row r="4599" spans="5:5" x14ac:dyDescent="0.3">
      <c r="E4599" s="1"/>
    </row>
    <row r="4600" spans="5:5" x14ac:dyDescent="0.3">
      <c r="E4600" s="1"/>
    </row>
    <row r="4601" spans="5:5" x14ac:dyDescent="0.3">
      <c r="E4601" s="1"/>
    </row>
    <row r="4602" spans="5:5" x14ac:dyDescent="0.3">
      <c r="E4602" s="1"/>
    </row>
    <row r="4603" spans="5:5" x14ac:dyDescent="0.3">
      <c r="E4603" s="1"/>
    </row>
    <row r="4604" spans="5:5" x14ac:dyDescent="0.3">
      <c r="E4604" s="1"/>
    </row>
    <row r="4605" spans="5:5" x14ac:dyDescent="0.3">
      <c r="E4605" s="1"/>
    </row>
    <row r="4606" spans="5:5" x14ac:dyDescent="0.3">
      <c r="E4606" s="1"/>
    </row>
    <row r="4607" spans="5:5" x14ac:dyDescent="0.3">
      <c r="E4607" s="1"/>
    </row>
    <row r="4608" spans="5:5" x14ac:dyDescent="0.3">
      <c r="E4608" s="1"/>
    </row>
    <row r="4609" spans="5:5" x14ac:dyDescent="0.3">
      <c r="E4609" s="1"/>
    </row>
    <row r="4610" spans="5:5" x14ac:dyDescent="0.3">
      <c r="E4610" s="1"/>
    </row>
    <row r="4611" spans="5:5" x14ac:dyDescent="0.3">
      <c r="E4611" s="1"/>
    </row>
    <row r="4612" spans="5:5" x14ac:dyDescent="0.3">
      <c r="E4612" s="1"/>
    </row>
    <row r="4613" spans="5:5" x14ac:dyDescent="0.3">
      <c r="E4613" s="1"/>
    </row>
    <row r="4614" spans="5:5" x14ac:dyDescent="0.3">
      <c r="E4614" s="1"/>
    </row>
    <row r="4615" spans="5:5" x14ac:dyDescent="0.3">
      <c r="E4615" s="1"/>
    </row>
    <row r="4616" spans="5:5" x14ac:dyDescent="0.3">
      <c r="E4616" s="1"/>
    </row>
    <row r="4617" spans="5:5" x14ac:dyDescent="0.3">
      <c r="E4617" s="1"/>
    </row>
    <row r="4618" spans="5:5" x14ac:dyDescent="0.3">
      <c r="E4618" s="1"/>
    </row>
    <row r="4619" spans="5:5" x14ac:dyDescent="0.3">
      <c r="E4619" s="1"/>
    </row>
    <row r="4620" spans="5:5" x14ac:dyDescent="0.3">
      <c r="E4620" s="1"/>
    </row>
    <row r="4621" spans="5:5" x14ac:dyDescent="0.3">
      <c r="E4621" s="1"/>
    </row>
    <row r="4622" spans="5:5" x14ac:dyDescent="0.3">
      <c r="E4622" s="1"/>
    </row>
    <row r="4623" spans="5:5" x14ac:dyDescent="0.3">
      <c r="E4623" s="1"/>
    </row>
    <row r="4624" spans="5:5" x14ac:dyDescent="0.3">
      <c r="E4624" s="1"/>
    </row>
    <row r="4625" spans="5:5" x14ac:dyDescent="0.3">
      <c r="E4625" s="1"/>
    </row>
    <row r="4626" spans="5:5" x14ac:dyDescent="0.3">
      <c r="E4626" s="1"/>
    </row>
    <row r="4627" spans="5:5" x14ac:dyDescent="0.3">
      <c r="E4627" s="1"/>
    </row>
    <row r="4628" spans="5:5" x14ac:dyDescent="0.3">
      <c r="E4628" s="1"/>
    </row>
    <row r="4629" spans="5:5" x14ac:dyDescent="0.3">
      <c r="E4629" s="1"/>
    </row>
    <row r="4630" spans="5:5" x14ac:dyDescent="0.3">
      <c r="E4630" s="1"/>
    </row>
    <row r="4631" spans="5:5" x14ac:dyDescent="0.3">
      <c r="E4631" s="1"/>
    </row>
    <row r="4632" spans="5:5" x14ac:dyDescent="0.3">
      <c r="E4632" s="1"/>
    </row>
    <row r="4633" spans="5:5" x14ac:dyDescent="0.3">
      <c r="E4633" s="1"/>
    </row>
    <row r="4634" spans="5:5" x14ac:dyDescent="0.3">
      <c r="E4634" s="1"/>
    </row>
    <row r="4635" spans="5:5" x14ac:dyDescent="0.3">
      <c r="E4635" s="1"/>
    </row>
    <row r="4636" spans="5:5" x14ac:dyDescent="0.3">
      <c r="E4636" s="1"/>
    </row>
    <row r="4637" spans="5:5" x14ac:dyDescent="0.3">
      <c r="E4637" s="1"/>
    </row>
    <row r="4638" spans="5:5" x14ac:dyDescent="0.3">
      <c r="E4638" s="1"/>
    </row>
    <row r="4639" spans="5:5" x14ac:dyDescent="0.3">
      <c r="E4639" s="1"/>
    </row>
    <row r="4640" spans="5:5" x14ac:dyDescent="0.3">
      <c r="E4640" s="1"/>
    </row>
    <row r="4641" spans="5:5" x14ac:dyDescent="0.3">
      <c r="E4641" s="1"/>
    </row>
    <row r="4642" spans="5:5" x14ac:dyDescent="0.3">
      <c r="E4642" s="1"/>
    </row>
    <row r="4643" spans="5:5" x14ac:dyDescent="0.3">
      <c r="E4643" s="1"/>
    </row>
    <row r="4644" spans="5:5" x14ac:dyDescent="0.3">
      <c r="E4644" s="1"/>
    </row>
    <row r="4645" spans="5:5" x14ac:dyDescent="0.3">
      <c r="E4645" s="1"/>
    </row>
    <row r="4646" spans="5:5" x14ac:dyDescent="0.3">
      <c r="E4646" s="1"/>
    </row>
    <row r="4647" spans="5:5" x14ac:dyDescent="0.3">
      <c r="E4647" s="1"/>
    </row>
    <row r="4648" spans="5:5" x14ac:dyDescent="0.3">
      <c r="E4648" s="1"/>
    </row>
    <row r="4649" spans="5:5" x14ac:dyDescent="0.3">
      <c r="E4649" s="1"/>
    </row>
    <row r="4650" spans="5:5" x14ac:dyDescent="0.3">
      <c r="E4650" s="1"/>
    </row>
    <row r="4651" spans="5:5" x14ac:dyDescent="0.3">
      <c r="E4651" s="1"/>
    </row>
    <row r="4652" spans="5:5" x14ac:dyDescent="0.3">
      <c r="E4652" s="1"/>
    </row>
    <row r="4653" spans="5:5" x14ac:dyDescent="0.3">
      <c r="E4653" s="1"/>
    </row>
    <row r="4654" spans="5:5" x14ac:dyDescent="0.3">
      <c r="E4654" s="1"/>
    </row>
    <row r="4655" spans="5:5" x14ac:dyDescent="0.3">
      <c r="E4655" s="1"/>
    </row>
    <row r="4656" spans="5:5" x14ac:dyDescent="0.3">
      <c r="E4656" s="1"/>
    </row>
    <row r="4657" spans="5:5" x14ac:dyDescent="0.3">
      <c r="E4657" s="1"/>
    </row>
    <row r="4658" spans="5:5" x14ac:dyDescent="0.3">
      <c r="E4658" s="1"/>
    </row>
    <row r="4659" spans="5:5" x14ac:dyDescent="0.3">
      <c r="E4659" s="1"/>
    </row>
    <row r="4660" spans="5:5" x14ac:dyDescent="0.3">
      <c r="E4660" s="1"/>
    </row>
    <row r="4661" spans="5:5" x14ac:dyDescent="0.3">
      <c r="E4661" s="1"/>
    </row>
    <row r="4662" spans="5:5" x14ac:dyDescent="0.3">
      <c r="E4662" s="1"/>
    </row>
    <row r="4663" spans="5:5" x14ac:dyDescent="0.3">
      <c r="E4663" s="1"/>
    </row>
    <row r="4664" spans="5:5" x14ac:dyDescent="0.3">
      <c r="E4664" s="1"/>
    </row>
    <row r="4665" spans="5:5" x14ac:dyDescent="0.3">
      <c r="E4665" s="1"/>
    </row>
    <row r="4666" spans="5:5" x14ac:dyDescent="0.3">
      <c r="E4666" s="1"/>
    </row>
    <row r="4667" spans="5:5" x14ac:dyDescent="0.3">
      <c r="E4667" s="1"/>
    </row>
    <row r="4668" spans="5:5" x14ac:dyDescent="0.3">
      <c r="E4668" s="1"/>
    </row>
    <row r="4669" spans="5:5" x14ac:dyDescent="0.3">
      <c r="E4669" s="1"/>
    </row>
    <row r="4670" spans="5:5" x14ac:dyDescent="0.3">
      <c r="E4670" s="1"/>
    </row>
    <row r="4671" spans="5:5" x14ac:dyDescent="0.3">
      <c r="E4671" s="1"/>
    </row>
    <row r="4672" spans="5:5" x14ac:dyDescent="0.3">
      <c r="E4672" s="1"/>
    </row>
    <row r="4673" spans="5:5" x14ac:dyDescent="0.3">
      <c r="E4673" s="1"/>
    </row>
    <row r="4674" spans="5:5" x14ac:dyDescent="0.3">
      <c r="E4674" s="1"/>
    </row>
    <row r="4675" spans="5:5" x14ac:dyDescent="0.3">
      <c r="E4675" s="1"/>
    </row>
    <row r="4676" spans="5:5" x14ac:dyDescent="0.3">
      <c r="E4676" s="1"/>
    </row>
    <row r="4677" spans="5:5" x14ac:dyDescent="0.3">
      <c r="E4677" s="1"/>
    </row>
    <row r="4678" spans="5:5" x14ac:dyDescent="0.3">
      <c r="E4678" s="1"/>
    </row>
    <row r="4679" spans="5:5" x14ac:dyDescent="0.3">
      <c r="E4679" s="1"/>
    </row>
    <row r="4680" spans="5:5" x14ac:dyDescent="0.3">
      <c r="E4680" s="1"/>
    </row>
    <row r="4681" spans="5:5" x14ac:dyDescent="0.3">
      <c r="E4681" s="1"/>
    </row>
    <row r="4682" spans="5:5" x14ac:dyDescent="0.3">
      <c r="E4682" s="1"/>
    </row>
    <row r="4683" spans="5:5" x14ac:dyDescent="0.3">
      <c r="E4683" s="1"/>
    </row>
    <row r="4684" spans="5:5" x14ac:dyDescent="0.3">
      <c r="E4684" s="1"/>
    </row>
    <row r="4685" spans="5:5" x14ac:dyDescent="0.3">
      <c r="E4685" s="1"/>
    </row>
    <row r="4686" spans="5:5" x14ac:dyDescent="0.3">
      <c r="E4686" s="1"/>
    </row>
    <row r="4687" spans="5:5" x14ac:dyDescent="0.3">
      <c r="E4687" s="1"/>
    </row>
    <row r="4688" spans="5:5" x14ac:dyDescent="0.3">
      <c r="E4688" s="1"/>
    </row>
    <row r="4689" spans="5:5" x14ac:dyDescent="0.3">
      <c r="E4689" s="1"/>
    </row>
    <row r="4690" spans="5:5" x14ac:dyDescent="0.3">
      <c r="E4690" s="1"/>
    </row>
    <row r="4691" spans="5:5" x14ac:dyDescent="0.3">
      <c r="E4691" s="1"/>
    </row>
    <row r="4692" spans="5:5" x14ac:dyDescent="0.3">
      <c r="E4692" s="1"/>
    </row>
    <row r="4693" spans="5:5" x14ac:dyDescent="0.3">
      <c r="E4693" s="1"/>
    </row>
    <row r="4694" spans="5:5" x14ac:dyDescent="0.3">
      <c r="E4694" s="1"/>
    </row>
    <row r="4695" spans="5:5" x14ac:dyDescent="0.3">
      <c r="E4695" s="1"/>
    </row>
    <row r="4696" spans="5:5" x14ac:dyDescent="0.3">
      <c r="E4696" s="1"/>
    </row>
    <row r="4697" spans="5:5" x14ac:dyDescent="0.3">
      <c r="E4697" s="1"/>
    </row>
    <row r="4698" spans="5:5" x14ac:dyDescent="0.3">
      <c r="E4698" s="1"/>
    </row>
    <row r="4699" spans="5:5" x14ac:dyDescent="0.3">
      <c r="E4699" s="1"/>
    </row>
    <row r="4700" spans="5:5" x14ac:dyDescent="0.3">
      <c r="E4700" s="1"/>
    </row>
    <row r="4701" spans="5:5" x14ac:dyDescent="0.3">
      <c r="E4701" s="1"/>
    </row>
    <row r="4702" spans="5:5" x14ac:dyDescent="0.3">
      <c r="E4702" s="1"/>
    </row>
    <row r="4703" spans="5:5" x14ac:dyDescent="0.3">
      <c r="E4703" s="1"/>
    </row>
    <row r="4704" spans="5:5" x14ac:dyDescent="0.3">
      <c r="E4704" s="1"/>
    </row>
    <row r="4705" spans="5:5" x14ac:dyDescent="0.3">
      <c r="E4705" s="1"/>
    </row>
    <row r="4706" spans="5:5" x14ac:dyDescent="0.3">
      <c r="E4706" s="1"/>
    </row>
    <row r="4707" spans="5:5" x14ac:dyDescent="0.3">
      <c r="E4707" s="1"/>
    </row>
    <row r="4708" spans="5:5" x14ac:dyDescent="0.3">
      <c r="E4708" s="1"/>
    </row>
    <row r="4709" spans="5:5" x14ac:dyDescent="0.3">
      <c r="E4709" s="1"/>
    </row>
    <row r="4710" spans="5:5" x14ac:dyDescent="0.3">
      <c r="E4710" s="1"/>
    </row>
    <row r="4711" spans="5:5" x14ac:dyDescent="0.3">
      <c r="E4711" s="1"/>
    </row>
    <row r="4712" spans="5:5" x14ac:dyDescent="0.3">
      <c r="E4712" s="1"/>
    </row>
    <row r="4713" spans="5:5" x14ac:dyDescent="0.3">
      <c r="E4713" s="1"/>
    </row>
    <row r="4714" spans="5:5" x14ac:dyDescent="0.3">
      <c r="E4714" s="1"/>
    </row>
    <row r="4715" spans="5:5" x14ac:dyDescent="0.3">
      <c r="E4715" s="1"/>
    </row>
    <row r="4716" spans="5:5" x14ac:dyDescent="0.3">
      <c r="E4716" s="1"/>
    </row>
    <row r="4717" spans="5:5" x14ac:dyDescent="0.3">
      <c r="E4717" s="1"/>
    </row>
    <row r="4718" spans="5:5" x14ac:dyDescent="0.3">
      <c r="E4718" s="1"/>
    </row>
    <row r="4719" spans="5:5" x14ac:dyDescent="0.3">
      <c r="E4719" s="1"/>
    </row>
    <row r="4720" spans="5:5" x14ac:dyDescent="0.3">
      <c r="E4720" s="1"/>
    </row>
    <row r="4721" spans="5:5" x14ac:dyDescent="0.3">
      <c r="E4721" s="1"/>
    </row>
    <row r="4722" spans="5:5" x14ac:dyDescent="0.3">
      <c r="E4722" s="1"/>
    </row>
    <row r="4723" spans="5:5" x14ac:dyDescent="0.3">
      <c r="E4723" s="1"/>
    </row>
    <row r="4724" spans="5:5" x14ac:dyDescent="0.3">
      <c r="E4724" s="1"/>
    </row>
    <row r="4725" spans="5:5" x14ac:dyDescent="0.3">
      <c r="E4725" s="1"/>
    </row>
    <row r="4726" spans="5:5" x14ac:dyDescent="0.3">
      <c r="E4726" s="1"/>
    </row>
    <row r="4727" spans="5:5" x14ac:dyDescent="0.3">
      <c r="E4727" s="1"/>
    </row>
    <row r="4728" spans="5:5" x14ac:dyDescent="0.3">
      <c r="E4728" s="1"/>
    </row>
    <row r="4729" spans="5:5" x14ac:dyDescent="0.3">
      <c r="E4729" s="1"/>
    </row>
    <row r="4730" spans="5:5" x14ac:dyDescent="0.3">
      <c r="E4730" s="1"/>
    </row>
    <row r="4731" spans="5:5" x14ac:dyDescent="0.3">
      <c r="E4731" s="1"/>
    </row>
    <row r="4732" spans="5:5" x14ac:dyDescent="0.3">
      <c r="E4732" s="1"/>
    </row>
    <row r="4733" spans="5:5" x14ac:dyDescent="0.3">
      <c r="E4733" s="1"/>
    </row>
    <row r="4734" spans="5:5" x14ac:dyDescent="0.3">
      <c r="E4734" s="1"/>
    </row>
    <row r="4735" spans="5:5" x14ac:dyDescent="0.3">
      <c r="E4735" s="1"/>
    </row>
    <row r="4736" spans="5:5" x14ac:dyDescent="0.3">
      <c r="E4736" s="1"/>
    </row>
    <row r="4737" spans="5:5" x14ac:dyDescent="0.3">
      <c r="E4737" s="1"/>
    </row>
    <row r="4738" spans="5:5" x14ac:dyDescent="0.3">
      <c r="E4738" s="1"/>
    </row>
    <row r="4739" spans="5:5" x14ac:dyDescent="0.3">
      <c r="E4739" s="1"/>
    </row>
    <row r="4740" spans="5:5" x14ac:dyDescent="0.3">
      <c r="E4740" s="1"/>
    </row>
    <row r="4741" spans="5:5" x14ac:dyDescent="0.3">
      <c r="E4741" s="1"/>
    </row>
    <row r="4742" spans="5:5" x14ac:dyDescent="0.3">
      <c r="E4742" s="1"/>
    </row>
    <row r="4743" spans="5:5" x14ac:dyDescent="0.3">
      <c r="E4743" s="1"/>
    </row>
    <row r="4744" spans="5:5" x14ac:dyDescent="0.3">
      <c r="E4744" s="1"/>
    </row>
    <row r="4745" spans="5:5" x14ac:dyDescent="0.3">
      <c r="E4745" s="1"/>
    </row>
    <row r="4746" spans="5:5" x14ac:dyDescent="0.3">
      <c r="E4746" s="1"/>
    </row>
    <row r="4747" spans="5:5" x14ac:dyDescent="0.3">
      <c r="E4747" s="1"/>
    </row>
    <row r="4748" spans="5:5" x14ac:dyDescent="0.3">
      <c r="E4748" s="1"/>
    </row>
    <row r="4749" spans="5:5" x14ac:dyDescent="0.3">
      <c r="E4749" s="1"/>
    </row>
    <row r="4750" spans="5:5" x14ac:dyDescent="0.3">
      <c r="E4750" s="1"/>
    </row>
    <row r="4751" spans="5:5" x14ac:dyDescent="0.3">
      <c r="E4751" s="1"/>
    </row>
    <row r="4752" spans="5:5" x14ac:dyDescent="0.3">
      <c r="E4752" s="1"/>
    </row>
    <row r="4753" spans="5:5" x14ac:dyDescent="0.3">
      <c r="E4753" s="1"/>
    </row>
    <row r="4754" spans="5:5" x14ac:dyDescent="0.3">
      <c r="E4754" s="1"/>
    </row>
    <row r="4755" spans="5:5" x14ac:dyDescent="0.3">
      <c r="E4755" s="1"/>
    </row>
    <row r="4756" spans="5:5" x14ac:dyDescent="0.3">
      <c r="E4756" s="1"/>
    </row>
    <row r="4757" spans="5:5" x14ac:dyDescent="0.3">
      <c r="E4757" s="1"/>
    </row>
    <row r="4758" spans="5:5" x14ac:dyDescent="0.3">
      <c r="E4758" s="1"/>
    </row>
    <row r="4759" spans="5:5" x14ac:dyDescent="0.3">
      <c r="E4759" s="1"/>
    </row>
    <row r="4760" spans="5:5" x14ac:dyDescent="0.3">
      <c r="E4760" s="1"/>
    </row>
    <row r="4761" spans="5:5" x14ac:dyDescent="0.3">
      <c r="E4761" s="1"/>
    </row>
    <row r="4762" spans="5:5" x14ac:dyDescent="0.3">
      <c r="E4762" s="1"/>
    </row>
    <row r="4763" spans="5:5" x14ac:dyDescent="0.3">
      <c r="E4763" s="1"/>
    </row>
    <row r="4764" spans="5:5" x14ac:dyDescent="0.3">
      <c r="E4764" s="1"/>
    </row>
    <row r="4765" spans="5:5" x14ac:dyDescent="0.3">
      <c r="E4765" s="1"/>
    </row>
    <row r="4766" spans="5:5" x14ac:dyDescent="0.3">
      <c r="E4766" s="1"/>
    </row>
    <row r="4767" spans="5:5" x14ac:dyDescent="0.3">
      <c r="E4767" s="1"/>
    </row>
    <row r="4768" spans="5:5" x14ac:dyDescent="0.3">
      <c r="E4768" s="1"/>
    </row>
    <row r="4769" spans="5:5" x14ac:dyDescent="0.3">
      <c r="E4769" s="1"/>
    </row>
    <row r="4770" spans="5:5" x14ac:dyDescent="0.3">
      <c r="E4770" s="1"/>
    </row>
    <row r="4771" spans="5:5" x14ac:dyDescent="0.3">
      <c r="E4771" s="1"/>
    </row>
    <row r="4772" spans="5:5" x14ac:dyDescent="0.3">
      <c r="E4772" s="1"/>
    </row>
    <row r="4773" spans="5:5" x14ac:dyDescent="0.3">
      <c r="E4773" s="1"/>
    </row>
    <row r="4774" spans="5:5" x14ac:dyDescent="0.3">
      <c r="E4774" s="1"/>
    </row>
    <row r="4775" spans="5:5" x14ac:dyDescent="0.3">
      <c r="E4775" s="1"/>
    </row>
    <row r="4776" spans="5:5" x14ac:dyDescent="0.3">
      <c r="E4776" s="1"/>
    </row>
    <row r="4777" spans="5:5" x14ac:dyDescent="0.3">
      <c r="E4777" s="1"/>
    </row>
    <row r="4778" spans="5:5" x14ac:dyDescent="0.3">
      <c r="E4778" s="1"/>
    </row>
    <row r="4779" spans="5:5" x14ac:dyDescent="0.3">
      <c r="E4779" s="1"/>
    </row>
    <row r="4780" spans="5:5" x14ac:dyDescent="0.3">
      <c r="E4780" s="1"/>
    </row>
    <row r="4781" spans="5:5" x14ac:dyDescent="0.3">
      <c r="E4781" s="1"/>
    </row>
    <row r="4782" spans="5:5" x14ac:dyDescent="0.3">
      <c r="E4782" s="1"/>
    </row>
    <row r="4783" spans="5:5" x14ac:dyDescent="0.3">
      <c r="E4783" s="1"/>
    </row>
    <row r="4784" spans="5:5" x14ac:dyDescent="0.3">
      <c r="E4784" s="1"/>
    </row>
    <row r="4785" spans="5:5" x14ac:dyDescent="0.3">
      <c r="E4785" s="1"/>
    </row>
    <row r="4786" spans="5:5" x14ac:dyDescent="0.3">
      <c r="E4786" s="1"/>
    </row>
    <row r="4787" spans="5:5" x14ac:dyDescent="0.3">
      <c r="E4787" s="1"/>
    </row>
    <row r="4788" spans="5:5" x14ac:dyDescent="0.3">
      <c r="E4788" s="1"/>
    </row>
    <row r="4789" spans="5:5" x14ac:dyDescent="0.3">
      <c r="E4789" s="1"/>
    </row>
    <row r="4790" spans="5:5" x14ac:dyDescent="0.3">
      <c r="E4790" s="1"/>
    </row>
    <row r="4791" spans="5:5" x14ac:dyDescent="0.3">
      <c r="E4791" s="1"/>
    </row>
    <row r="4792" spans="5:5" x14ac:dyDescent="0.3">
      <c r="E4792" s="1"/>
    </row>
    <row r="4793" spans="5:5" x14ac:dyDescent="0.3">
      <c r="E4793" s="1"/>
    </row>
    <row r="4794" spans="5:5" x14ac:dyDescent="0.3">
      <c r="E4794" s="1"/>
    </row>
    <row r="4795" spans="5:5" x14ac:dyDescent="0.3">
      <c r="E4795" s="1"/>
    </row>
    <row r="4796" spans="5:5" x14ac:dyDescent="0.3">
      <c r="E4796" s="1"/>
    </row>
    <row r="4797" spans="5:5" x14ac:dyDescent="0.3">
      <c r="E4797" s="1"/>
    </row>
    <row r="4798" spans="5:5" x14ac:dyDescent="0.3">
      <c r="E4798" s="1"/>
    </row>
    <row r="4799" spans="5:5" x14ac:dyDescent="0.3">
      <c r="E4799" s="1"/>
    </row>
    <row r="4800" spans="5:5" x14ac:dyDescent="0.3">
      <c r="E4800" s="1"/>
    </row>
    <row r="4801" spans="5:5" x14ac:dyDescent="0.3">
      <c r="E4801" s="1"/>
    </row>
    <row r="4802" spans="5:5" x14ac:dyDescent="0.3">
      <c r="E4802" s="1"/>
    </row>
    <row r="4803" spans="5:5" x14ac:dyDescent="0.3">
      <c r="E4803" s="1"/>
    </row>
    <row r="4804" spans="5:5" x14ac:dyDescent="0.3">
      <c r="E4804" s="1"/>
    </row>
    <row r="4805" spans="5:5" x14ac:dyDescent="0.3">
      <c r="E4805" s="1"/>
    </row>
    <row r="4806" spans="5:5" x14ac:dyDescent="0.3">
      <c r="E4806" s="1"/>
    </row>
    <row r="4807" spans="5:5" x14ac:dyDescent="0.3">
      <c r="E4807" s="1"/>
    </row>
    <row r="4808" spans="5:5" x14ac:dyDescent="0.3">
      <c r="E4808" s="1"/>
    </row>
    <row r="4809" spans="5:5" x14ac:dyDescent="0.3">
      <c r="E4809" s="1"/>
    </row>
    <row r="4810" spans="5:5" x14ac:dyDescent="0.3">
      <c r="E4810" s="1"/>
    </row>
    <row r="4811" spans="5:5" x14ac:dyDescent="0.3">
      <c r="E4811" s="1"/>
    </row>
    <row r="4812" spans="5:5" x14ac:dyDescent="0.3">
      <c r="E4812" s="1"/>
    </row>
    <row r="4813" spans="5:5" x14ac:dyDescent="0.3">
      <c r="E4813" s="1"/>
    </row>
    <row r="4814" spans="5:5" x14ac:dyDescent="0.3">
      <c r="E4814" s="1"/>
    </row>
    <row r="4815" spans="5:5" x14ac:dyDescent="0.3">
      <c r="E4815" s="1"/>
    </row>
    <row r="4816" spans="5:5" x14ac:dyDescent="0.3">
      <c r="E4816" s="1"/>
    </row>
    <row r="4817" spans="5:5" x14ac:dyDescent="0.3">
      <c r="E4817" s="1"/>
    </row>
    <row r="4818" spans="5:5" x14ac:dyDescent="0.3">
      <c r="E4818" s="1"/>
    </row>
    <row r="4819" spans="5:5" x14ac:dyDescent="0.3">
      <c r="E4819" s="1"/>
    </row>
    <row r="4820" spans="5:5" x14ac:dyDescent="0.3">
      <c r="E4820" s="1"/>
    </row>
    <row r="4821" spans="5:5" x14ac:dyDescent="0.3">
      <c r="E4821" s="1"/>
    </row>
    <row r="4822" spans="5:5" x14ac:dyDescent="0.3">
      <c r="E4822" s="1"/>
    </row>
    <row r="4823" spans="5:5" x14ac:dyDescent="0.3">
      <c r="E4823" s="1"/>
    </row>
    <row r="4824" spans="5:5" x14ac:dyDescent="0.3">
      <c r="E4824" s="1"/>
    </row>
    <row r="4825" spans="5:5" x14ac:dyDescent="0.3">
      <c r="E4825" s="1"/>
    </row>
    <row r="4826" spans="5:5" x14ac:dyDescent="0.3">
      <c r="E4826" s="1"/>
    </row>
    <row r="4827" spans="5:5" x14ac:dyDescent="0.3">
      <c r="E4827" s="1"/>
    </row>
    <row r="4828" spans="5:5" x14ac:dyDescent="0.3">
      <c r="E4828" s="1"/>
    </row>
    <row r="4829" spans="5:5" x14ac:dyDescent="0.3">
      <c r="E4829" s="1"/>
    </row>
    <row r="4830" spans="5:5" x14ac:dyDescent="0.3">
      <c r="E4830" s="1"/>
    </row>
    <row r="4831" spans="5:5" x14ac:dyDescent="0.3">
      <c r="E4831" s="1"/>
    </row>
    <row r="4832" spans="5:5" x14ac:dyDescent="0.3">
      <c r="E4832" s="1"/>
    </row>
    <row r="4833" spans="5:5" x14ac:dyDescent="0.3">
      <c r="E4833" s="1"/>
    </row>
    <row r="4834" spans="5:5" x14ac:dyDescent="0.3">
      <c r="E4834" s="1"/>
    </row>
    <row r="4835" spans="5:5" x14ac:dyDescent="0.3">
      <c r="E4835" s="1"/>
    </row>
    <row r="4836" spans="5:5" x14ac:dyDescent="0.3">
      <c r="E4836" s="1"/>
    </row>
    <row r="4837" spans="5:5" x14ac:dyDescent="0.3">
      <c r="E4837" s="1"/>
    </row>
    <row r="4838" spans="5:5" x14ac:dyDescent="0.3">
      <c r="E4838" s="1"/>
    </row>
    <row r="4839" spans="5:5" x14ac:dyDescent="0.3">
      <c r="E4839" s="1"/>
    </row>
    <row r="4840" spans="5:5" x14ac:dyDescent="0.3">
      <c r="E4840" s="1"/>
    </row>
    <row r="4841" spans="5:5" x14ac:dyDescent="0.3">
      <c r="E4841" s="1"/>
    </row>
    <row r="4842" spans="5:5" x14ac:dyDescent="0.3">
      <c r="E4842" s="1"/>
    </row>
    <row r="4843" spans="5:5" x14ac:dyDescent="0.3">
      <c r="E4843" s="1"/>
    </row>
    <row r="4844" spans="5:5" x14ac:dyDescent="0.3">
      <c r="E4844" s="1"/>
    </row>
    <row r="4845" spans="5:5" x14ac:dyDescent="0.3">
      <c r="E4845" s="1"/>
    </row>
    <row r="4846" spans="5:5" x14ac:dyDescent="0.3">
      <c r="E4846" s="1"/>
    </row>
    <row r="4847" spans="5:5" x14ac:dyDescent="0.3">
      <c r="E4847" s="1"/>
    </row>
    <row r="4848" spans="5:5" x14ac:dyDescent="0.3">
      <c r="E4848" s="1"/>
    </row>
    <row r="4849" spans="5:5" x14ac:dyDescent="0.3">
      <c r="E4849" s="1"/>
    </row>
    <row r="4850" spans="5:5" x14ac:dyDescent="0.3">
      <c r="E4850" s="1"/>
    </row>
    <row r="4851" spans="5:5" x14ac:dyDescent="0.3">
      <c r="E4851" s="1"/>
    </row>
    <row r="4852" spans="5:5" x14ac:dyDescent="0.3">
      <c r="E4852" s="1"/>
    </row>
    <row r="4853" spans="5:5" x14ac:dyDescent="0.3">
      <c r="E4853" s="1"/>
    </row>
    <row r="4854" spans="5:5" x14ac:dyDescent="0.3">
      <c r="E4854" s="1"/>
    </row>
    <row r="4855" spans="5:5" x14ac:dyDescent="0.3">
      <c r="E4855" s="1"/>
    </row>
    <row r="4856" spans="5:5" x14ac:dyDescent="0.3">
      <c r="E4856" s="1"/>
    </row>
    <row r="4857" spans="5:5" x14ac:dyDescent="0.3">
      <c r="E4857" s="1"/>
    </row>
    <row r="4858" spans="5:5" x14ac:dyDescent="0.3">
      <c r="E4858" s="1"/>
    </row>
    <row r="4859" spans="5:5" x14ac:dyDescent="0.3">
      <c r="E4859" s="1"/>
    </row>
    <row r="4860" spans="5:5" x14ac:dyDescent="0.3">
      <c r="E4860" s="1"/>
    </row>
    <row r="4861" spans="5:5" x14ac:dyDescent="0.3">
      <c r="E4861" s="1"/>
    </row>
    <row r="4862" spans="5:5" x14ac:dyDescent="0.3">
      <c r="E4862" s="1"/>
    </row>
    <row r="4863" spans="5:5" x14ac:dyDescent="0.3">
      <c r="E4863" s="1"/>
    </row>
    <row r="4864" spans="5:5" x14ac:dyDescent="0.3">
      <c r="E4864" s="1"/>
    </row>
    <row r="4865" spans="5:5" x14ac:dyDescent="0.3">
      <c r="E4865" s="1"/>
    </row>
    <row r="4866" spans="5:5" x14ac:dyDescent="0.3">
      <c r="E4866" s="1"/>
    </row>
    <row r="4867" spans="5:5" x14ac:dyDescent="0.3">
      <c r="E4867" s="1"/>
    </row>
    <row r="4868" spans="5:5" x14ac:dyDescent="0.3">
      <c r="E4868" s="1"/>
    </row>
    <row r="4869" spans="5:5" x14ac:dyDescent="0.3">
      <c r="E4869" s="1"/>
    </row>
    <row r="4870" spans="5:5" x14ac:dyDescent="0.3">
      <c r="E4870" s="1"/>
    </row>
    <row r="4871" spans="5:5" x14ac:dyDescent="0.3">
      <c r="E4871" s="1"/>
    </row>
    <row r="4872" spans="5:5" x14ac:dyDescent="0.3">
      <c r="E4872" s="1"/>
    </row>
    <row r="4873" spans="5:5" x14ac:dyDescent="0.3">
      <c r="E4873" s="1"/>
    </row>
    <row r="4874" spans="5:5" x14ac:dyDescent="0.3">
      <c r="E4874" s="1"/>
    </row>
    <row r="4875" spans="5:5" x14ac:dyDescent="0.3">
      <c r="E4875" s="1"/>
    </row>
    <row r="4876" spans="5:5" x14ac:dyDescent="0.3">
      <c r="E4876" s="1"/>
    </row>
    <row r="4877" spans="5:5" x14ac:dyDescent="0.3">
      <c r="E4877" s="1"/>
    </row>
    <row r="4878" spans="5:5" x14ac:dyDescent="0.3">
      <c r="E4878" s="1"/>
    </row>
    <row r="4879" spans="5:5" x14ac:dyDescent="0.3">
      <c r="E4879" s="1"/>
    </row>
    <row r="4880" spans="5:5" x14ac:dyDescent="0.3">
      <c r="E4880" s="1"/>
    </row>
    <row r="4881" spans="5:5" x14ac:dyDescent="0.3">
      <c r="E4881" s="1"/>
    </row>
    <row r="4882" spans="5:5" x14ac:dyDescent="0.3">
      <c r="E4882" s="1"/>
    </row>
    <row r="4883" spans="5:5" x14ac:dyDescent="0.3">
      <c r="E4883" s="1"/>
    </row>
    <row r="4884" spans="5:5" x14ac:dyDescent="0.3">
      <c r="E4884" s="1"/>
    </row>
    <row r="4885" spans="5:5" x14ac:dyDescent="0.3">
      <c r="E4885" s="1"/>
    </row>
    <row r="4886" spans="5:5" x14ac:dyDescent="0.3">
      <c r="E4886" s="1"/>
    </row>
    <row r="4887" spans="5:5" x14ac:dyDescent="0.3">
      <c r="E4887" s="1"/>
    </row>
    <row r="4888" spans="5:5" x14ac:dyDescent="0.3">
      <c r="E4888" s="1"/>
    </row>
    <row r="4889" spans="5:5" x14ac:dyDescent="0.3">
      <c r="E4889" s="1"/>
    </row>
    <row r="4890" spans="5:5" x14ac:dyDescent="0.3">
      <c r="E4890" s="1"/>
    </row>
    <row r="4891" spans="5:5" x14ac:dyDescent="0.3">
      <c r="E4891" s="1"/>
    </row>
    <row r="4892" spans="5:5" x14ac:dyDescent="0.3">
      <c r="E4892" s="1"/>
    </row>
    <row r="4893" spans="5:5" x14ac:dyDescent="0.3">
      <c r="E4893" s="1"/>
    </row>
    <row r="4894" spans="5:5" x14ac:dyDescent="0.3">
      <c r="E4894" s="1"/>
    </row>
    <row r="4895" spans="5:5" x14ac:dyDescent="0.3">
      <c r="E4895" s="1"/>
    </row>
    <row r="4896" spans="5:5" x14ac:dyDescent="0.3">
      <c r="E4896" s="1"/>
    </row>
    <row r="4897" spans="5:5" x14ac:dyDescent="0.3">
      <c r="E4897" s="1"/>
    </row>
    <row r="4898" spans="5:5" x14ac:dyDescent="0.3">
      <c r="E4898" s="1"/>
    </row>
    <row r="4899" spans="5:5" x14ac:dyDescent="0.3">
      <c r="E4899" s="1"/>
    </row>
    <row r="4900" spans="5:5" x14ac:dyDescent="0.3">
      <c r="E4900" s="1"/>
    </row>
    <row r="4901" spans="5:5" x14ac:dyDescent="0.3">
      <c r="E4901" s="1"/>
    </row>
    <row r="4902" spans="5:5" x14ac:dyDescent="0.3">
      <c r="E4902" s="1"/>
    </row>
    <row r="4903" spans="5:5" x14ac:dyDescent="0.3">
      <c r="E4903" s="1"/>
    </row>
    <row r="4904" spans="5:5" x14ac:dyDescent="0.3">
      <c r="E4904" s="1"/>
    </row>
    <row r="4905" spans="5:5" x14ac:dyDescent="0.3">
      <c r="E4905" s="1"/>
    </row>
    <row r="4906" spans="5:5" x14ac:dyDescent="0.3">
      <c r="E4906" s="1"/>
    </row>
    <row r="4907" spans="5:5" x14ac:dyDescent="0.3">
      <c r="E4907" s="1"/>
    </row>
    <row r="4908" spans="5:5" x14ac:dyDescent="0.3">
      <c r="E4908" s="1"/>
    </row>
    <row r="4909" spans="5:5" x14ac:dyDescent="0.3">
      <c r="E4909" s="1"/>
    </row>
    <row r="4910" spans="5:5" x14ac:dyDescent="0.3">
      <c r="E4910" s="1"/>
    </row>
    <row r="4911" spans="5:5" x14ac:dyDescent="0.3">
      <c r="E4911" s="1"/>
    </row>
    <row r="4912" spans="5:5" x14ac:dyDescent="0.3">
      <c r="E4912" s="1"/>
    </row>
    <row r="4913" spans="5:5" x14ac:dyDescent="0.3">
      <c r="E4913" s="1"/>
    </row>
    <row r="4914" spans="5:5" x14ac:dyDescent="0.3">
      <c r="E4914" s="1"/>
    </row>
    <row r="4915" spans="5:5" x14ac:dyDescent="0.3">
      <c r="E4915" s="1"/>
    </row>
    <row r="4916" spans="5:5" x14ac:dyDescent="0.3">
      <c r="E4916" s="1"/>
    </row>
    <row r="4917" spans="5:5" x14ac:dyDescent="0.3">
      <c r="E4917" s="1"/>
    </row>
    <row r="4918" spans="5:5" x14ac:dyDescent="0.3">
      <c r="E4918" s="1"/>
    </row>
    <row r="4919" spans="5:5" x14ac:dyDescent="0.3">
      <c r="E4919" s="1"/>
    </row>
    <row r="4920" spans="5:5" x14ac:dyDescent="0.3">
      <c r="E4920" s="1"/>
    </row>
    <row r="4921" spans="5:5" x14ac:dyDescent="0.3">
      <c r="E4921" s="1"/>
    </row>
    <row r="4922" spans="5:5" x14ac:dyDescent="0.3">
      <c r="E4922" s="1"/>
    </row>
    <row r="4923" spans="5:5" x14ac:dyDescent="0.3">
      <c r="E4923" s="1"/>
    </row>
    <row r="4924" spans="5:5" x14ac:dyDescent="0.3">
      <c r="E4924" s="1"/>
    </row>
    <row r="4925" spans="5:5" x14ac:dyDescent="0.3">
      <c r="E4925" s="1"/>
    </row>
    <row r="4926" spans="5:5" x14ac:dyDescent="0.3">
      <c r="E4926" s="1"/>
    </row>
    <row r="4927" spans="5:5" x14ac:dyDescent="0.3">
      <c r="E4927" s="1"/>
    </row>
    <row r="4928" spans="5:5" x14ac:dyDescent="0.3">
      <c r="E4928" s="1"/>
    </row>
    <row r="4929" spans="5:5" x14ac:dyDescent="0.3">
      <c r="E4929" s="1"/>
    </row>
    <row r="4930" spans="5:5" x14ac:dyDescent="0.3">
      <c r="E4930" s="1"/>
    </row>
    <row r="4931" spans="5:5" x14ac:dyDescent="0.3">
      <c r="E4931" s="1"/>
    </row>
    <row r="4932" spans="5:5" x14ac:dyDescent="0.3">
      <c r="E4932" s="1"/>
    </row>
    <row r="4933" spans="5:5" x14ac:dyDescent="0.3">
      <c r="E4933" s="1"/>
    </row>
    <row r="4934" spans="5:5" x14ac:dyDescent="0.3">
      <c r="E4934" s="1"/>
    </row>
    <row r="4935" spans="5:5" x14ac:dyDescent="0.3">
      <c r="E4935" s="1"/>
    </row>
    <row r="4936" spans="5:5" x14ac:dyDescent="0.3">
      <c r="E4936" s="1"/>
    </row>
    <row r="4937" spans="5:5" x14ac:dyDescent="0.3">
      <c r="E4937" s="1"/>
    </row>
    <row r="4938" spans="5:5" x14ac:dyDescent="0.3">
      <c r="E4938" s="1"/>
    </row>
    <row r="4939" spans="5:5" x14ac:dyDescent="0.3">
      <c r="E4939" s="1"/>
    </row>
    <row r="4940" spans="5:5" x14ac:dyDescent="0.3">
      <c r="E4940" s="1"/>
    </row>
    <row r="4941" spans="5:5" x14ac:dyDescent="0.3">
      <c r="E4941" s="1"/>
    </row>
    <row r="4942" spans="5:5" x14ac:dyDescent="0.3">
      <c r="E4942" s="1"/>
    </row>
    <row r="4943" spans="5:5" x14ac:dyDescent="0.3">
      <c r="E4943" s="1"/>
    </row>
    <row r="4944" spans="5:5" x14ac:dyDescent="0.3">
      <c r="E4944" s="1"/>
    </row>
    <row r="4945" spans="5:5" x14ac:dyDescent="0.3">
      <c r="E4945" s="1"/>
    </row>
    <row r="4946" spans="5:5" x14ac:dyDescent="0.3">
      <c r="E4946" s="1"/>
    </row>
    <row r="4947" spans="5:5" x14ac:dyDescent="0.3">
      <c r="E4947" s="1"/>
    </row>
    <row r="4948" spans="5:5" x14ac:dyDescent="0.3">
      <c r="E4948" s="1"/>
    </row>
    <row r="4949" spans="5:5" x14ac:dyDescent="0.3">
      <c r="E4949" s="1"/>
    </row>
    <row r="4950" spans="5:5" x14ac:dyDescent="0.3">
      <c r="E4950" s="1"/>
    </row>
    <row r="4951" spans="5:5" x14ac:dyDescent="0.3">
      <c r="E4951" s="1"/>
    </row>
    <row r="4952" spans="5:5" x14ac:dyDescent="0.3">
      <c r="E4952" s="1"/>
    </row>
    <row r="4953" spans="5:5" x14ac:dyDescent="0.3">
      <c r="E4953" s="1"/>
    </row>
    <row r="4954" spans="5:5" x14ac:dyDescent="0.3">
      <c r="E4954" s="1"/>
    </row>
    <row r="4955" spans="5:5" x14ac:dyDescent="0.3">
      <c r="E4955" s="1"/>
    </row>
    <row r="4956" spans="5:5" x14ac:dyDescent="0.3">
      <c r="E4956" s="1"/>
    </row>
    <row r="4957" spans="5:5" x14ac:dyDescent="0.3">
      <c r="E4957" s="1"/>
    </row>
    <row r="4958" spans="5:5" x14ac:dyDescent="0.3">
      <c r="E4958" s="1"/>
    </row>
    <row r="4959" spans="5:5" x14ac:dyDescent="0.3">
      <c r="E4959" s="1"/>
    </row>
    <row r="4960" spans="5:5" x14ac:dyDescent="0.3">
      <c r="E4960" s="1"/>
    </row>
    <row r="4961" spans="5:5" x14ac:dyDescent="0.3">
      <c r="E4961" s="1"/>
    </row>
    <row r="4962" spans="5:5" x14ac:dyDescent="0.3">
      <c r="E4962" s="1"/>
    </row>
    <row r="4963" spans="5:5" x14ac:dyDescent="0.3">
      <c r="E4963" s="1"/>
    </row>
    <row r="4964" spans="5:5" x14ac:dyDescent="0.3">
      <c r="E4964" s="1"/>
    </row>
    <row r="4965" spans="5:5" x14ac:dyDescent="0.3">
      <c r="E4965" s="1"/>
    </row>
    <row r="4966" spans="5:5" x14ac:dyDescent="0.3">
      <c r="E4966" s="1"/>
    </row>
    <row r="4967" spans="5:5" x14ac:dyDescent="0.3">
      <c r="E4967" s="1"/>
    </row>
    <row r="4968" spans="5:5" x14ac:dyDescent="0.3">
      <c r="E4968" s="1"/>
    </row>
    <row r="4969" spans="5:5" x14ac:dyDescent="0.3">
      <c r="E4969" s="1"/>
    </row>
    <row r="4970" spans="5:5" x14ac:dyDescent="0.3">
      <c r="E4970" s="1"/>
    </row>
    <row r="4971" spans="5:5" x14ac:dyDescent="0.3">
      <c r="E4971" s="1"/>
    </row>
    <row r="4972" spans="5:5" x14ac:dyDescent="0.3">
      <c r="E4972" s="1"/>
    </row>
    <row r="4973" spans="5:5" x14ac:dyDescent="0.3">
      <c r="E4973" s="1"/>
    </row>
    <row r="4974" spans="5:5" x14ac:dyDescent="0.3">
      <c r="E4974" s="1"/>
    </row>
    <row r="4975" spans="5:5" x14ac:dyDescent="0.3">
      <c r="E4975" s="1"/>
    </row>
    <row r="4976" spans="5:5" x14ac:dyDescent="0.3">
      <c r="E4976" s="1"/>
    </row>
    <row r="4977" spans="5:5" x14ac:dyDescent="0.3">
      <c r="E4977" s="1"/>
    </row>
    <row r="4978" spans="5:5" x14ac:dyDescent="0.3">
      <c r="E4978" s="1"/>
    </row>
    <row r="4979" spans="5:5" x14ac:dyDescent="0.3">
      <c r="E4979" s="1"/>
    </row>
    <row r="4980" spans="5:5" x14ac:dyDescent="0.3">
      <c r="E4980" s="1"/>
    </row>
    <row r="4981" spans="5:5" x14ac:dyDescent="0.3">
      <c r="E4981" s="1"/>
    </row>
    <row r="4982" spans="5:5" x14ac:dyDescent="0.3">
      <c r="E4982" s="1"/>
    </row>
    <row r="4983" spans="5:5" x14ac:dyDescent="0.3">
      <c r="E4983" s="1"/>
    </row>
    <row r="4984" spans="5:5" x14ac:dyDescent="0.3">
      <c r="E4984" s="1"/>
    </row>
    <row r="4985" spans="5:5" x14ac:dyDescent="0.3">
      <c r="E4985" s="1"/>
    </row>
    <row r="4986" spans="5:5" x14ac:dyDescent="0.3">
      <c r="E4986" s="1"/>
    </row>
    <row r="4987" spans="5:5" x14ac:dyDescent="0.3">
      <c r="E4987" s="1"/>
    </row>
    <row r="4988" spans="5:5" x14ac:dyDescent="0.3">
      <c r="E4988" s="1"/>
    </row>
    <row r="4989" spans="5:5" x14ac:dyDescent="0.3">
      <c r="E4989" s="1"/>
    </row>
    <row r="4990" spans="5:5" x14ac:dyDescent="0.3">
      <c r="E4990" s="1"/>
    </row>
    <row r="4991" spans="5:5" x14ac:dyDescent="0.3">
      <c r="E4991" s="1"/>
    </row>
    <row r="4992" spans="5:5" x14ac:dyDescent="0.3">
      <c r="E4992" s="1"/>
    </row>
    <row r="4993" spans="5:5" x14ac:dyDescent="0.3">
      <c r="E4993" s="1"/>
    </row>
    <row r="4994" spans="5:5" x14ac:dyDescent="0.3">
      <c r="E4994" s="1"/>
    </row>
    <row r="4995" spans="5:5" x14ac:dyDescent="0.3">
      <c r="E4995" s="1"/>
    </row>
    <row r="4996" spans="5:5" x14ac:dyDescent="0.3">
      <c r="E4996" s="1"/>
    </row>
    <row r="4997" spans="5:5" x14ac:dyDescent="0.3">
      <c r="E4997" s="1"/>
    </row>
    <row r="4998" spans="5:5" x14ac:dyDescent="0.3">
      <c r="E4998" s="1"/>
    </row>
    <row r="4999" spans="5:5" x14ac:dyDescent="0.3">
      <c r="E4999" s="1"/>
    </row>
    <row r="5000" spans="5:5" x14ac:dyDescent="0.3">
      <c r="E5000" s="1"/>
    </row>
    <row r="5001" spans="5:5" x14ac:dyDescent="0.3">
      <c r="E5001" s="1"/>
    </row>
    <row r="5002" spans="5:5" x14ac:dyDescent="0.3">
      <c r="E5002" s="1"/>
    </row>
    <row r="5003" spans="5:5" x14ac:dyDescent="0.3">
      <c r="E5003" s="1"/>
    </row>
    <row r="5004" spans="5:5" x14ac:dyDescent="0.3">
      <c r="E5004" s="1"/>
    </row>
    <row r="5005" spans="5:5" x14ac:dyDescent="0.3">
      <c r="E5005" s="1"/>
    </row>
    <row r="5006" spans="5:5" x14ac:dyDescent="0.3">
      <c r="E5006" s="1"/>
    </row>
    <row r="5007" spans="5:5" x14ac:dyDescent="0.3">
      <c r="E5007" s="1"/>
    </row>
    <row r="5008" spans="5:5" x14ac:dyDescent="0.3">
      <c r="E5008" s="1"/>
    </row>
    <row r="5009" spans="5:5" x14ac:dyDescent="0.3">
      <c r="E5009" s="1"/>
    </row>
    <row r="5010" spans="5:5" x14ac:dyDescent="0.3">
      <c r="E5010" s="1"/>
    </row>
    <row r="5011" spans="5:5" x14ac:dyDescent="0.3">
      <c r="E5011" s="1"/>
    </row>
    <row r="5012" spans="5:5" x14ac:dyDescent="0.3">
      <c r="E5012" s="1"/>
    </row>
    <row r="5013" spans="5:5" x14ac:dyDescent="0.3">
      <c r="E5013" s="1"/>
    </row>
    <row r="5014" spans="5:5" x14ac:dyDescent="0.3">
      <c r="E5014" s="1"/>
    </row>
    <row r="5015" spans="5:5" x14ac:dyDescent="0.3">
      <c r="E5015" s="1"/>
    </row>
    <row r="5016" spans="5:5" x14ac:dyDescent="0.3">
      <c r="E5016" s="1"/>
    </row>
    <row r="5017" spans="5:5" x14ac:dyDescent="0.3">
      <c r="E5017" s="1"/>
    </row>
    <row r="5018" spans="5:5" x14ac:dyDescent="0.3">
      <c r="E5018" s="1"/>
    </row>
    <row r="5019" spans="5:5" x14ac:dyDescent="0.3">
      <c r="E5019" s="1"/>
    </row>
    <row r="5020" spans="5:5" x14ac:dyDescent="0.3">
      <c r="E5020" s="1"/>
    </row>
    <row r="5021" spans="5:5" x14ac:dyDescent="0.3">
      <c r="E5021" s="1"/>
    </row>
    <row r="5022" spans="5:5" x14ac:dyDescent="0.3">
      <c r="E5022" s="1"/>
    </row>
    <row r="5023" spans="5:5" x14ac:dyDescent="0.3">
      <c r="E5023" s="1"/>
    </row>
    <row r="5024" spans="5:5" x14ac:dyDescent="0.3">
      <c r="E5024" s="1"/>
    </row>
    <row r="5025" spans="5:5" x14ac:dyDescent="0.3">
      <c r="E5025" s="1"/>
    </row>
    <row r="5026" spans="5:5" x14ac:dyDescent="0.3">
      <c r="E5026" s="1"/>
    </row>
    <row r="5027" spans="5:5" x14ac:dyDescent="0.3">
      <c r="E5027" s="1"/>
    </row>
    <row r="5028" spans="5:5" x14ac:dyDescent="0.3">
      <c r="E5028" s="1"/>
    </row>
    <row r="5029" spans="5:5" x14ac:dyDescent="0.3">
      <c r="E5029" s="1"/>
    </row>
    <row r="5030" spans="5:5" x14ac:dyDescent="0.3">
      <c r="E5030" s="1"/>
    </row>
    <row r="5031" spans="5:5" x14ac:dyDescent="0.3">
      <c r="E5031" s="1"/>
    </row>
    <row r="5032" spans="5:5" x14ac:dyDescent="0.3">
      <c r="E5032" s="1"/>
    </row>
    <row r="5033" spans="5:5" x14ac:dyDescent="0.3">
      <c r="E5033" s="1"/>
    </row>
    <row r="5034" spans="5:5" x14ac:dyDescent="0.3">
      <c r="E5034" s="1"/>
    </row>
    <row r="5035" spans="5:5" x14ac:dyDescent="0.3">
      <c r="E5035" s="1"/>
    </row>
    <row r="5036" spans="5:5" x14ac:dyDescent="0.3">
      <c r="E5036" s="1"/>
    </row>
    <row r="5037" spans="5:5" x14ac:dyDescent="0.3">
      <c r="E5037" s="1"/>
    </row>
    <row r="5038" spans="5:5" x14ac:dyDescent="0.3">
      <c r="E5038" s="1"/>
    </row>
    <row r="5039" spans="5:5" x14ac:dyDescent="0.3">
      <c r="E5039" s="1"/>
    </row>
    <row r="5040" spans="5:5" x14ac:dyDescent="0.3">
      <c r="E5040" s="1"/>
    </row>
    <row r="5041" spans="5:5" x14ac:dyDescent="0.3">
      <c r="E5041" s="1"/>
    </row>
    <row r="5042" spans="5:5" x14ac:dyDescent="0.3">
      <c r="E5042" s="1"/>
    </row>
    <row r="5043" spans="5:5" x14ac:dyDescent="0.3">
      <c r="E5043" s="1"/>
    </row>
    <row r="5044" spans="5:5" x14ac:dyDescent="0.3">
      <c r="E5044" s="1"/>
    </row>
    <row r="5045" spans="5:5" x14ac:dyDescent="0.3">
      <c r="E5045" s="1"/>
    </row>
    <row r="5046" spans="5:5" x14ac:dyDescent="0.3">
      <c r="E5046" s="1"/>
    </row>
    <row r="5047" spans="5:5" x14ac:dyDescent="0.3">
      <c r="E5047" s="1"/>
    </row>
    <row r="5048" spans="5:5" x14ac:dyDescent="0.3">
      <c r="E5048" s="1"/>
    </row>
    <row r="5049" spans="5:5" x14ac:dyDescent="0.3">
      <c r="E5049" s="1"/>
    </row>
    <row r="5050" spans="5:5" x14ac:dyDescent="0.3">
      <c r="E5050" s="1"/>
    </row>
    <row r="5051" spans="5:5" x14ac:dyDescent="0.3">
      <c r="E5051" s="1"/>
    </row>
    <row r="5052" spans="5:5" x14ac:dyDescent="0.3">
      <c r="E5052" s="1"/>
    </row>
    <row r="5053" spans="5:5" x14ac:dyDescent="0.3">
      <c r="E5053" s="1"/>
    </row>
    <row r="5054" spans="5:5" x14ac:dyDescent="0.3">
      <c r="E5054" s="1"/>
    </row>
    <row r="5055" spans="5:5" x14ac:dyDescent="0.3">
      <c r="E5055" s="1"/>
    </row>
    <row r="5056" spans="5:5" x14ac:dyDescent="0.3">
      <c r="E5056" s="1"/>
    </row>
    <row r="5057" spans="5:5" x14ac:dyDescent="0.3">
      <c r="E5057" s="1"/>
    </row>
    <row r="5058" spans="5:5" x14ac:dyDescent="0.3">
      <c r="E5058" s="1"/>
    </row>
    <row r="5059" spans="5:5" x14ac:dyDescent="0.3">
      <c r="E5059" s="1"/>
    </row>
    <row r="5060" spans="5:5" x14ac:dyDescent="0.3">
      <c r="E5060" s="1"/>
    </row>
    <row r="5061" spans="5:5" x14ac:dyDescent="0.3">
      <c r="E5061" s="1"/>
    </row>
    <row r="5062" spans="5:5" x14ac:dyDescent="0.3">
      <c r="E5062" s="1"/>
    </row>
    <row r="5063" spans="5:5" x14ac:dyDescent="0.3">
      <c r="E5063" s="1"/>
    </row>
    <row r="5064" spans="5:5" x14ac:dyDescent="0.3">
      <c r="E5064" s="1"/>
    </row>
    <row r="5065" spans="5:5" x14ac:dyDescent="0.3">
      <c r="E5065" s="1"/>
    </row>
    <row r="5066" spans="5:5" x14ac:dyDescent="0.3">
      <c r="E5066" s="1"/>
    </row>
    <row r="5067" spans="5:5" x14ac:dyDescent="0.3">
      <c r="E5067" s="1"/>
    </row>
    <row r="5068" spans="5:5" x14ac:dyDescent="0.3">
      <c r="E5068" s="1"/>
    </row>
    <row r="5069" spans="5:5" x14ac:dyDescent="0.3">
      <c r="E5069" s="1"/>
    </row>
    <row r="5070" spans="5:5" x14ac:dyDescent="0.3">
      <c r="E5070" s="1"/>
    </row>
    <row r="5071" spans="5:5" x14ac:dyDescent="0.3">
      <c r="E5071" s="1"/>
    </row>
    <row r="5072" spans="5:5" x14ac:dyDescent="0.3">
      <c r="E5072" s="1"/>
    </row>
    <row r="5073" spans="5:5" x14ac:dyDescent="0.3">
      <c r="E5073" s="1"/>
    </row>
    <row r="5074" spans="5:5" x14ac:dyDescent="0.3">
      <c r="E5074" s="1"/>
    </row>
    <row r="5075" spans="5:5" x14ac:dyDescent="0.3">
      <c r="E5075" s="1"/>
    </row>
    <row r="5076" spans="5:5" x14ac:dyDescent="0.3">
      <c r="E5076" s="1"/>
    </row>
    <row r="5077" spans="5:5" x14ac:dyDescent="0.3">
      <c r="E5077" s="1"/>
    </row>
    <row r="5078" spans="5:5" x14ac:dyDescent="0.3">
      <c r="E5078" s="1"/>
    </row>
    <row r="5079" spans="5:5" x14ac:dyDescent="0.3">
      <c r="E5079" s="1"/>
    </row>
    <row r="5080" spans="5:5" x14ac:dyDescent="0.3">
      <c r="E5080" s="1"/>
    </row>
    <row r="5081" spans="5:5" x14ac:dyDescent="0.3">
      <c r="E5081" s="1"/>
    </row>
    <row r="5082" spans="5:5" x14ac:dyDescent="0.3">
      <c r="E5082" s="1"/>
    </row>
    <row r="5083" spans="5:5" x14ac:dyDescent="0.3">
      <c r="E5083" s="1"/>
    </row>
    <row r="5084" spans="5:5" x14ac:dyDescent="0.3">
      <c r="E5084" s="1"/>
    </row>
    <row r="5085" spans="5:5" x14ac:dyDescent="0.3">
      <c r="E5085" s="1"/>
    </row>
    <row r="5086" spans="5:5" x14ac:dyDescent="0.3">
      <c r="E5086" s="1"/>
    </row>
    <row r="5087" spans="5:5" x14ac:dyDescent="0.3">
      <c r="E5087" s="1"/>
    </row>
    <row r="5088" spans="5:5" x14ac:dyDescent="0.3">
      <c r="E5088" s="1"/>
    </row>
    <row r="5089" spans="5:5" x14ac:dyDescent="0.3">
      <c r="E5089" s="1"/>
    </row>
    <row r="5090" spans="5:5" x14ac:dyDescent="0.3">
      <c r="E5090" s="1"/>
    </row>
    <row r="5091" spans="5:5" x14ac:dyDescent="0.3">
      <c r="E5091" s="1"/>
    </row>
    <row r="5092" spans="5:5" x14ac:dyDescent="0.3">
      <c r="E5092" s="1"/>
    </row>
    <row r="5093" spans="5:5" x14ac:dyDescent="0.3">
      <c r="E5093" s="1"/>
    </row>
    <row r="5094" spans="5:5" x14ac:dyDescent="0.3">
      <c r="E5094" s="1"/>
    </row>
    <row r="5095" spans="5:5" x14ac:dyDescent="0.3">
      <c r="E5095" s="1"/>
    </row>
    <row r="5096" spans="5:5" x14ac:dyDescent="0.3">
      <c r="E5096" s="1"/>
    </row>
    <row r="5097" spans="5:5" x14ac:dyDescent="0.3">
      <c r="E5097" s="1"/>
    </row>
    <row r="5098" spans="5:5" x14ac:dyDescent="0.3">
      <c r="E5098" s="1"/>
    </row>
    <row r="5099" spans="5:5" x14ac:dyDescent="0.3">
      <c r="E5099" s="1"/>
    </row>
    <row r="5100" spans="5:5" x14ac:dyDescent="0.3">
      <c r="E5100" s="1"/>
    </row>
    <row r="5101" spans="5:5" x14ac:dyDescent="0.3">
      <c r="E5101" s="1"/>
    </row>
    <row r="5102" spans="5:5" x14ac:dyDescent="0.3">
      <c r="E5102" s="1"/>
    </row>
    <row r="5103" spans="5:5" x14ac:dyDescent="0.3">
      <c r="E5103" s="1"/>
    </row>
    <row r="5104" spans="5:5" x14ac:dyDescent="0.3">
      <c r="E5104" s="1"/>
    </row>
    <row r="5105" spans="5:5" x14ac:dyDescent="0.3">
      <c r="E5105" s="1"/>
    </row>
    <row r="5106" spans="5:5" x14ac:dyDescent="0.3">
      <c r="E5106" s="1"/>
    </row>
    <row r="5107" spans="5:5" x14ac:dyDescent="0.3">
      <c r="E5107" s="1"/>
    </row>
    <row r="5108" spans="5:5" x14ac:dyDescent="0.3">
      <c r="E5108" s="1"/>
    </row>
    <row r="5109" spans="5:5" x14ac:dyDescent="0.3">
      <c r="E5109" s="1"/>
    </row>
    <row r="5110" spans="5:5" x14ac:dyDescent="0.3">
      <c r="E5110" s="1"/>
    </row>
    <row r="5111" spans="5:5" x14ac:dyDescent="0.3">
      <c r="E5111" s="1"/>
    </row>
    <row r="5112" spans="5:5" x14ac:dyDescent="0.3">
      <c r="E5112" s="1"/>
    </row>
    <row r="5113" spans="5:5" x14ac:dyDescent="0.3">
      <c r="E5113" s="1"/>
    </row>
    <row r="5114" spans="5:5" x14ac:dyDescent="0.3">
      <c r="E5114" s="1"/>
    </row>
    <row r="5115" spans="5:5" x14ac:dyDescent="0.3">
      <c r="E5115" s="1"/>
    </row>
    <row r="5116" spans="5:5" x14ac:dyDescent="0.3">
      <c r="E5116" s="1"/>
    </row>
    <row r="5117" spans="5:5" x14ac:dyDescent="0.3">
      <c r="E5117" s="1"/>
    </row>
    <row r="5118" spans="5:5" x14ac:dyDescent="0.3">
      <c r="E5118" s="1"/>
    </row>
    <row r="5119" spans="5:5" x14ac:dyDescent="0.3">
      <c r="E5119" s="1"/>
    </row>
    <row r="5120" spans="5:5" x14ac:dyDescent="0.3">
      <c r="E5120" s="1"/>
    </row>
    <row r="5121" spans="5:5" x14ac:dyDescent="0.3">
      <c r="E5121" s="1"/>
    </row>
    <row r="5122" spans="5:5" x14ac:dyDescent="0.3">
      <c r="E5122" s="1"/>
    </row>
    <row r="5123" spans="5:5" x14ac:dyDescent="0.3">
      <c r="E5123" s="1"/>
    </row>
    <row r="5124" spans="5:5" x14ac:dyDescent="0.3">
      <c r="E5124" s="1"/>
    </row>
    <row r="5125" spans="5:5" x14ac:dyDescent="0.3">
      <c r="E5125" s="1"/>
    </row>
    <row r="5126" spans="5:5" x14ac:dyDescent="0.3">
      <c r="E5126" s="1"/>
    </row>
    <row r="5127" spans="5:5" x14ac:dyDescent="0.3">
      <c r="E5127" s="1"/>
    </row>
    <row r="5128" spans="5:5" x14ac:dyDescent="0.3">
      <c r="E5128" s="1"/>
    </row>
    <row r="5129" spans="5:5" x14ac:dyDescent="0.3">
      <c r="E5129" s="1"/>
    </row>
    <row r="5130" spans="5:5" x14ac:dyDescent="0.3">
      <c r="E5130" s="1"/>
    </row>
    <row r="5131" spans="5:5" x14ac:dyDescent="0.3">
      <c r="E5131" s="1"/>
    </row>
    <row r="5132" spans="5:5" x14ac:dyDescent="0.3">
      <c r="E5132" s="1"/>
    </row>
    <row r="5133" spans="5:5" x14ac:dyDescent="0.3">
      <c r="E5133" s="1"/>
    </row>
    <row r="5134" spans="5:5" x14ac:dyDescent="0.3">
      <c r="E5134" s="1"/>
    </row>
    <row r="5135" spans="5:5" x14ac:dyDescent="0.3">
      <c r="E5135" s="1"/>
    </row>
    <row r="5136" spans="5:5" x14ac:dyDescent="0.3">
      <c r="E5136" s="1"/>
    </row>
    <row r="5137" spans="5:5" x14ac:dyDescent="0.3">
      <c r="E5137" s="1"/>
    </row>
    <row r="5138" spans="5:5" x14ac:dyDescent="0.3">
      <c r="E5138" s="1"/>
    </row>
    <row r="5139" spans="5:5" x14ac:dyDescent="0.3">
      <c r="E5139" s="1"/>
    </row>
    <row r="5140" spans="5:5" x14ac:dyDescent="0.3">
      <c r="E5140" s="1"/>
    </row>
    <row r="5141" spans="5:5" x14ac:dyDescent="0.3">
      <c r="E5141" s="1"/>
    </row>
    <row r="5142" spans="5:5" x14ac:dyDescent="0.3">
      <c r="E5142" s="1"/>
    </row>
    <row r="5143" spans="5:5" x14ac:dyDescent="0.3">
      <c r="E5143" s="1"/>
    </row>
    <row r="5144" spans="5:5" x14ac:dyDescent="0.3">
      <c r="E5144" s="1"/>
    </row>
    <row r="5145" spans="5:5" x14ac:dyDescent="0.3">
      <c r="E5145" s="1"/>
    </row>
    <row r="5146" spans="5:5" x14ac:dyDescent="0.3">
      <c r="E5146" s="1"/>
    </row>
    <row r="5147" spans="5:5" x14ac:dyDescent="0.3">
      <c r="E5147" s="1"/>
    </row>
    <row r="5148" spans="5:5" x14ac:dyDescent="0.3">
      <c r="E5148" s="1"/>
    </row>
    <row r="5149" spans="5:5" x14ac:dyDescent="0.3">
      <c r="E5149" s="1"/>
    </row>
    <row r="5150" spans="5:5" x14ac:dyDescent="0.3">
      <c r="E5150" s="1"/>
    </row>
    <row r="5151" spans="5:5" x14ac:dyDescent="0.3">
      <c r="E5151" s="1"/>
    </row>
    <row r="5152" spans="5:5" x14ac:dyDescent="0.3">
      <c r="E5152" s="1"/>
    </row>
    <row r="5153" spans="5:5" x14ac:dyDescent="0.3">
      <c r="E5153" s="1"/>
    </row>
    <row r="5154" spans="5:5" x14ac:dyDescent="0.3">
      <c r="E5154" s="1"/>
    </row>
    <row r="5155" spans="5:5" x14ac:dyDescent="0.3">
      <c r="E5155" s="1"/>
    </row>
    <row r="5156" spans="5:5" x14ac:dyDescent="0.3">
      <c r="E5156" s="1"/>
    </row>
    <row r="5157" spans="5:5" x14ac:dyDescent="0.3">
      <c r="E5157" s="1"/>
    </row>
    <row r="5158" spans="5:5" x14ac:dyDescent="0.3">
      <c r="E5158" s="1"/>
    </row>
    <row r="5159" spans="5:5" x14ac:dyDescent="0.3">
      <c r="E5159" s="1"/>
    </row>
    <row r="5160" spans="5:5" x14ac:dyDescent="0.3">
      <c r="E5160" s="1"/>
    </row>
    <row r="5161" spans="5:5" x14ac:dyDescent="0.3">
      <c r="E5161" s="1"/>
    </row>
    <row r="5162" spans="5:5" x14ac:dyDescent="0.3">
      <c r="E5162" s="1"/>
    </row>
    <row r="5163" spans="5:5" x14ac:dyDescent="0.3">
      <c r="E5163" s="1"/>
    </row>
    <row r="5164" spans="5:5" x14ac:dyDescent="0.3">
      <c r="E5164" s="1"/>
    </row>
    <row r="5165" spans="5:5" x14ac:dyDescent="0.3">
      <c r="E5165" s="1"/>
    </row>
    <row r="5166" spans="5:5" x14ac:dyDescent="0.3">
      <c r="E5166" s="1"/>
    </row>
    <row r="5167" spans="5:5" x14ac:dyDescent="0.3">
      <c r="E5167" s="1"/>
    </row>
    <row r="5168" spans="5:5" x14ac:dyDescent="0.3">
      <c r="E5168" s="1"/>
    </row>
    <row r="5169" spans="5:5" x14ac:dyDescent="0.3">
      <c r="E5169" s="1"/>
    </row>
    <row r="5170" spans="5:5" x14ac:dyDescent="0.3">
      <c r="E5170" s="1"/>
    </row>
    <row r="5171" spans="5:5" x14ac:dyDescent="0.3">
      <c r="E5171" s="1"/>
    </row>
    <row r="5172" spans="5:5" x14ac:dyDescent="0.3">
      <c r="E5172" s="1"/>
    </row>
    <row r="5173" spans="5:5" x14ac:dyDescent="0.3">
      <c r="E5173" s="1"/>
    </row>
    <row r="5174" spans="5:5" x14ac:dyDescent="0.3">
      <c r="E5174" s="1"/>
    </row>
    <row r="5175" spans="5:5" x14ac:dyDescent="0.3">
      <c r="E5175" s="1"/>
    </row>
    <row r="5176" spans="5:5" x14ac:dyDescent="0.3">
      <c r="E5176" s="1"/>
    </row>
    <row r="5177" spans="5:5" x14ac:dyDescent="0.3">
      <c r="E5177" s="1"/>
    </row>
    <row r="5178" spans="5:5" x14ac:dyDescent="0.3">
      <c r="E5178" s="1"/>
    </row>
    <row r="5179" spans="5:5" x14ac:dyDescent="0.3">
      <c r="E5179" s="1"/>
    </row>
    <row r="5180" spans="5:5" x14ac:dyDescent="0.3">
      <c r="E5180" s="1"/>
    </row>
    <row r="5181" spans="5:5" x14ac:dyDescent="0.3">
      <c r="E5181" s="1"/>
    </row>
    <row r="5182" spans="5:5" x14ac:dyDescent="0.3">
      <c r="E5182" s="1"/>
    </row>
    <row r="5183" spans="5:5" x14ac:dyDescent="0.3">
      <c r="E5183" s="1"/>
    </row>
    <row r="5184" spans="5:5" x14ac:dyDescent="0.3">
      <c r="E5184" s="1"/>
    </row>
    <row r="5185" spans="5:5" x14ac:dyDescent="0.3">
      <c r="E5185" s="1"/>
    </row>
    <row r="5186" spans="5:5" x14ac:dyDescent="0.3">
      <c r="E5186" s="1"/>
    </row>
    <row r="5187" spans="5:5" x14ac:dyDescent="0.3">
      <c r="E5187" s="1"/>
    </row>
    <row r="5188" spans="5:5" x14ac:dyDescent="0.3">
      <c r="E5188" s="1"/>
    </row>
    <row r="5189" spans="5:5" x14ac:dyDescent="0.3">
      <c r="E5189" s="1"/>
    </row>
    <row r="5190" spans="5:5" x14ac:dyDescent="0.3">
      <c r="E5190" s="1"/>
    </row>
    <row r="5191" spans="5:5" x14ac:dyDescent="0.3">
      <c r="E5191" s="1"/>
    </row>
    <row r="5192" spans="5:5" x14ac:dyDescent="0.3">
      <c r="E5192" s="1"/>
    </row>
    <row r="5193" spans="5:5" x14ac:dyDescent="0.3">
      <c r="E5193" s="1"/>
    </row>
    <row r="5194" spans="5:5" x14ac:dyDescent="0.3">
      <c r="E5194" s="1"/>
    </row>
    <row r="5195" spans="5:5" x14ac:dyDescent="0.3">
      <c r="E5195" s="1"/>
    </row>
    <row r="5196" spans="5:5" x14ac:dyDescent="0.3">
      <c r="E5196" s="1"/>
    </row>
    <row r="5197" spans="5:5" x14ac:dyDescent="0.3">
      <c r="E5197" s="1"/>
    </row>
    <row r="5198" spans="5:5" x14ac:dyDescent="0.3">
      <c r="E5198" s="1"/>
    </row>
    <row r="5199" spans="5:5" x14ac:dyDescent="0.3">
      <c r="E5199" s="1"/>
    </row>
    <row r="5200" spans="5:5" x14ac:dyDescent="0.3">
      <c r="E5200" s="1"/>
    </row>
    <row r="5201" spans="5:5" x14ac:dyDescent="0.3">
      <c r="E5201" s="1"/>
    </row>
    <row r="5202" spans="5:5" x14ac:dyDescent="0.3">
      <c r="E5202" s="1"/>
    </row>
    <row r="5203" spans="5:5" x14ac:dyDescent="0.3">
      <c r="E5203" s="1"/>
    </row>
    <row r="5204" spans="5:5" x14ac:dyDescent="0.3">
      <c r="E5204" s="1"/>
    </row>
    <row r="5205" spans="5:5" x14ac:dyDescent="0.3">
      <c r="E5205" s="1"/>
    </row>
    <row r="5206" spans="5:5" x14ac:dyDescent="0.3">
      <c r="E5206" s="1"/>
    </row>
    <row r="5207" spans="5:5" x14ac:dyDescent="0.3">
      <c r="E5207" s="1"/>
    </row>
    <row r="5208" spans="5:5" x14ac:dyDescent="0.3">
      <c r="E5208" s="1"/>
    </row>
    <row r="5209" spans="5:5" x14ac:dyDescent="0.3">
      <c r="E5209" s="1"/>
    </row>
    <row r="5210" spans="5:5" x14ac:dyDescent="0.3">
      <c r="E5210" s="1"/>
    </row>
    <row r="5211" spans="5:5" x14ac:dyDescent="0.3">
      <c r="E5211" s="1"/>
    </row>
    <row r="5212" spans="5:5" x14ac:dyDescent="0.3">
      <c r="E5212" s="1"/>
    </row>
    <row r="5213" spans="5:5" x14ac:dyDescent="0.3">
      <c r="E5213" s="1"/>
    </row>
    <row r="5214" spans="5:5" x14ac:dyDescent="0.3">
      <c r="E5214" s="1"/>
    </row>
    <row r="5215" spans="5:5" x14ac:dyDescent="0.3">
      <c r="E5215" s="1"/>
    </row>
    <row r="5216" spans="5:5" x14ac:dyDescent="0.3">
      <c r="E5216" s="1"/>
    </row>
    <row r="5217" spans="5:5" x14ac:dyDescent="0.3">
      <c r="E5217" s="1"/>
    </row>
    <row r="5218" spans="5:5" x14ac:dyDescent="0.3">
      <c r="E5218" s="1"/>
    </row>
    <row r="5219" spans="5:5" x14ac:dyDescent="0.3">
      <c r="E5219" s="1"/>
    </row>
    <row r="5220" spans="5:5" x14ac:dyDescent="0.3">
      <c r="E5220" s="1"/>
    </row>
    <row r="5221" spans="5:5" x14ac:dyDescent="0.3">
      <c r="E5221" s="1"/>
    </row>
    <row r="5222" spans="5:5" x14ac:dyDescent="0.3">
      <c r="E5222" s="1"/>
    </row>
    <row r="5223" spans="5:5" x14ac:dyDescent="0.3">
      <c r="E5223" s="1"/>
    </row>
    <row r="5224" spans="5:5" x14ac:dyDescent="0.3">
      <c r="E5224" s="1"/>
    </row>
    <row r="5225" spans="5:5" x14ac:dyDescent="0.3">
      <c r="E5225" s="1"/>
    </row>
    <row r="5226" spans="5:5" x14ac:dyDescent="0.3">
      <c r="E5226" s="1"/>
    </row>
    <row r="5227" spans="5:5" x14ac:dyDescent="0.3">
      <c r="E5227" s="1"/>
    </row>
    <row r="5228" spans="5:5" x14ac:dyDescent="0.3">
      <c r="E5228" s="1"/>
    </row>
    <row r="5229" spans="5:5" x14ac:dyDescent="0.3">
      <c r="E5229" s="1"/>
    </row>
    <row r="5230" spans="5:5" x14ac:dyDescent="0.3">
      <c r="E5230" s="1"/>
    </row>
    <row r="5231" spans="5:5" x14ac:dyDescent="0.3">
      <c r="E5231" s="1"/>
    </row>
    <row r="5232" spans="5:5" x14ac:dyDescent="0.3">
      <c r="E5232" s="1"/>
    </row>
    <row r="5233" spans="5:5" x14ac:dyDescent="0.3">
      <c r="E5233" s="1"/>
    </row>
    <row r="5234" spans="5:5" x14ac:dyDescent="0.3">
      <c r="E5234" s="1"/>
    </row>
    <row r="5235" spans="5:5" x14ac:dyDescent="0.3">
      <c r="E5235" s="1"/>
    </row>
    <row r="5236" spans="5:5" x14ac:dyDescent="0.3">
      <c r="E5236" s="1"/>
    </row>
    <row r="5237" spans="5:5" x14ac:dyDescent="0.3">
      <c r="E5237" s="1"/>
    </row>
    <row r="5238" spans="5:5" x14ac:dyDescent="0.3">
      <c r="E5238" s="1"/>
    </row>
    <row r="5239" spans="5:5" x14ac:dyDescent="0.3">
      <c r="E5239" s="1"/>
    </row>
    <row r="5240" spans="5:5" x14ac:dyDescent="0.3">
      <c r="E5240" s="1"/>
    </row>
    <row r="5241" spans="5:5" x14ac:dyDescent="0.3">
      <c r="E5241" s="1"/>
    </row>
    <row r="5242" spans="5:5" x14ac:dyDescent="0.3">
      <c r="E5242" s="1"/>
    </row>
    <row r="5243" spans="5:5" x14ac:dyDescent="0.3">
      <c r="E5243" s="1"/>
    </row>
    <row r="5244" spans="5:5" x14ac:dyDescent="0.3">
      <c r="E5244" s="1"/>
    </row>
    <row r="5245" spans="5:5" x14ac:dyDescent="0.3">
      <c r="E5245" s="1"/>
    </row>
    <row r="5246" spans="5:5" x14ac:dyDescent="0.3">
      <c r="E5246" s="1"/>
    </row>
    <row r="5247" spans="5:5" x14ac:dyDescent="0.3">
      <c r="E5247" s="1"/>
    </row>
    <row r="5248" spans="5:5" x14ac:dyDescent="0.3">
      <c r="E5248" s="1"/>
    </row>
    <row r="5249" spans="5:5" x14ac:dyDescent="0.3">
      <c r="E5249" s="1"/>
    </row>
    <row r="5250" spans="5:5" x14ac:dyDescent="0.3">
      <c r="E5250" s="1"/>
    </row>
    <row r="5251" spans="5:5" x14ac:dyDescent="0.3">
      <c r="E5251" s="1"/>
    </row>
    <row r="5252" spans="5:5" x14ac:dyDescent="0.3">
      <c r="E5252" s="1"/>
    </row>
    <row r="5253" spans="5:5" x14ac:dyDescent="0.3">
      <c r="E5253" s="1"/>
    </row>
    <row r="5254" spans="5:5" x14ac:dyDescent="0.3">
      <c r="E5254" s="1"/>
    </row>
    <row r="5255" spans="5:5" x14ac:dyDescent="0.3">
      <c r="E5255" s="1"/>
    </row>
    <row r="5256" spans="5:5" x14ac:dyDescent="0.3">
      <c r="E5256" s="1"/>
    </row>
    <row r="5257" spans="5:5" x14ac:dyDescent="0.3">
      <c r="E5257" s="1"/>
    </row>
    <row r="5258" spans="5:5" x14ac:dyDescent="0.3">
      <c r="E5258" s="1"/>
    </row>
    <row r="5259" spans="5:5" x14ac:dyDescent="0.3">
      <c r="E5259" s="1"/>
    </row>
    <row r="5260" spans="5:5" x14ac:dyDescent="0.3">
      <c r="E5260" s="1"/>
    </row>
    <row r="5261" spans="5:5" x14ac:dyDescent="0.3">
      <c r="E5261" s="1"/>
    </row>
    <row r="5262" spans="5:5" x14ac:dyDescent="0.3">
      <c r="E5262" s="1"/>
    </row>
    <row r="5263" spans="5:5" x14ac:dyDescent="0.3">
      <c r="E5263" s="1"/>
    </row>
    <row r="5264" spans="5:5" x14ac:dyDescent="0.3">
      <c r="E5264" s="1"/>
    </row>
    <row r="5265" spans="5:5" x14ac:dyDescent="0.3">
      <c r="E5265" s="1"/>
    </row>
    <row r="5266" spans="5:5" x14ac:dyDescent="0.3">
      <c r="E5266" s="1"/>
    </row>
    <row r="5267" spans="5:5" x14ac:dyDescent="0.3">
      <c r="E5267" s="1"/>
    </row>
    <row r="5268" spans="5:5" x14ac:dyDescent="0.3">
      <c r="E5268" s="1"/>
    </row>
    <row r="5269" spans="5:5" x14ac:dyDescent="0.3">
      <c r="E5269" s="1"/>
    </row>
    <row r="5270" spans="5:5" x14ac:dyDescent="0.3">
      <c r="E5270" s="1"/>
    </row>
    <row r="5271" spans="5:5" x14ac:dyDescent="0.3">
      <c r="E5271" s="1"/>
    </row>
    <row r="5272" spans="5:5" x14ac:dyDescent="0.3">
      <c r="E5272" s="1"/>
    </row>
    <row r="5273" spans="5:5" x14ac:dyDescent="0.3">
      <c r="E5273" s="1"/>
    </row>
    <row r="5274" spans="5:5" x14ac:dyDescent="0.3">
      <c r="E5274" s="1"/>
    </row>
    <row r="5275" spans="5:5" x14ac:dyDescent="0.3">
      <c r="E5275" s="1"/>
    </row>
    <row r="5276" spans="5:5" x14ac:dyDescent="0.3">
      <c r="E5276" s="1"/>
    </row>
    <row r="5277" spans="5:5" x14ac:dyDescent="0.3">
      <c r="E5277" s="1"/>
    </row>
    <row r="5278" spans="5:5" x14ac:dyDescent="0.3">
      <c r="E5278" s="1"/>
    </row>
    <row r="5279" spans="5:5" x14ac:dyDescent="0.3">
      <c r="E5279" s="1"/>
    </row>
    <row r="5280" spans="5:5" x14ac:dyDescent="0.3">
      <c r="E5280" s="1"/>
    </row>
    <row r="5281" spans="5:5" x14ac:dyDescent="0.3">
      <c r="E5281" s="1"/>
    </row>
    <row r="5282" spans="5:5" x14ac:dyDescent="0.3">
      <c r="E5282" s="1"/>
    </row>
    <row r="5283" spans="5:5" x14ac:dyDescent="0.3">
      <c r="E5283" s="1"/>
    </row>
    <row r="5284" spans="5:5" x14ac:dyDescent="0.3">
      <c r="E5284" s="1"/>
    </row>
    <row r="5285" spans="5:5" x14ac:dyDescent="0.3">
      <c r="E5285" s="1"/>
    </row>
    <row r="5286" spans="5:5" x14ac:dyDescent="0.3">
      <c r="E5286" s="1"/>
    </row>
    <row r="5287" spans="5:5" x14ac:dyDescent="0.3">
      <c r="E5287" s="1"/>
    </row>
    <row r="5288" spans="5:5" x14ac:dyDescent="0.3">
      <c r="E5288" s="1"/>
    </row>
    <row r="5289" spans="5:5" x14ac:dyDescent="0.3">
      <c r="E5289" s="1"/>
    </row>
    <row r="5290" spans="5:5" x14ac:dyDescent="0.3">
      <c r="E5290" s="1"/>
    </row>
    <row r="5291" spans="5:5" x14ac:dyDescent="0.3">
      <c r="E5291" s="1"/>
    </row>
    <row r="5292" spans="5:5" x14ac:dyDescent="0.3">
      <c r="E5292" s="1"/>
    </row>
    <row r="5293" spans="5:5" x14ac:dyDescent="0.3">
      <c r="E5293" s="1"/>
    </row>
    <row r="5294" spans="5:5" x14ac:dyDescent="0.3">
      <c r="E5294" s="1"/>
    </row>
    <row r="5295" spans="5:5" x14ac:dyDescent="0.3">
      <c r="E5295" s="1"/>
    </row>
    <row r="5296" spans="5:5" x14ac:dyDescent="0.3">
      <c r="E5296" s="1"/>
    </row>
    <row r="5297" spans="5:5" x14ac:dyDescent="0.3">
      <c r="E5297" s="1"/>
    </row>
    <row r="5298" spans="5:5" x14ac:dyDescent="0.3">
      <c r="E5298" s="1"/>
    </row>
    <row r="5299" spans="5:5" x14ac:dyDescent="0.3">
      <c r="E5299" s="1"/>
    </row>
    <row r="5300" spans="5:5" x14ac:dyDescent="0.3">
      <c r="E5300" s="1"/>
    </row>
    <row r="5301" spans="5:5" x14ac:dyDescent="0.3">
      <c r="E5301" s="1"/>
    </row>
    <row r="5302" spans="5:5" x14ac:dyDescent="0.3">
      <c r="E5302" s="1"/>
    </row>
    <row r="5303" spans="5:5" x14ac:dyDescent="0.3">
      <c r="E5303" s="1"/>
    </row>
    <row r="5304" spans="5:5" x14ac:dyDescent="0.3">
      <c r="E5304" s="1"/>
    </row>
    <row r="5305" spans="5:5" x14ac:dyDescent="0.3">
      <c r="E5305" s="1"/>
    </row>
    <row r="5306" spans="5:5" x14ac:dyDescent="0.3">
      <c r="E5306" s="1"/>
    </row>
    <row r="5307" spans="5:5" x14ac:dyDescent="0.3">
      <c r="E5307" s="1"/>
    </row>
    <row r="5308" spans="5:5" x14ac:dyDescent="0.3">
      <c r="E5308" s="1"/>
    </row>
    <row r="5309" spans="5:5" x14ac:dyDescent="0.3">
      <c r="E5309" s="1"/>
    </row>
    <row r="5310" spans="5:5" x14ac:dyDescent="0.3">
      <c r="E5310" s="1"/>
    </row>
    <row r="5311" spans="5:5" x14ac:dyDescent="0.3">
      <c r="E5311" s="1"/>
    </row>
    <row r="5312" spans="5:5" x14ac:dyDescent="0.3">
      <c r="E5312" s="1"/>
    </row>
    <row r="5313" spans="5:5" x14ac:dyDescent="0.3">
      <c r="E5313" s="1"/>
    </row>
    <row r="5314" spans="5:5" x14ac:dyDescent="0.3">
      <c r="E5314" s="1"/>
    </row>
    <row r="5315" spans="5:5" x14ac:dyDescent="0.3">
      <c r="E5315" s="1"/>
    </row>
    <row r="5316" spans="5:5" x14ac:dyDescent="0.3">
      <c r="E5316" s="1"/>
    </row>
    <row r="5317" spans="5:5" x14ac:dyDescent="0.3">
      <c r="E5317" s="1"/>
    </row>
    <row r="5318" spans="5:5" x14ac:dyDescent="0.3">
      <c r="E5318" s="1"/>
    </row>
    <row r="5319" spans="5:5" x14ac:dyDescent="0.3">
      <c r="E5319" s="1"/>
    </row>
    <row r="5320" spans="5:5" x14ac:dyDescent="0.3">
      <c r="E5320" s="1"/>
    </row>
    <row r="5321" spans="5:5" x14ac:dyDescent="0.3">
      <c r="E5321" s="1"/>
    </row>
    <row r="5322" spans="5:5" x14ac:dyDescent="0.3">
      <c r="E5322" s="1"/>
    </row>
    <row r="5323" spans="5:5" x14ac:dyDescent="0.3">
      <c r="E5323" s="1"/>
    </row>
    <row r="5324" spans="5:5" x14ac:dyDescent="0.3">
      <c r="E5324" s="1"/>
    </row>
    <row r="5325" spans="5:5" x14ac:dyDescent="0.3">
      <c r="E5325" s="1"/>
    </row>
    <row r="5326" spans="5:5" x14ac:dyDescent="0.3">
      <c r="E5326" s="1"/>
    </row>
    <row r="5327" spans="5:5" x14ac:dyDescent="0.3">
      <c r="E5327" s="1"/>
    </row>
    <row r="5328" spans="5:5" x14ac:dyDescent="0.3">
      <c r="E5328" s="1"/>
    </row>
    <row r="5329" spans="5:5" x14ac:dyDescent="0.3">
      <c r="E5329" s="1"/>
    </row>
    <row r="5330" spans="5:5" x14ac:dyDescent="0.3">
      <c r="E5330" s="1"/>
    </row>
    <row r="5331" spans="5:5" x14ac:dyDescent="0.3">
      <c r="E5331" s="1"/>
    </row>
    <row r="5332" spans="5:5" x14ac:dyDescent="0.3">
      <c r="E5332" s="1"/>
    </row>
    <row r="5333" spans="5:5" x14ac:dyDescent="0.3">
      <c r="E5333" s="1"/>
    </row>
    <row r="5334" spans="5:5" x14ac:dyDescent="0.3">
      <c r="E5334" s="1"/>
    </row>
    <row r="5335" spans="5:5" x14ac:dyDescent="0.3">
      <c r="E5335" s="1"/>
    </row>
    <row r="5336" spans="5:5" x14ac:dyDescent="0.3">
      <c r="E5336" s="1"/>
    </row>
    <row r="5337" spans="5:5" x14ac:dyDescent="0.3">
      <c r="E5337" s="1"/>
    </row>
    <row r="5338" spans="5:5" x14ac:dyDescent="0.3">
      <c r="E5338" s="1"/>
    </row>
    <row r="5339" spans="5:5" x14ac:dyDescent="0.3">
      <c r="E5339" s="1"/>
    </row>
    <row r="5340" spans="5:5" x14ac:dyDescent="0.3">
      <c r="E5340" s="1"/>
    </row>
    <row r="5341" spans="5:5" x14ac:dyDescent="0.3">
      <c r="E5341" s="1"/>
    </row>
    <row r="5342" spans="5:5" x14ac:dyDescent="0.3">
      <c r="E5342" s="1"/>
    </row>
    <row r="5343" spans="5:5" x14ac:dyDescent="0.3">
      <c r="E5343" s="1"/>
    </row>
    <row r="5344" spans="5:5" x14ac:dyDescent="0.3">
      <c r="E5344" s="1"/>
    </row>
    <row r="5345" spans="5:5" x14ac:dyDescent="0.3">
      <c r="E5345" s="1"/>
    </row>
    <row r="5346" spans="5:5" x14ac:dyDescent="0.3">
      <c r="E5346" s="1"/>
    </row>
    <row r="5347" spans="5:5" x14ac:dyDescent="0.3">
      <c r="E5347" s="1"/>
    </row>
    <row r="5348" spans="5:5" x14ac:dyDescent="0.3">
      <c r="E5348" s="1"/>
    </row>
    <row r="5349" spans="5:5" x14ac:dyDescent="0.3">
      <c r="E5349" s="1"/>
    </row>
    <row r="5350" spans="5:5" x14ac:dyDescent="0.3">
      <c r="E5350" s="1"/>
    </row>
    <row r="5351" spans="5:5" x14ac:dyDescent="0.3">
      <c r="E5351" s="1"/>
    </row>
    <row r="5352" spans="5:5" x14ac:dyDescent="0.3">
      <c r="E5352" s="1"/>
    </row>
    <row r="5353" spans="5:5" x14ac:dyDescent="0.3">
      <c r="E5353" s="1"/>
    </row>
    <row r="5354" spans="5:5" x14ac:dyDescent="0.3">
      <c r="E5354" s="1"/>
    </row>
    <row r="5355" spans="5:5" x14ac:dyDescent="0.3">
      <c r="E5355" s="1"/>
    </row>
    <row r="5356" spans="5:5" x14ac:dyDescent="0.3">
      <c r="E5356" s="1"/>
    </row>
    <row r="5357" spans="5:5" x14ac:dyDescent="0.3">
      <c r="E5357" s="1"/>
    </row>
    <row r="5358" spans="5:5" x14ac:dyDescent="0.3">
      <c r="E5358" s="1"/>
    </row>
    <row r="5359" spans="5:5" x14ac:dyDescent="0.3">
      <c r="E5359" s="1"/>
    </row>
    <row r="5360" spans="5:5" x14ac:dyDescent="0.3">
      <c r="E5360" s="1"/>
    </row>
    <row r="5361" spans="5:5" x14ac:dyDescent="0.3">
      <c r="E5361" s="1"/>
    </row>
    <row r="5362" spans="5:5" x14ac:dyDescent="0.3">
      <c r="E5362" s="1"/>
    </row>
    <row r="5363" spans="5:5" x14ac:dyDescent="0.3">
      <c r="E5363" s="1"/>
    </row>
    <row r="5364" spans="5:5" x14ac:dyDescent="0.3">
      <c r="E5364" s="1"/>
    </row>
    <row r="5365" spans="5:5" x14ac:dyDescent="0.3">
      <c r="E5365" s="1"/>
    </row>
    <row r="5366" spans="5:5" x14ac:dyDescent="0.3">
      <c r="E5366" s="1"/>
    </row>
    <row r="5367" spans="5:5" x14ac:dyDescent="0.3">
      <c r="E5367" s="1"/>
    </row>
    <row r="5368" spans="5:5" x14ac:dyDescent="0.3">
      <c r="E5368" s="1"/>
    </row>
    <row r="5369" spans="5:5" x14ac:dyDescent="0.3">
      <c r="E5369" s="1"/>
    </row>
    <row r="5370" spans="5:5" x14ac:dyDescent="0.3">
      <c r="E5370" s="1"/>
    </row>
    <row r="5371" spans="5:5" x14ac:dyDescent="0.3">
      <c r="E5371" s="1"/>
    </row>
    <row r="5372" spans="5:5" x14ac:dyDescent="0.3">
      <c r="E5372" s="1"/>
    </row>
    <row r="5373" spans="5:5" x14ac:dyDescent="0.3">
      <c r="E5373" s="1"/>
    </row>
    <row r="5374" spans="5:5" x14ac:dyDescent="0.3">
      <c r="E5374" s="1"/>
    </row>
    <row r="5375" spans="5:5" x14ac:dyDescent="0.3">
      <c r="E5375" s="1"/>
    </row>
    <row r="5376" spans="5:5" x14ac:dyDescent="0.3">
      <c r="E5376" s="1"/>
    </row>
    <row r="5377" spans="5:5" x14ac:dyDescent="0.3">
      <c r="E5377" s="1"/>
    </row>
    <row r="5378" spans="5:5" x14ac:dyDescent="0.3">
      <c r="E5378" s="1"/>
    </row>
    <row r="5379" spans="5:5" x14ac:dyDescent="0.3">
      <c r="E5379" s="1"/>
    </row>
    <row r="5380" spans="5:5" x14ac:dyDescent="0.3">
      <c r="E5380" s="1"/>
    </row>
    <row r="5381" spans="5:5" x14ac:dyDescent="0.3">
      <c r="E5381" s="1"/>
    </row>
    <row r="5382" spans="5:5" x14ac:dyDescent="0.3">
      <c r="E5382" s="1"/>
    </row>
    <row r="5383" spans="5:5" x14ac:dyDescent="0.3">
      <c r="E5383" s="1"/>
    </row>
    <row r="5384" spans="5:5" x14ac:dyDescent="0.3">
      <c r="E5384" s="1"/>
    </row>
    <row r="5385" spans="5:5" x14ac:dyDescent="0.3">
      <c r="E5385" s="1"/>
    </row>
    <row r="5386" spans="5:5" x14ac:dyDescent="0.3">
      <c r="E5386" s="1"/>
    </row>
    <row r="5387" spans="5:5" x14ac:dyDescent="0.3">
      <c r="E5387" s="1"/>
    </row>
    <row r="5388" spans="5:5" x14ac:dyDescent="0.3">
      <c r="E5388" s="1"/>
    </row>
    <row r="5389" spans="5:5" x14ac:dyDescent="0.3">
      <c r="E5389" s="1"/>
    </row>
    <row r="5390" spans="5:5" x14ac:dyDescent="0.3">
      <c r="E5390" s="1"/>
    </row>
    <row r="5391" spans="5:5" x14ac:dyDescent="0.3">
      <c r="E5391" s="1"/>
    </row>
    <row r="5392" spans="5:5" x14ac:dyDescent="0.3">
      <c r="E5392" s="1"/>
    </row>
    <row r="5393" spans="5:5" x14ac:dyDescent="0.3">
      <c r="E5393" s="1"/>
    </row>
    <row r="5394" spans="5:5" x14ac:dyDescent="0.3">
      <c r="E5394" s="1"/>
    </row>
    <row r="5395" spans="5:5" x14ac:dyDescent="0.3">
      <c r="E5395" s="1"/>
    </row>
    <row r="5396" spans="5:5" x14ac:dyDescent="0.3">
      <c r="E5396" s="1"/>
    </row>
    <row r="5397" spans="5:5" x14ac:dyDescent="0.3">
      <c r="E5397" s="1"/>
    </row>
    <row r="5398" spans="5:5" x14ac:dyDescent="0.3">
      <c r="E5398" s="1"/>
    </row>
    <row r="5399" spans="5:5" x14ac:dyDescent="0.3">
      <c r="E5399" s="1"/>
    </row>
    <row r="5400" spans="5:5" x14ac:dyDescent="0.3">
      <c r="E5400" s="1"/>
    </row>
    <row r="5401" spans="5:5" x14ac:dyDescent="0.3">
      <c r="E5401" s="1"/>
    </row>
    <row r="5402" spans="5:5" x14ac:dyDescent="0.3">
      <c r="E5402" s="1"/>
    </row>
    <row r="5403" spans="5:5" x14ac:dyDescent="0.3">
      <c r="E5403" s="1"/>
    </row>
    <row r="5404" spans="5:5" x14ac:dyDescent="0.3">
      <c r="E5404" s="1"/>
    </row>
    <row r="5405" spans="5:5" x14ac:dyDescent="0.3">
      <c r="E5405" s="1"/>
    </row>
    <row r="5406" spans="5:5" x14ac:dyDescent="0.3">
      <c r="E5406" s="1"/>
    </row>
    <row r="5407" spans="5:5" x14ac:dyDescent="0.3">
      <c r="E5407" s="1"/>
    </row>
    <row r="5408" spans="5:5" x14ac:dyDescent="0.3">
      <c r="E5408" s="1"/>
    </row>
    <row r="5409" spans="5:5" x14ac:dyDescent="0.3">
      <c r="E5409" s="1"/>
    </row>
    <row r="5410" spans="5:5" x14ac:dyDescent="0.3">
      <c r="E5410" s="1"/>
    </row>
    <row r="5411" spans="5:5" x14ac:dyDescent="0.3">
      <c r="E5411" s="1"/>
    </row>
    <row r="5412" spans="5:5" x14ac:dyDescent="0.3">
      <c r="E5412" s="1"/>
    </row>
    <row r="5413" spans="5:5" x14ac:dyDescent="0.3">
      <c r="E5413" s="1"/>
    </row>
    <row r="5414" spans="5:5" x14ac:dyDescent="0.3">
      <c r="E5414" s="1"/>
    </row>
    <row r="5415" spans="5:5" x14ac:dyDescent="0.3">
      <c r="E5415" s="1"/>
    </row>
    <row r="5416" spans="5:5" x14ac:dyDescent="0.3">
      <c r="E5416" s="1"/>
    </row>
    <row r="5417" spans="5:5" x14ac:dyDescent="0.3">
      <c r="E5417" s="1"/>
    </row>
    <row r="5418" spans="5:5" x14ac:dyDescent="0.3">
      <c r="E5418" s="1"/>
    </row>
    <row r="5419" spans="5:5" x14ac:dyDescent="0.3">
      <c r="E5419" s="1"/>
    </row>
    <row r="5420" spans="5:5" x14ac:dyDescent="0.3">
      <c r="E5420" s="1"/>
    </row>
    <row r="5421" spans="5:5" x14ac:dyDescent="0.3">
      <c r="E5421" s="1"/>
    </row>
    <row r="5422" spans="5:5" x14ac:dyDescent="0.3">
      <c r="E5422" s="1"/>
    </row>
    <row r="5423" spans="5:5" x14ac:dyDescent="0.3">
      <c r="E5423" s="1"/>
    </row>
    <row r="5424" spans="5:5" x14ac:dyDescent="0.3">
      <c r="E5424" s="1"/>
    </row>
    <row r="5425" spans="5:5" x14ac:dyDescent="0.3">
      <c r="E5425" s="1"/>
    </row>
    <row r="5426" spans="5:5" x14ac:dyDescent="0.3">
      <c r="E5426" s="1"/>
    </row>
    <row r="5427" spans="5:5" x14ac:dyDescent="0.3">
      <c r="E5427" s="1"/>
    </row>
    <row r="5428" spans="5:5" x14ac:dyDescent="0.3">
      <c r="E5428" s="1"/>
    </row>
    <row r="5429" spans="5:5" x14ac:dyDescent="0.3">
      <c r="E5429" s="1"/>
    </row>
    <row r="5430" spans="5:5" x14ac:dyDescent="0.3">
      <c r="E5430" s="1"/>
    </row>
    <row r="5431" spans="5:5" x14ac:dyDescent="0.3">
      <c r="E5431" s="1"/>
    </row>
    <row r="5432" spans="5:5" x14ac:dyDescent="0.3">
      <c r="E5432" s="1"/>
    </row>
    <row r="5433" spans="5:5" x14ac:dyDescent="0.3">
      <c r="E5433" s="1"/>
    </row>
    <row r="5434" spans="5:5" x14ac:dyDescent="0.3">
      <c r="E5434" s="1"/>
    </row>
    <row r="5435" spans="5:5" x14ac:dyDescent="0.3">
      <c r="E5435" s="1"/>
    </row>
    <row r="5436" spans="5:5" x14ac:dyDescent="0.3">
      <c r="E5436" s="1"/>
    </row>
    <row r="5437" spans="5:5" x14ac:dyDescent="0.3">
      <c r="E5437" s="1"/>
    </row>
    <row r="5438" spans="5:5" x14ac:dyDescent="0.3">
      <c r="E5438" s="1"/>
    </row>
    <row r="5439" spans="5:5" x14ac:dyDescent="0.3">
      <c r="E5439" s="1"/>
    </row>
    <row r="5440" spans="5:5" x14ac:dyDescent="0.3">
      <c r="E5440" s="1"/>
    </row>
    <row r="5441" spans="5:5" x14ac:dyDescent="0.3">
      <c r="E5441" s="1"/>
    </row>
    <row r="5442" spans="5:5" x14ac:dyDescent="0.3">
      <c r="E5442" s="1"/>
    </row>
    <row r="5443" spans="5:5" x14ac:dyDescent="0.3">
      <c r="E5443" s="1"/>
    </row>
    <row r="5444" spans="5:5" x14ac:dyDescent="0.3">
      <c r="E5444" s="1"/>
    </row>
    <row r="5445" spans="5:5" x14ac:dyDescent="0.3">
      <c r="E5445" s="1"/>
    </row>
    <row r="5446" spans="5:5" x14ac:dyDescent="0.3">
      <c r="E5446" s="1"/>
    </row>
    <row r="5447" spans="5:5" x14ac:dyDescent="0.3">
      <c r="E5447" s="1"/>
    </row>
    <row r="5448" spans="5:5" x14ac:dyDescent="0.3">
      <c r="E5448" s="1"/>
    </row>
    <row r="5449" spans="5:5" x14ac:dyDescent="0.3">
      <c r="E5449" s="1"/>
    </row>
    <row r="5450" spans="5:5" x14ac:dyDescent="0.3">
      <c r="E5450" s="1"/>
    </row>
    <row r="5451" spans="5:5" x14ac:dyDescent="0.3">
      <c r="E5451" s="1"/>
    </row>
    <row r="5452" spans="5:5" x14ac:dyDescent="0.3">
      <c r="E5452" s="1"/>
    </row>
    <row r="5453" spans="5:5" x14ac:dyDescent="0.3">
      <c r="E5453" s="1"/>
    </row>
    <row r="5454" spans="5:5" x14ac:dyDescent="0.3">
      <c r="E5454" s="1"/>
    </row>
    <row r="5455" spans="5:5" x14ac:dyDescent="0.3">
      <c r="E5455" s="1"/>
    </row>
    <row r="5456" spans="5:5" x14ac:dyDescent="0.3">
      <c r="E5456" s="1"/>
    </row>
    <row r="5457" spans="5:5" x14ac:dyDescent="0.3">
      <c r="E5457" s="1"/>
    </row>
    <row r="5458" spans="5:5" x14ac:dyDescent="0.3">
      <c r="E5458" s="1"/>
    </row>
    <row r="5459" spans="5:5" x14ac:dyDescent="0.3">
      <c r="E5459" s="1"/>
    </row>
    <row r="5460" spans="5:5" x14ac:dyDescent="0.3">
      <c r="E5460" s="1"/>
    </row>
    <row r="5461" spans="5:5" x14ac:dyDescent="0.3">
      <c r="E5461" s="1"/>
    </row>
    <row r="5462" spans="5:5" x14ac:dyDescent="0.3">
      <c r="E5462" s="1"/>
    </row>
    <row r="5463" spans="5:5" x14ac:dyDescent="0.3">
      <c r="E5463" s="1"/>
    </row>
    <row r="5464" spans="5:5" x14ac:dyDescent="0.3">
      <c r="E5464" s="1"/>
    </row>
    <row r="5465" spans="5:5" x14ac:dyDescent="0.3">
      <c r="E5465" s="1"/>
    </row>
    <row r="5466" spans="5:5" x14ac:dyDescent="0.3">
      <c r="E5466" s="1"/>
    </row>
    <row r="5467" spans="5:5" x14ac:dyDescent="0.3">
      <c r="E5467" s="1"/>
    </row>
    <row r="5468" spans="5:5" x14ac:dyDescent="0.3">
      <c r="E5468" s="1"/>
    </row>
    <row r="5469" spans="5:5" x14ac:dyDescent="0.3">
      <c r="E5469" s="1"/>
    </row>
    <row r="5470" spans="5:5" x14ac:dyDescent="0.3">
      <c r="E5470" s="1"/>
    </row>
    <row r="5471" spans="5:5" x14ac:dyDescent="0.3">
      <c r="E5471" s="1"/>
    </row>
    <row r="5472" spans="5:5" x14ac:dyDescent="0.3">
      <c r="E5472" s="1"/>
    </row>
    <row r="5473" spans="5:5" x14ac:dyDescent="0.3">
      <c r="E5473" s="1"/>
    </row>
    <row r="5474" spans="5:5" x14ac:dyDescent="0.3">
      <c r="E5474" s="1"/>
    </row>
    <row r="5475" spans="5:5" x14ac:dyDescent="0.3">
      <c r="E5475" s="1"/>
    </row>
    <row r="5476" spans="5:5" x14ac:dyDescent="0.3">
      <c r="E5476" s="1"/>
    </row>
    <row r="5477" spans="5:5" x14ac:dyDescent="0.3">
      <c r="E5477" s="1"/>
    </row>
    <row r="5478" spans="5:5" x14ac:dyDescent="0.3">
      <c r="E5478" s="1"/>
    </row>
    <row r="5479" spans="5:5" x14ac:dyDescent="0.3">
      <c r="E5479" s="1"/>
    </row>
    <row r="5480" spans="5:5" x14ac:dyDescent="0.3">
      <c r="E5480" s="1"/>
    </row>
    <row r="5481" spans="5:5" x14ac:dyDescent="0.3">
      <c r="E5481" s="1"/>
    </row>
    <row r="5482" spans="5:5" x14ac:dyDescent="0.3">
      <c r="E5482" s="1"/>
    </row>
    <row r="5483" spans="5:5" x14ac:dyDescent="0.3">
      <c r="E5483" s="1"/>
    </row>
    <row r="5484" spans="5:5" x14ac:dyDescent="0.3">
      <c r="E5484" s="1"/>
    </row>
    <row r="5485" spans="5:5" x14ac:dyDescent="0.3">
      <c r="E5485" s="1"/>
    </row>
    <row r="5486" spans="5:5" x14ac:dyDescent="0.3">
      <c r="E5486" s="1"/>
    </row>
    <row r="5487" spans="5:5" x14ac:dyDescent="0.3">
      <c r="E5487" s="1"/>
    </row>
    <row r="5488" spans="5:5" x14ac:dyDescent="0.3">
      <c r="E5488" s="1"/>
    </row>
    <row r="5489" spans="5:5" x14ac:dyDescent="0.3">
      <c r="E5489" s="1"/>
    </row>
    <row r="5490" spans="5:5" x14ac:dyDescent="0.3">
      <c r="E5490" s="1"/>
    </row>
    <row r="5491" spans="5:5" x14ac:dyDescent="0.3">
      <c r="E5491" s="1"/>
    </row>
    <row r="5492" spans="5:5" x14ac:dyDescent="0.3">
      <c r="E5492" s="1"/>
    </row>
    <row r="5493" spans="5:5" x14ac:dyDescent="0.3">
      <c r="E5493" s="1"/>
    </row>
    <row r="5494" spans="5:5" x14ac:dyDescent="0.3">
      <c r="E5494" s="1"/>
    </row>
    <row r="5495" spans="5:5" x14ac:dyDescent="0.3">
      <c r="E5495" s="1"/>
    </row>
    <row r="5496" spans="5:5" x14ac:dyDescent="0.3">
      <c r="E5496" s="1"/>
    </row>
    <row r="5497" spans="5:5" x14ac:dyDescent="0.3">
      <c r="E5497" s="1"/>
    </row>
    <row r="5498" spans="5:5" x14ac:dyDescent="0.3">
      <c r="E5498" s="1"/>
    </row>
    <row r="5499" spans="5:5" x14ac:dyDescent="0.3">
      <c r="E5499" s="1"/>
    </row>
    <row r="5500" spans="5:5" x14ac:dyDescent="0.3">
      <c r="E5500" s="1"/>
    </row>
    <row r="5501" spans="5:5" x14ac:dyDescent="0.3">
      <c r="E5501" s="1"/>
    </row>
    <row r="5502" spans="5:5" x14ac:dyDescent="0.3">
      <c r="E5502" s="1"/>
    </row>
    <row r="5503" spans="5:5" x14ac:dyDescent="0.3">
      <c r="E5503" s="1"/>
    </row>
    <row r="5504" spans="5:5" x14ac:dyDescent="0.3">
      <c r="E5504" s="1"/>
    </row>
    <row r="5505" spans="5:5" x14ac:dyDescent="0.3">
      <c r="E5505" s="1"/>
    </row>
    <row r="5506" spans="5:5" x14ac:dyDescent="0.3">
      <c r="E5506" s="1"/>
    </row>
    <row r="5507" spans="5:5" x14ac:dyDescent="0.3">
      <c r="E5507" s="1"/>
    </row>
    <row r="5508" spans="5:5" x14ac:dyDescent="0.3">
      <c r="E5508" s="1"/>
    </row>
    <row r="5509" spans="5:5" x14ac:dyDescent="0.3">
      <c r="E5509" s="1"/>
    </row>
    <row r="5510" spans="5:5" x14ac:dyDescent="0.3">
      <c r="E5510" s="1"/>
    </row>
    <row r="5511" spans="5:5" x14ac:dyDescent="0.3">
      <c r="E5511" s="1"/>
    </row>
    <row r="5512" spans="5:5" x14ac:dyDescent="0.3">
      <c r="E5512" s="1"/>
    </row>
    <row r="5513" spans="5:5" x14ac:dyDescent="0.3">
      <c r="E5513" s="1"/>
    </row>
    <row r="5514" spans="5:5" x14ac:dyDescent="0.3">
      <c r="E5514" s="1"/>
    </row>
    <row r="5515" spans="5:5" x14ac:dyDescent="0.3">
      <c r="E5515" s="1"/>
    </row>
    <row r="5516" spans="5:5" x14ac:dyDescent="0.3">
      <c r="E5516" s="1"/>
    </row>
    <row r="5517" spans="5:5" x14ac:dyDescent="0.3">
      <c r="E5517" s="1"/>
    </row>
    <row r="5518" spans="5:5" x14ac:dyDescent="0.3">
      <c r="E5518" s="1"/>
    </row>
    <row r="5519" spans="5:5" x14ac:dyDescent="0.3">
      <c r="E5519" s="1"/>
    </row>
    <row r="5520" spans="5:5" x14ac:dyDescent="0.3">
      <c r="E5520" s="1"/>
    </row>
    <row r="5521" spans="5:5" x14ac:dyDescent="0.3">
      <c r="E5521" s="1"/>
    </row>
    <row r="5522" spans="5:5" x14ac:dyDescent="0.3">
      <c r="E5522" s="1"/>
    </row>
    <row r="5523" spans="5:5" x14ac:dyDescent="0.3">
      <c r="E5523" s="1"/>
    </row>
    <row r="5524" spans="5:5" x14ac:dyDescent="0.3">
      <c r="E5524" s="1"/>
    </row>
    <row r="5525" spans="5:5" x14ac:dyDescent="0.3">
      <c r="E5525" s="1"/>
    </row>
    <row r="5526" spans="5:5" x14ac:dyDescent="0.3">
      <c r="E5526" s="1"/>
    </row>
    <row r="5527" spans="5:5" x14ac:dyDescent="0.3">
      <c r="E5527" s="1"/>
    </row>
    <row r="5528" spans="5:5" x14ac:dyDescent="0.3">
      <c r="E5528" s="1"/>
    </row>
    <row r="5529" spans="5:5" x14ac:dyDescent="0.3">
      <c r="E5529" s="1"/>
    </row>
    <row r="5530" spans="5:5" x14ac:dyDescent="0.3">
      <c r="E5530" s="1"/>
    </row>
    <row r="5531" spans="5:5" x14ac:dyDescent="0.3">
      <c r="E5531" s="1"/>
    </row>
    <row r="5532" spans="5:5" x14ac:dyDescent="0.3">
      <c r="E5532" s="1"/>
    </row>
    <row r="5533" spans="5:5" x14ac:dyDescent="0.3">
      <c r="E5533" s="1"/>
    </row>
    <row r="5534" spans="5:5" x14ac:dyDescent="0.3">
      <c r="E5534" s="1"/>
    </row>
    <row r="5535" spans="5:5" x14ac:dyDescent="0.3">
      <c r="E5535" s="1"/>
    </row>
    <row r="5536" spans="5:5" x14ac:dyDescent="0.3">
      <c r="E5536" s="1"/>
    </row>
    <row r="5537" spans="5:5" x14ac:dyDescent="0.3">
      <c r="E5537" s="1"/>
    </row>
    <row r="5538" spans="5:5" x14ac:dyDescent="0.3">
      <c r="E5538" s="1"/>
    </row>
    <row r="5539" spans="5:5" x14ac:dyDescent="0.3">
      <c r="E5539" s="1"/>
    </row>
    <row r="5540" spans="5:5" x14ac:dyDescent="0.3">
      <c r="E5540" s="1"/>
    </row>
    <row r="5541" spans="5:5" x14ac:dyDescent="0.3">
      <c r="E5541" s="1"/>
    </row>
    <row r="5542" spans="5:5" x14ac:dyDescent="0.3">
      <c r="E5542" s="1"/>
    </row>
    <row r="5543" spans="5:5" x14ac:dyDescent="0.3">
      <c r="E5543" s="1"/>
    </row>
    <row r="5544" spans="5:5" x14ac:dyDescent="0.3">
      <c r="E5544" s="1"/>
    </row>
    <row r="5545" spans="5:5" x14ac:dyDescent="0.3">
      <c r="E5545" s="1"/>
    </row>
    <row r="5546" spans="5:5" x14ac:dyDescent="0.3">
      <c r="E5546" s="1"/>
    </row>
    <row r="5547" spans="5:5" x14ac:dyDescent="0.3">
      <c r="E5547" s="1"/>
    </row>
    <row r="5548" spans="5:5" x14ac:dyDescent="0.3">
      <c r="E5548" s="1"/>
    </row>
    <row r="5549" spans="5:5" x14ac:dyDescent="0.3">
      <c r="E5549" s="1"/>
    </row>
    <row r="5550" spans="5:5" x14ac:dyDescent="0.3">
      <c r="E5550" s="1"/>
    </row>
    <row r="5551" spans="5:5" x14ac:dyDescent="0.3">
      <c r="E5551" s="1"/>
    </row>
    <row r="5552" spans="5:5" x14ac:dyDescent="0.3">
      <c r="E5552" s="1"/>
    </row>
    <row r="5553" spans="5:5" x14ac:dyDescent="0.3">
      <c r="E5553" s="1"/>
    </row>
    <row r="5554" spans="5:5" x14ac:dyDescent="0.3">
      <c r="E5554" s="1"/>
    </row>
    <row r="5555" spans="5:5" x14ac:dyDescent="0.3">
      <c r="E5555" s="1"/>
    </row>
    <row r="5556" spans="5:5" x14ac:dyDescent="0.3">
      <c r="E5556" s="1"/>
    </row>
    <row r="5557" spans="5:5" x14ac:dyDescent="0.3">
      <c r="E5557" s="1"/>
    </row>
    <row r="5558" spans="5:5" x14ac:dyDescent="0.3">
      <c r="E5558" s="1"/>
    </row>
    <row r="5559" spans="5:5" x14ac:dyDescent="0.3">
      <c r="E5559" s="1"/>
    </row>
    <row r="5560" spans="5:5" x14ac:dyDescent="0.3">
      <c r="E5560" s="1"/>
    </row>
    <row r="5561" spans="5:5" x14ac:dyDescent="0.3">
      <c r="E5561" s="1"/>
    </row>
    <row r="5562" spans="5:5" x14ac:dyDescent="0.3">
      <c r="E5562" s="1"/>
    </row>
    <row r="5563" spans="5:5" x14ac:dyDescent="0.3">
      <c r="E5563" s="1"/>
    </row>
    <row r="5564" spans="5:5" x14ac:dyDescent="0.3">
      <c r="E5564" s="1"/>
    </row>
    <row r="5565" spans="5:5" x14ac:dyDescent="0.3">
      <c r="E5565" s="1"/>
    </row>
    <row r="5566" spans="5:5" x14ac:dyDescent="0.3">
      <c r="E5566" s="1"/>
    </row>
    <row r="5567" spans="5:5" x14ac:dyDescent="0.3">
      <c r="E5567" s="1"/>
    </row>
    <row r="5568" spans="5:5" x14ac:dyDescent="0.3">
      <c r="E5568" s="1"/>
    </row>
    <row r="5569" spans="5:5" x14ac:dyDescent="0.3">
      <c r="E5569" s="1"/>
    </row>
    <row r="5570" spans="5:5" x14ac:dyDescent="0.3">
      <c r="E5570" s="1"/>
    </row>
    <row r="5571" spans="5:5" x14ac:dyDescent="0.3">
      <c r="E5571" s="1"/>
    </row>
    <row r="5572" spans="5:5" x14ac:dyDescent="0.3">
      <c r="E5572" s="1"/>
    </row>
    <row r="5573" spans="5:5" x14ac:dyDescent="0.3">
      <c r="E5573" s="1"/>
    </row>
    <row r="5574" spans="5:5" x14ac:dyDescent="0.3">
      <c r="E5574" s="1"/>
    </row>
    <row r="5575" spans="5:5" x14ac:dyDescent="0.3">
      <c r="E5575" s="1"/>
    </row>
    <row r="5576" spans="5:5" x14ac:dyDescent="0.3">
      <c r="E5576" s="1"/>
    </row>
    <row r="5577" spans="5:5" x14ac:dyDescent="0.3">
      <c r="E5577" s="1"/>
    </row>
    <row r="5578" spans="5:5" x14ac:dyDescent="0.3">
      <c r="E5578" s="1"/>
    </row>
    <row r="5579" spans="5:5" x14ac:dyDescent="0.3">
      <c r="E5579" s="1"/>
    </row>
    <row r="5580" spans="5:5" x14ac:dyDescent="0.3">
      <c r="E5580" s="1"/>
    </row>
    <row r="5581" spans="5:5" x14ac:dyDescent="0.3">
      <c r="E5581" s="1"/>
    </row>
    <row r="5582" spans="5:5" x14ac:dyDescent="0.3">
      <c r="E5582" s="1"/>
    </row>
    <row r="5583" spans="5:5" x14ac:dyDescent="0.3">
      <c r="E5583" s="1"/>
    </row>
    <row r="5584" spans="5:5" x14ac:dyDescent="0.3">
      <c r="E5584" s="1"/>
    </row>
    <row r="5585" spans="5:5" x14ac:dyDescent="0.3">
      <c r="E5585" s="1"/>
    </row>
    <row r="5586" spans="5:5" x14ac:dyDescent="0.3">
      <c r="E5586" s="1"/>
    </row>
    <row r="5587" spans="5:5" x14ac:dyDescent="0.3">
      <c r="E5587" s="1"/>
    </row>
    <row r="5588" spans="5:5" x14ac:dyDescent="0.3">
      <c r="E5588" s="1"/>
    </row>
    <row r="5589" spans="5:5" x14ac:dyDescent="0.3">
      <c r="E5589" s="1"/>
    </row>
    <row r="5590" spans="5:5" x14ac:dyDescent="0.3">
      <c r="E5590" s="1"/>
    </row>
    <row r="5591" spans="5:5" x14ac:dyDescent="0.3">
      <c r="E5591" s="1"/>
    </row>
    <row r="5592" spans="5:5" x14ac:dyDescent="0.3">
      <c r="E5592" s="1"/>
    </row>
    <row r="5593" spans="5:5" x14ac:dyDescent="0.3">
      <c r="E5593" s="1"/>
    </row>
    <row r="5594" spans="5:5" x14ac:dyDescent="0.3">
      <c r="E5594" s="1"/>
    </row>
    <row r="5595" spans="5:5" x14ac:dyDescent="0.3">
      <c r="E5595" s="1"/>
    </row>
    <row r="5596" spans="5:5" x14ac:dyDescent="0.3">
      <c r="E5596" s="1"/>
    </row>
    <row r="5597" spans="5:5" x14ac:dyDescent="0.3">
      <c r="E5597" s="1"/>
    </row>
    <row r="5598" spans="5:5" x14ac:dyDescent="0.3">
      <c r="E5598" s="1"/>
    </row>
    <row r="5599" spans="5:5" x14ac:dyDescent="0.3">
      <c r="E5599" s="1"/>
    </row>
    <row r="5600" spans="5:5" x14ac:dyDescent="0.3">
      <c r="E5600" s="1"/>
    </row>
    <row r="5601" spans="5:5" x14ac:dyDescent="0.3">
      <c r="E5601" s="1"/>
    </row>
    <row r="5602" spans="5:5" x14ac:dyDescent="0.3">
      <c r="E5602" s="1"/>
    </row>
    <row r="5603" spans="5:5" x14ac:dyDescent="0.3">
      <c r="E5603" s="1"/>
    </row>
    <row r="5604" spans="5:5" x14ac:dyDescent="0.3">
      <c r="E5604" s="1"/>
    </row>
    <row r="5605" spans="5:5" x14ac:dyDescent="0.3">
      <c r="E5605" s="1"/>
    </row>
    <row r="5606" spans="5:5" x14ac:dyDescent="0.3">
      <c r="E5606" s="1"/>
    </row>
    <row r="5607" spans="5:5" x14ac:dyDescent="0.3">
      <c r="E5607" s="1"/>
    </row>
    <row r="5608" spans="5:5" x14ac:dyDescent="0.3">
      <c r="E5608" s="1"/>
    </row>
    <row r="5609" spans="5:5" x14ac:dyDescent="0.3">
      <c r="E5609" s="1"/>
    </row>
    <row r="5610" spans="5:5" x14ac:dyDescent="0.3">
      <c r="E5610" s="1"/>
    </row>
    <row r="5611" spans="5:5" x14ac:dyDescent="0.3">
      <c r="E5611" s="1"/>
    </row>
    <row r="5612" spans="5:5" x14ac:dyDescent="0.3">
      <c r="E5612" s="1"/>
    </row>
    <row r="5613" spans="5:5" x14ac:dyDescent="0.3">
      <c r="E5613" s="1"/>
    </row>
    <row r="5614" spans="5:5" x14ac:dyDescent="0.3">
      <c r="E5614" s="1"/>
    </row>
    <row r="5615" spans="5:5" x14ac:dyDescent="0.3">
      <c r="E5615" s="1"/>
    </row>
    <row r="5616" spans="5:5" x14ac:dyDescent="0.3">
      <c r="E5616" s="1"/>
    </row>
    <row r="5617" spans="5:5" x14ac:dyDescent="0.3">
      <c r="E5617" s="1"/>
    </row>
    <row r="5618" spans="5:5" x14ac:dyDescent="0.3">
      <c r="E5618" s="1"/>
    </row>
    <row r="5619" spans="5:5" x14ac:dyDescent="0.3">
      <c r="E5619" s="1"/>
    </row>
    <row r="5620" spans="5:5" x14ac:dyDescent="0.3">
      <c r="E5620" s="1"/>
    </row>
    <row r="5621" spans="5:5" x14ac:dyDescent="0.3">
      <c r="E5621" s="1"/>
    </row>
    <row r="5622" spans="5:5" x14ac:dyDescent="0.3">
      <c r="E5622" s="1"/>
    </row>
    <row r="5623" spans="5:5" x14ac:dyDescent="0.3">
      <c r="E5623" s="1"/>
    </row>
    <row r="5624" spans="5:5" x14ac:dyDescent="0.3">
      <c r="E5624" s="1"/>
    </row>
    <row r="5625" spans="5:5" x14ac:dyDescent="0.3">
      <c r="E5625" s="1"/>
    </row>
    <row r="5626" spans="5:5" x14ac:dyDescent="0.3">
      <c r="E5626" s="1"/>
    </row>
    <row r="5627" spans="5:5" x14ac:dyDescent="0.3">
      <c r="E5627" s="1"/>
    </row>
    <row r="5628" spans="5:5" x14ac:dyDescent="0.3">
      <c r="E5628" s="1"/>
    </row>
    <row r="5629" spans="5:5" x14ac:dyDescent="0.3">
      <c r="E5629" s="1"/>
    </row>
    <row r="5630" spans="5:5" x14ac:dyDescent="0.3">
      <c r="E5630" s="1"/>
    </row>
    <row r="5631" spans="5:5" x14ac:dyDescent="0.3">
      <c r="E5631" s="1"/>
    </row>
    <row r="5632" spans="5:5" x14ac:dyDescent="0.3">
      <c r="E5632" s="1"/>
    </row>
    <row r="5633" spans="5:5" x14ac:dyDescent="0.3">
      <c r="E5633" s="1"/>
    </row>
    <row r="5634" spans="5:5" x14ac:dyDescent="0.3">
      <c r="E5634" s="1"/>
    </row>
    <row r="5635" spans="5:5" x14ac:dyDescent="0.3">
      <c r="E5635" s="1"/>
    </row>
    <row r="5636" spans="5:5" x14ac:dyDescent="0.3">
      <c r="E5636" s="1"/>
    </row>
    <row r="5637" spans="5:5" x14ac:dyDescent="0.3">
      <c r="E5637" s="1"/>
    </row>
    <row r="5638" spans="5:5" x14ac:dyDescent="0.3">
      <c r="E5638" s="1"/>
    </row>
    <row r="5639" spans="5:5" x14ac:dyDescent="0.3">
      <c r="E5639" s="1"/>
    </row>
    <row r="5640" spans="5:5" x14ac:dyDescent="0.3">
      <c r="E5640" s="1"/>
    </row>
    <row r="5641" spans="5:5" x14ac:dyDescent="0.3">
      <c r="E5641" s="1"/>
    </row>
    <row r="5642" spans="5:5" x14ac:dyDescent="0.3">
      <c r="E5642" s="1"/>
    </row>
    <row r="5643" spans="5:5" x14ac:dyDescent="0.3">
      <c r="E5643" s="1"/>
    </row>
    <row r="5644" spans="5:5" x14ac:dyDescent="0.3">
      <c r="E5644" s="1"/>
    </row>
    <row r="5645" spans="5:5" x14ac:dyDescent="0.3">
      <c r="E5645" s="1"/>
    </row>
    <row r="5646" spans="5:5" x14ac:dyDescent="0.3">
      <c r="E5646" s="1"/>
    </row>
    <row r="5647" spans="5:5" x14ac:dyDescent="0.3">
      <c r="E5647" s="1"/>
    </row>
    <row r="5648" spans="5:5" x14ac:dyDescent="0.3">
      <c r="E5648" s="1"/>
    </row>
    <row r="5649" spans="5:5" x14ac:dyDescent="0.3">
      <c r="E5649" s="1"/>
    </row>
    <row r="5650" spans="5:5" x14ac:dyDescent="0.3">
      <c r="E5650" s="1"/>
    </row>
    <row r="5651" spans="5:5" x14ac:dyDescent="0.3">
      <c r="E5651" s="1"/>
    </row>
    <row r="5652" spans="5:5" x14ac:dyDescent="0.3">
      <c r="E5652" s="1"/>
    </row>
    <row r="5653" spans="5:5" x14ac:dyDescent="0.3">
      <c r="E5653" s="1"/>
    </row>
    <row r="5654" spans="5:5" x14ac:dyDescent="0.3">
      <c r="E5654" s="1"/>
    </row>
    <row r="5655" spans="5:5" x14ac:dyDescent="0.3">
      <c r="E5655" s="1"/>
    </row>
    <row r="5656" spans="5:5" x14ac:dyDescent="0.3">
      <c r="E5656" s="1"/>
    </row>
    <row r="5657" spans="5:5" x14ac:dyDescent="0.3">
      <c r="E5657" s="1"/>
    </row>
    <row r="5658" spans="5:5" x14ac:dyDescent="0.3">
      <c r="E5658" s="1"/>
    </row>
    <row r="5659" spans="5:5" x14ac:dyDescent="0.3">
      <c r="E5659" s="1"/>
    </row>
    <row r="5660" spans="5:5" x14ac:dyDescent="0.3">
      <c r="E5660" s="1"/>
    </row>
    <row r="5661" spans="5:5" x14ac:dyDescent="0.3">
      <c r="E5661" s="1"/>
    </row>
    <row r="5662" spans="5:5" x14ac:dyDescent="0.3">
      <c r="E5662" s="1"/>
    </row>
    <row r="5663" spans="5:5" x14ac:dyDescent="0.3">
      <c r="E5663" s="1"/>
    </row>
    <row r="5664" spans="5:5" x14ac:dyDescent="0.3">
      <c r="E5664" s="1"/>
    </row>
    <row r="5665" spans="5:5" x14ac:dyDescent="0.3">
      <c r="E5665" s="1"/>
    </row>
    <row r="5666" spans="5:5" x14ac:dyDescent="0.3">
      <c r="E5666" s="1"/>
    </row>
    <row r="5667" spans="5:5" x14ac:dyDescent="0.3">
      <c r="E5667" s="1"/>
    </row>
    <row r="5668" spans="5:5" x14ac:dyDescent="0.3">
      <c r="E5668" s="1"/>
    </row>
    <row r="5669" spans="5:5" x14ac:dyDescent="0.3">
      <c r="E5669" s="1"/>
    </row>
    <row r="5670" spans="5:5" x14ac:dyDescent="0.3">
      <c r="E5670" s="1"/>
    </row>
    <row r="5671" spans="5:5" x14ac:dyDescent="0.3">
      <c r="E5671" s="1"/>
    </row>
    <row r="5672" spans="5:5" x14ac:dyDescent="0.3">
      <c r="E5672" s="1"/>
    </row>
    <row r="5673" spans="5:5" x14ac:dyDescent="0.3">
      <c r="E5673" s="1"/>
    </row>
    <row r="5674" spans="5:5" x14ac:dyDescent="0.3">
      <c r="E5674" s="1"/>
    </row>
    <row r="5675" spans="5:5" x14ac:dyDescent="0.3">
      <c r="E5675" s="1"/>
    </row>
    <row r="5676" spans="5:5" x14ac:dyDescent="0.3">
      <c r="E5676" s="1"/>
    </row>
    <row r="5677" spans="5:5" x14ac:dyDescent="0.3">
      <c r="E5677" s="1"/>
    </row>
    <row r="5678" spans="5:5" x14ac:dyDescent="0.3">
      <c r="E5678" s="1"/>
    </row>
    <row r="5679" spans="5:5" x14ac:dyDescent="0.3">
      <c r="E5679" s="1"/>
    </row>
    <row r="5680" spans="5:5" x14ac:dyDescent="0.3">
      <c r="E5680" s="1"/>
    </row>
    <row r="5681" spans="5:5" x14ac:dyDescent="0.3">
      <c r="E5681" s="1"/>
    </row>
    <row r="5682" spans="5:5" x14ac:dyDescent="0.3">
      <c r="E5682" s="1"/>
    </row>
    <row r="5683" spans="5:5" x14ac:dyDescent="0.3">
      <c r="E5683" s="1"/>
    </row>
    <row r="5684" spans="5:5" x14ac:dyDescent="0.3">
      <c r="E5684" s="1"/>
    </row>
    <row r="5685" spans="5:5" x14ac:dyDescent="0.3">
      <c r="E568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Interactive_Dashboard</vt:lpstr>
      <vt:lpstr>Year-Wise</vt:lpstr>
      <vt:lpstr>Location-Wise</vt:lpstr>
      <vt:lpstr>item</vt:lpstr>
      <vt:lpstr>month</vt:lpstr>
      <vt:lpstr>SR</vt:lpstr>
      <vt:lpstr>Sales_Data</vt:lpstr>
      <vt:lpstr>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Ojhor</dc:creator>
  <cp:lastModifiedBy>USER</cp:lastModifiedBy>
  <dcterms:created xsi:type="dcterms:W3CDTF">2015-06-05T18:17:20Z</dcterms:created>
  <dcterms:modified xsi:type="dcterms:W3CDTF">2022-08-23T18:22:54Z</dcterms:modified>
</cp:coreProperties>
</file>