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  <c r="I6" i="1"/>
  <c r="I5" i="1"/>
  <c r="C14" i="1"/>
  <c r="C13" i="1"/>
  <c r="C12" i="1"/>
  <c r="C11" i="1"/>
  <c r="C10" i="1"/>
  <c r="C9" i="1"/>
  <c r="C8" i="1"/>
  <c r="C7" i="1"/>
  <c r="C6" i="1"/>
  <c r="C5" i="1"/>
  <c r="H14" i="1"/>
  <c r="F14" i="1"/>
  <c r="F13" i="1"/>
  <c r="F12" i="1"/>
  <c r="F11" i="1"/>
  <c r="F10" i="1"/>
  <c r="F9" i="1"/>
  <c r="F8" i="1"/>
  <c r="F7" i="1"/>
  <c r="F6" i="1"/>
  <c r="F5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<sst xmlns="http://schemas.openxmlformats.org/spreadsheetml/2006/main" count="13" uniqueCount="13">
  <si>
    <t>Load Balancer</t>
  </si>
  <si>
    <t>Workdays</t>
  </si>
  <si>
    <t>Usage [h/Month]</t>
  </si>
  <si>
    <t>Compute/Day</t>
  </si>
  <si>
    <t>Total / Month</t>
  </si>
  <si>
    <t>Hours / Day</t>
  </si>
  <si>
    <t>Compute/ Hour</t>
  </si>
  <si>
    <t>Compute (EC2)</t>
  </si>
  <si>
    <t>Load Balancer costs:</t>
  </si>
  <si>
    <t>per hour</t>
  </si>
  <si>
    <t>per GB</t>
  </si>
  <si>
    <t xml:space="preserve">Costs are for default Setup as described in DCOS Tutorial </t>
  </si>
  <si>
    <t>Total 8 EC2-Instances including 5 Worker nodes. Costs will be less if number of workers are reduced.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</si>
</sst>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Fr.&quot;\ * #,##0.00_ ;_ &quot;Fr.&quot;\ * \-#,##0.00_ ;_ &quot;Fr.&quot;\ * &quot;-&quot;??_ ;_ @_ "/>
    <numFmt numFmtId="164" formatCode="_-[$$-409]* #,##0.00_ ;_-[$$-409]* \-#,##0.00\ ;_-[$$-409]* &quot;-&quot;??_ ;_-@_ "/>
    <numFmt numFmtId="166" formatCode="_-[$$-409]* #,##0.000_ ;_-[$$-409]* \-#,##0.0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0" fontId="0" fillId="2" borderId="0" xfId="0" applyFill="1" applyAlignment="1">
      <alignment vertical="top" wrapText="1"/>
    </xf>
    <xf numFmtId="164" fontId="0" fillId="0" borderId="0" xfId="0" applyNumberFormat="1" applyAlignment="1">
      <alignment vertical="top"/>
    </xf>
    <xf numFmtId="166" fontId="0" fillId="0" borderId="0" xfId="1" applyNumberFormat="1" applyFont="1" applyAlignment="1">
      <alignment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A3" sqref="A3"/>
    </sheetView>
  </sheetViews>
  <sheetFormatPr defaultRowHeight="15" x14ac:dyDescent="0.25"/>
  <cols>
    <col min="1" max="2" width="10" style="1" customWidth="1"/>
    <col min="3" max="3" width="14" style="1" customWidth="1"/>
    <col min="4" max="4" width="9.140625" style="1"/>
    <col min="5" max="6" width="10.140625" style="1" bestFit="1" customWidth="1"/>
    <col min="7" max="16384" width="9.140625" style="1"/>
  </cols>
  <sheetData>
    <row r="1" spans="1:9" x14ac:dyDescent="0.25">
      <c r="A1" s="1" t="s">
        <v>11</v>
      </c>
    </row>
    <row r="2" spans="1:9" x14ac:dyDescent="0.25">
      <c r="A2" s="1" t="s">
        <v>12</v>
      </c>
    </row>
    <row r="4" spans="1:9" s="3" customFormat="1" ht="30" x14ac:dyDescent="0.25">
      <c r="A4" s="3" t="s">
        <v>1</v>
      </c>
      <c r="B4" s="3" t="s">
        <v>5</v>
      </c>
      <c r="C4" s="3" t="s">
        <v>2</v>
      </c>
      <c r="D4" s="3" t="s">
        <v>0</v>
      </c>
      <c r="E4" s="3" t="s">
        <v>7</v>
      </c>
      <c r="F4" s="3" t="s">
        <v>4</v>
      </c>
      <c r="H4" s="3" t="s">
        <v>3</v>
      </c>
      <c r="I4" s="3" t="s">
        <v>6</v>
      </c>
    </row>
    <row r="5" spans="1:9" x14ac:dyDescent="0.25">
      <c r="A5" s="1">
        <v>1</v>
      </c>
      <c r="B5" s="1">
        <v>8</v>
      </c>
      <c r="C5" s="1">
        <f>A5*B5</f>
        <v>8</v>
      </c>
      <c r="D5" s="2">
        <v>65.88</v>
      </c>
      <c r="E5" s="2">
        <v>42.78</v>
      </c>
      <c r="F5" s="4">
        <f>D5+E5</f>
        <v>108.66</v>
      </c>
      <c r="H5" s="4">
        <f>E5/A5</f>
        <v>42.78</v>
      </c>
      <c r="I5" s="4">
        <f>E5/C5</f>
        <v>5.3475000000000001</v>
      </c>
    </row>
    <row r="6" spans="1:9" x14ac:dyDescent="0.25">
      <c r="A6" s="1">
        <v>2</v>
      </c>
      <c r="B6" s="1">
        <v>8</v>
      </c>
      <c r="C6" s="1">
        <f t="shared" ref="C6:C14" si="0">A6*B6</f>
        <v>16</v>
      </c>
      <c r="D6" s="2">
        <v>65.88</v>
      </c>
      <c r="E6" s="2">
        <v>61.05</v>
      </c>
      <c r="F6" s="4">
        <f t="shared" ref="F6:F14" si="1">D6+E6</f>
        <v>126.92999999999999</v>
      </c>
      <c r="H6" s="4">
        <f t="shared" ref="H6:H14" si="2">E6/A6</f>
        <v>30.524999999999999</v>
      </c>
      <c r="I6" s="4">
        <f t="shared" ref="I6:I14" si="3">E6/C6</f>
        <v>3.8156249999999998</v>
      </c>
    </row>
    <row r="7" spans="1:9" x14ac:dyDescent="0.25">
      <c r="A7" s="1">
        <v>3</v>
      </c>
      <c r="B7" s="1">
        <v>8</v>
      </c>
      <c r="C7" s="1">
        <f t="shared" si="0"/>
        <v>24</v>
      </c>
      <c r="D7" s="2">
        <v>65.88</v>
      </c>
      <c r="E7" s="2">
        <v>79.319999999999993</v>
      </c>
      <c r="F7" s="4">
        <f t="shared" si="1"/>
        <v>145.19999999999999</v>
      </c>
      <c r="H7" s="4">
        <f t="shared" si="2"/>
        <v>26.439999999999998</v>
      </c>
      <c r="I7" s="4">
        <f t="shared" si="3"/>
        <v>3.3049999999999997</v>
      </c>
    </row>
    <row r="8" spans="1:9" x14ac:dyDescent="0.25">
      <c r="A8" s="1">
        <v>4</v>
      </c>
      <c r="B8" s="1">
        <v>8</v>
      </c>
      <c r="C8" s="1">
        <f t="shared" si="0"/>
        <v>32</v>
      </c>
      <c r="D8" s="2">
        <v>65.88</v>
      </c>
      <c r="E8" s="2">
        <v>97.59</v>
      </c>
      <c r="F8" s="4">
        <f t="shared" si="1"/>
        <v>163.47</v>
      </c>
      <c r="H8" s="4">
        <f t="shared" si="2"/>
        <v>24.397500000000001</v>
      </c>
      <c r="I8" s="4">
        <f t="shared" si="3"/>
        <v>3.0496875000000001</v>
      </c>
    </row>
    <row r="9" spans="1:9" x14ac:dyDescent="0.25">
      <c r="A9" s="1">
        <v>5</v>
      </c>
      <c r="B9" s="1">
        <v>8</v>
      </c>
      <c r="C9" s="1">
        <f t="shared" si="0"/>
        <v>40</v>
      </c>
      <c r="D9" s="2">
        <v>65.88</v>
      </c>
      <c r="E9" s="2">
        <v>115.86</v>
      </c>
      <c r="F9" s="4">
        <f t="shared" si="1"/>
        <v>181.74</v>
      </c>
      <c r="H9" s="4">
        <f t="shared" si="2"/>
        <v>23.172000000000001</v>
      </c>
      <c r="I9" s="4">
        <f t="shared" si="3"/>
        <v>2.8965000000000001</v>
      </c>
    </row>
    <row r="10" spans="1:9" x14ac:dyDescent="0.25">
      <c r="A10" s="1">
        <v>10</v>
      </c>
      <c r="B10" s="1">
        <v>8</v>
      </c>
      <c r="C10" s="1">
        <f t="shared" si="0"/>
        <v>80</v>
      </c>
      <c r="D10" s="2">
        <v>65.88</v>
      </c>
      <c r="E10" s="2">
        <v>207.22</v>
      </c>
      <c r="F10" s="4">
        <f t="shared" si="1"/>
        <v>273.10000000000002</v>
      </c>
      <c r="H10" s="4">
        <f t="shared" si="2"/>
        <v>20.722000000000001</v>
      </c>
      <c r="I10" s="4">
        <f t="shared" si="3"/>
        <v>2.5902500000000002</v>
      </c>
    </row>
    <row r="11" spans="1:9" x14ac:dyDescent="0.25">
      <c r="A11" s="1">
        <v>15</v>
      </c>
      <c r="B11" s="1">
        <v>8</v>
      </c>
      <c r="C11" s="1">
        <f t="shared" si="0"/>
        <v>120</v>
      </c>
      <c r="D11" s="2">
        <v>65.88</v>
      </c>
      <c r="E11" s="2">
        <v>298.58</v>
      </c>
      <c r="F11" s="4">
        <f t="shared" si="1"/>
        <v>364.46</v>
      </c>
      <c r="H11" s="4">
        <f t="shared" si="2"/>
        <v>19.905333333333331</v>
      </c>
      <c r="I11" s="4">
        <f t="shared" si="3"/>
        <v>2.4881666666666664</v>
      </c>
    </row>
    <row r="12" spans="1:9" x14ac:dyDescent="0.25">
      <c r="A12" s="1">
        <v>20</v>
      </c>
      <c r="B12" s="1">
        <v>8</v>
      </c>
      <c r="C12" s="1">
        <f t="shared" si="0"/>
        <v>160</v>
      </c>
      <c r="D12" s="2">
        <v>65.88</v>
      </c>
      <c r="E12" s="2">
        <v>389.94</v>
      </c>
      <c r="F12" s="4">
        <f t="shared" si="1"/>
        <v>455.82</v>
      </c>
      <c r="H12" s="4">
        <f t="shared" si="2"/>
        <v>19.497</v>
      </c>
      <c r="I12" s="4">
        <f t="shared" si="3"/>
        <v>2.437125</v>
      </c>
    </row>
    <row r="13" spans="1:9" x14ac:dyDescent="0.25">
      <c r="A13" s="1">
        <v>30</v>
      </c>
      <c r="B13" s="1">
        <v>8</v>
      </c>
      <c r="C13" s="1">
        <f t="shared" si="0"/>
        <v>240</v>
      </c>
      <c r="D13" s="2">
        <v>65.88</v>
      </c>
      <c r="E13" s="2">
        <v>572.66</v>
      </c>
      <c r="F13" s="4">
        <f t="shared" si="1"/>
        <v>638.54</v>
      </c>
      <c r="H13" s="4">
        <f t="shared" si="2"/>
        <v>19.088666666666665</v>
      </c>
      <c r="I13" s="4">
        <f t="shared" si="3"/>
        <v>2.3860833333333331</v>
      </c>
    </row>
    <row r="14" spans="1:9" x14ac:dyDescent="0.25">
      <c r="A14" s="1">
        <v>30</v>
      </c>
      <c r="B14" s="1">
        <v>24</v>
      </c>
      <c r="C14" s="1">
        <f t="shared" si="0"/>
        <v>720</v>
      </c>
      <c r="D14" s="2">
        <v>65.88</v>
      </c>
      <c r="E14" s="2">
        <v>1668.98</v>
      </c>
      <c r="F14" s="4">
        <f t="shared" si="1"/>
        <v>1734.8600000000001</v>
      </c>
      <c r="H14" s="4">
        <f t="shared" si="2"/>
        <v>55.632666666666665</v>
      </c>
      <c r="I14" s="4">
        <f t="shared" si="3"/>
        <v>2.318027777777778</v>
      </c>
    </row>
    <row r="18" spans="1:4" x14ac:dyDescent="0.25">
      <c r="A18" s="1" t="s">
        <v>8</v>
      </c>
      <c r="C18" s="5">
        <v>0.03</v>
      </c>
      <c r="D18" s="1" t="s">
        <v>9</v>
      </c>
    </row>
    <row r="19" spans="1:4" x14ac:dyDescent="0.25">
      <c r="C19" s="5">
        <v>8.0000000000000002E-3</v>
      </c>
      <c r="D19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2015-10-23T12:14:35Z</dcterms:modified>
</cp:coreProperties>
</file>