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74d3eebb675e19ab/GitHub Portfolio/Solving Business Problems with Excel/Solution Templates/"/>
    </mc:Choice>
  </mc:AlternateContent>
  <xr:revisionPtr revIDLastSave="736" documentId="11_F25DC773A252ABDACC1048B3F95C45C45BDE58E6" xr6:coauthVersionLast="47" xr6:coauthVersionMax="47" xr10:uidLastSave="{1DB96E79-6B0C-40DC-A464-3DDF4FF4200E}"/>
  <bookViews>
    <workbookView xWindow="-110" yWindow="-110" windowWidth="22780" windowHeight="14540" activeTab="4" xr2:uid="{00000000-000D-0000-FFFF-FFFF00000000}"/>
  </bookViews>
  <sheets>
    <sheet name="Income" sheetId="6" r:id="rId1"/>
    <sheet name="Fixed Expenses" sheetId="7" r:id="rId2"/>
    <sheet name="Variable Expenses" sheetId="8" r:id="rId3"/>
    <sheet name="Capital Expenses" sheetId="9" r:id="rId4"/>
    <sheet name="Summary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6" l="1"/>
  <c r="F5" i="6"/>
  <c r="F4" i="6"/>
  <c r="F3" i="6"/>
  <c r="G6" i="9"/>
  <c r="B6" i="11" s="1"/>
  <c r="G9" i="8"/>
  <c r="B5" i="11" s="1"/>
  <c r="E7" i="7"/>
  <c r="B4" i="11" s="1"/>
  <c r="G7" i="6"/>
  <c r="G6" i="6"/>
  <c r="G5" i="6"/>
  <c r="G4" i="6"/>
  <c r="G3" i="6"/>
  <c r="C5" i="11"/>
  <c r="C7" i="11"/>
  <c r="C3" i="11"/>
  <c r="C8" i="11"/>
  <c r="G7" i="9"/>
  <c r="G10" i="8"/>
  <c r="C4" i="11"/>
  <c r="E8" i="7"/>
  <c r="C6" i="11"/>
  <c r="F7" i="6" l="1"/>
  <c r="B3" i="11" s="1"/>
  <c r="B7" i="11"/>
  <c r="B8" i="11" l="1"/>
</calcChain>
</file>

<file path=xl/sharedStrings.xml><?xml version="1.0" encoding="utf-8"?>
<sst xmlns="http://schemas.openxmlformats.org/spreadsheetml/2006/main" count="113" uniqueCount="83">
  <si>
    <t>Date</t>
  </si>
  <si>
    <t>Description</t>
  </si>
  <si>
    <t>Amount</t>
  </si>
  <si>
    <t>Product Sales</t>
  </si>
  <si>
    <t>Service Fees</t>
  </si>
  <si>
    <t>Subscription Fees</t>
  </si>
  <si>
    <t>Consulting Fees</t>
  </si>
  <si>
    <t>Rent</t>
  </si>
  <si>
    <t>Salaries</t>
  </si>
  <si>
    <t>Utilities</t>
  </si>
  <si>
    <t>Insurance</t>
  </si>
  <si>
    <t>Office Supplies</t>
  </si>
  <si>
    <t>Marketing &amp; Advertising</t>
  </si>
  <si>
    <t>Travel Expenses</t>
  </si>
  <si>
    <t>Training &amp; Development</t>
  </si>
  <si>
    <t>Software Licenses</t>
  </si>
  <si>
    <t>Hosting and Domain Fees</t>
  </si>
  <si>
    <t>Equipment Purchases</t>
  </si>
  <si>
    <t>Office Furniture</t>
  </si>
  <si>
    <t>Infrastructure Upgrades</t>
  </si>
  <si>
    <t>Income</t>
  </si>
  <si>
    <t>Fixed Expenses</t>
  </si>
  <si>
    <t>Variable Expenses</t>
  </si>
  <si>
    <t>Capital Expenses</t>
  </si>
  <si>
    <t>Product/Service</t>
  </si>
  <si>
    <t>Software A</t>
  </si>
  <si>
    <t>Development</t>
  </si>
  <si>
    <t>SaaS Product</t>
  </si>
  <si>
    <t>IT Consulting</t>
  </si>
  <si>
    <t>-</t>
  </si>
  <si>
    <t>Category</t>
  </si>
  <si>
    <t>Vendor</t>
  </si>
  <si>
    <t>Office Space</t>
  </si>
  <si>
    <t>Landlord</t>
  </si>
  <si>
    <t>Payroll</t>
  </si>
  <si>
    <t>Office</t>
  </si>
  <si>
    <t>Utility Co</t>
  </si>
  <si>
    <t>Business</t>
  </si>
  <si>
    <t>Insure Inc.</t>
  </si>
  <si>
    <t>Department</t>
  </si>
  <si>
    <t>Justification</t>
  </si>
  <si>
    <t>Approval Status</t>
  </si>
  <si>
    <t>Admin</t>
  </si>
  <si>
    <t>Monthly Stock</t>
  </si>
  <si>
    <t>Approved</t>
  </si>
  <si>
    <t>Marketing</t>
  </si>
  <si>
    <t>Sales</t>
  </si>
  <si>
    <t>Travel</t>
  </si>
  <si>
    <t>Client Meetings</t>
  </si>
  <si>
    <t>Employee Growth</t>
  </si>
  <si>
    <t>HR</t>
  </si>
  <si>
    <t>Skill Development</t>
  </si>
  <si>
    <t>IT</t>
  </si>
  <si>
    <t>Annual Renewal</t>
  </si>
  <si>
    <t>Website Maintenance</t>
  </si>
  <si>
    <t>Campaign</t>
  </si>
  <si>
    <t>Asset Type</t>
  </si>
  <si>
    <t>Purchase Order #</t>
  </si>
  <si>
    <t>Depreciation</t>
  </si>
  <si>
    <t>Expected Life</t>
  </si>
  <si>
    <t>IT Equipment</t>
  </si>
  <si>
    <t>PO-12345</t>
  </si>
  <si>
    <t>$50/month</t>
  </si>
  <si>
    <t>3 years</t>
  </si>
  <si>
    <t>Furniture</t>
  </si>
  <si>
    <t>PO-12346</t>
  </si>
  <si>
    <t>$30/month</t>
  </si>
  <si>
    <t>5 years</t>
  </si>
  <si>
    <t>IT Infrastructure</t>
  </si>
  <si>
    <t>PO-12347</t>
  </si>
  <si>
    <t>$100/month</t>
  </si>
  <si>
    <t>Total Income</t>
  </si>
  <si>
    <t>Total Fixed</t>
  </si>
  <si>
    <t>Total Variable</t>
  </si>
  <si>
    <t>Total Capital</t>
  </si>
  <si>
    <t>Total Expenses</t>
  </si>
  <si>
    <t>Net Income</t>
  </si>
  <si>
    <t>Summary</t>
  </si>
  <si>
    <t>Formula</t>
  </si>
  <si>
    <t>Totals</t>
  </si>
  <si>
    <t>Formulas</t>
  </si>
  <si>
    <t>Number of Customer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</si>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</sst>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6" fontId="0" fillId="0" borderId="1" xfId="0" applyNumberForma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6" fontId="1" fillId="0" borderId="0" xfId="0" applyNumberFormat="1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6" fontId="0" fillId="0" borderId="1" xfId="0" applyNumberFormat="1" applyBorder="1" applyAlignment="1">
      <alignment horizontal="center" vertical="center" wrapText="1"/>
    </xf>
    <xf numFmtId="6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6" fontId="5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6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6" fontId="1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6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Expenses 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EB8-4F6F-B4DB-6EDE93308B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EB8-4F6F-B4DB-6EDE93308B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EB8-4F6F-B4DB-6EDE93308B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Summary!$A$4:$A$6</c:f>
              <c:strCache>
                <c:ptCount val="3"/>
                <c:pt idx="0">
                  <c:v>Total Fixed</c:v>
                </c:pt>
                <c:pt idx="1">
                  <c:v>Total Variable</c:v>
                </c:pt>
                <c:pt idx="2">
                  <c:v>Total Capital</c:v>
                </c:pt>
              </c:strCache>
            </c:strRef>
          </c:cat>
          <c:val>
            <c:numRef>
              <c:f>Summary!$B$4:$B$6</c:f>
              <c:numCache>
                <c:formatCode>"$"#,##0_);[Red]\("$"#,##0\)</c:formatCode>
                <c:ptCount val="3"/>
                <c:pt idx="0">
                  <c:v>53000</c:v>
                </c:pt>
                <c:pt idx="1">
                  <c:v>7700</c:v>
                </c:pt>
                <c:pt idx="2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0-426F-B6D4-061D7FAAA64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Income vs.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(Summary!$A$3,Summary!$A$7)</c:f>
              <c:strCache>
                <c:ptCount val="2"/>
                <c:pt idx="0">
                  <c:v>Total Income</c:v>
                </c:pt>
                <c:pt idx="1">
                  <c:v>Total Expenses</c:v>
                </c:pt>
              </c:strCache>
            </c:strRef>
          </c:cat>
          <c:val>
            <c:numRef>
              <c:f>(Summary!$B$3,Summary!$B$7)</c:f>
              <c:numCache>
                <c:formatCode>"$"#,##0_);[Red]\("$"#,##0\)</c:formatCode>
                <c:ptCount val="2"/>
                <c:pt idx="0">
                  <c:v>78000</c:v>
                </c:pt>
                <c:pt idx="1">
                  <c:v>67200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7-4EDA-BD9E-7CC8B32E10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3094767"/>
        <c:axId val="203085167"/>
      </c:barChart>
      <c:catAx>
        <c:axId val="20309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5167"/>
        <c:crosses val="autoZero"/>
        <c:auto val="1"/>
        <c:lblAlgn val="ctr"/>
        <c:lblOffset val="100"/>
        <c:noMultiLvlLbl val="0"/>
      </c:catAx>
      <c:valAx>
        <c:axId val="203085167"/>
        <c:scaling>
          <c:orientation val="minMax"/>
        </c:scaling>
        <c:delete val="1"/>
        <c:axPos val="l"/>
        <c:numFmt formatCode="&quot;$&quot;#,##0_);[Red]\(&quot;$&quot;#,##0\)" sourceLinked="1"/>
        <c:majorTickMark val="none"/>
        <c:minorTickMark val="none"/>
        <c:tickLblPos val="nextTo"/>
        <c:crossAx val="20309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593725</xdr:colOff>
      <xdr:row>0</xdr:row>
      <xdr:rowOff>114300</xdr:rowOff>
    </xdr:from>
    <xdr:to>
      <xdr:col>11</xdr:col>
      <xdr:colOff>288925</xdr:colOff>
      <xdr:row>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249520-DC70-88A4-F7E6-C85F14DA8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</xdr:colOff>
      <xdr:row>10</xdr:row>
      <xdr:rowOff>6350</xdr:rowOff>
    </xdr:from>
    <xdr:to>
      <xdr:col>11</xdr:col>
      <xdr:colOff>307975</xdr:colOff>
      <xdr:row>24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BE91F5-9486-F5CF-AF14-D781883ED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39F8-8B36-45AD-BB19-A95B662C2533}">
  <dimension ref="A1:G8"/>
  <sheetViews>
    <sheetView workbookViewId="0">
      <selection sqref="A1:G1"/>
    </sheetView>
  </sheetViews>
  <sheetFormatPr defaultRowHeight="14.5" x14ac:dyDescent="0.35"/>
  <cols>
    <col min="1" max="1" width="15" style="9" customWidth="1"/>
    <col min="2" max="2" width="17.453125" customWidth="1"/>
    <col min="3" max="3" width="22.08984375" customWidth="1"/>
    <col min="4" max="4" width="20.453125" style="31" customWidth="1"/>
    <col min="5" max="5" width="16.36328125" customWidth="1"/>
    <col min="6" max="7" width="12.6328125" customWidth="1"/>
  </cols>
  <sheetData>
    <row r="1" spans="1:7" ht="29.5" customHeight="1" x14ac:dyDescent="0.35">
      <c r="A1" s="25" t="s">
        <v>20</v>
      </c>
      <c r="B1" s="25"/>
      <c r="C1" s="25"/>
      <c r="D1" s="25"/>
      <c r="E1" s="25"/>
      <c r="F1" s="25"/>
      <c r="G1" s="25"/>
    </row>
    <row r="2" spans="1:7" ht="26" customHeight="1" x14ac:dyDescent="0.35">
      <c r="A2" s="2" t="s">
        <v>0</v>
      </c>
      <c r="B2" s="2" t="s">
        <v>1</v>
      </c>
      <c r="C2" s="2" t="s">
        <v>24</v>
      </c>
      <c r="D2" s="2" t="s">
        <v>81</v>
      </c>
      <c r="E2" s="2" t="s">
        <v>2</v>
      </c>
      <c r="F2" s="28" t="s">
        <v>82</v>
      </c>
      <c r="G2" s="28" t="s">
        <v>78</v>
      </c>
    </row>
    <row r="3" spans="1:7" ht="40.5" customHeight="1" x14ac:dyDescent="0.35">
      <c r="A3" s="10">
        <v>45108</v>
      </c>
      <c r="B3" s="3" t="s">
        <v>3</v>
      </c>
      <c r="C3" s="3" t="s">
        <v>25</v>
      </c>
      <c r="D3" s="30">
        <v>3</v>
      </c>
      <c r="E3" s="4">
        <v>10000</v>
      </c>
      <c r="F3" s="29">
        <f>D3*E3</f>
        <v>30000</v>
      </c>
      <c r="G3" s="12" t="str">
        <f ca="1">_xlfn.FORMULATEXT(F3)</f>
        <v>=D3*E3</v>
      </c>
    </row>
    <row r="4" spans="1:7" ht="40.5" customHeight="1" x14ac:dyDescent="0.35">
      <c r="A4" s="10">
        <v>45110</v>
      </c>
      <c r="B4" s="3" t="s">
        <v>4</v>
      </c>
      <c r="C4" s="3" t="s">
        <v>26</v>
      </c>
      <c r="D4" s="30">
        <v>5</v>
      </c>
      <c r="E4" s="4">
        <v>3000</v>
      </c>
      <c r="F4" s="29">
        <f>D4*E4</f>
        <v>15000</v>
      </c>
      <c r="G4" s="12" t="str">
        <f ca="1">_xlfn.FORMULATEXT(F4)</f>
        <v>=D4*E4</v>
      </c>
    </row>
    <row r="5" spans="1:7" ht="40.5" customHeight="1" x14ac:dyDescent="0.35">
      <c r="A5" s="10">
        <v>45112</v>
      </c>
      <c r="B5" s="3" t="s">
        <v>5</v>
      </c>
      <c r="C5" s="3" t="s">
        <v>27</v>
      </c>
      <c r="D5" s="30">
        <v>30</v>
      </c>
      <c r="E5" s="4">
        <v>500</v>
      </c>
      <c r="F5" s="29">
        <f>D5*E5</f>
        <v>15000</v>
      </c>
      <c r="G5" s="12" t="str">
        <f ca="1">_xlfn.FORMULATEXT(F5)</f>
        <v>=D5*E5</v>
      </c>
    </row>
    <row r="6" spans="1:7" ht="40.5" customHeight="1" x14ac:dyDescent="0.35">
      <c r="A6" s="10">
        <v>45117</v>
      </c>
      <c r="B6" s="3" t="s">
        <v>6</v>
      </c>
      <c r="C6" s="3" t="s">
        <v>28</v>
      </c>
      <c r="D6" s="30">
        <v>12</v>
      </c>
      <c r="E6" s="4">
        <v>1500</v>
      </c>
      <c r="F6" s="29">
        <f>D6*E6</f>
        <v>18000</v>
      </c>
      <c r="G6" s="12" t="str">
        <f ca="1">_xlfn.FORMULATEXT(F6)</f>
        <v>=D6*E6</v>
      </c>
    </row>
    <row r="7" spans="1:7" s="8" customFormat="1" ht="26.5" customHeight="1" x14ac:dyDescent="0.35">
      <c r="A7" s="32"/>
      <c r="B7" s="17" t="s">
        <v>79</v>
      </c>
      <c r="C7" s="17"/>
      <c r="D7" s="33"/>
      <c r="E7" s="18"/>
      <c r="F7" s="34">
        <f>SUM(F3:F6)</f>
        <v>78000</v>
      </c>
      <c r="G7" s="35" t="str">
        <f ca="1">_xlfn.FORMULATEXT(F7)</f>
        <v>=SUM(F3:F6)</v>
      </c>
    </row>
    <row r="8" spans="1:7" ht="22" customHeight="1" x14ac:dyDescent="0.35">
      <c r="A8" s="5"/>
      <c r="B8" s="6" t="s">
        <v>78</v>
      </c>
      <c r="C8" s="1"/>
      <c r="D8" s="5"/>
      <c r="E8" s="7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CA30-933B-4813-8E21-8AF43BF9392F}">
  <dimension ref="A1:E8"/>
  <sheetViews>
    <sheetView workbookViewId="0">
      <selection sqref="A1:E1"/>
    </sheetView>
  </sheetViews>
  <sheetFormatPr defaultRowHeight="14.5" x14ac:dyDescent="0.35"/>
  <cols>
    <col min="1" max="1" width="14.26953125" style="9" customWidth="1"/>
    <col min="2" max="5" width="14.26953125" customWidth="1"/>
  </cols>
  <sheetData>
    <row r="1" spans="1:5" ht="30" customHeight="1" x14ac:dyDescent="0.35">
      <c r="A1" s="25" t="s">
        <v>21</v>
      </c>
      <c r="B1" s="25"/>
      <c r="C1" s="25"/>
      <c r="D1" s="25"/>
      <c r="E1" s="25"/>
    </row>
    <row r="2" spans="1:5" ht="25" customHeight="1" x14ac:dyDescent="0.35">
      <c r="A2" s="2" t="s">
        <v>0</v>
      </c>
      <c r="B2" s="2" t="s">
        <v>1</v>
      </c>
      <c r="C2" s="2" t="s">
        <v>30</v>
      </c>
      <c r="D2" s="2" t="s">
        <v>31</v>
      </c>
      <c r="E2" s="2" t="s">
        <v>2</v>
      </c>
    </row>
    <row r="3" spans="1:5" ht="37.5" customHeight="1" x14ac:dyDescent="0.35">
      <c r="A3" s="10">
        <v>45108</v>
      </c>
      <c r="B3" s="3" t="s">
        <v>7</v>
      </c>
      <c r="C3" s="3" t="s">
        <v>32</v>
      </c>
      <c r="D3" s="3" t="s">
        <v>33</v>
      </c>
      <c r="E3" s="4">
        <v>10000</v>
      </c>
    </row>
    <row r="4" spans="1:5" ht="37.5" customHeight="1" x14ac:dyDescent="0.35">
      <c r="A4" s="10">
        <v>45108</v>
      </c>
      <c r="B4" s="3" t="s">
        <v>8</v>
      </c>
      <c r="C4" s="3" t="s">
        <v>34</v>
      </c>
      <c r="D4" s="3" t="s">
        <v>29</v>
      </c>
      <c r="E4" s="4">
        <v>40000</v>
      </c>
    </row>
    <row r="5" spans="1:5" ht="37.5" customHeight="1" x14ac:dyDescent="0.35">
      <c r="A5" s="10">
        <v>45108</v>
      </c>
      <c r="B5" s="3" t="s">
        <v>9</v>
      </c>
      <c r="C5" s="3" t="s">
        <v>35</v>
      </c>
      <c r="D5" s="3" t="s">
        <v>36</v>
      </c>
      <c r="E5" s="4">
        <v>1000</v>
      </c>
    </row>
    <row r="6" spans="1:5" ht="37.5" customHeight="1" x14ac:dyDescent="0.35">
      <c r="A6" s="10">
        <v>45108</v>
      </c>
      <c r="B6" s="3" t="s">
        <v>10</v>
      </c>
      <c r="C6" s="3" t="s">
        <v>37</v>
      </c>
      <c r="D6" s="3" t="s">
        <v>38</v>
      </c>
      <c r="E6" s="4">
        <v>2000</v>
      </c>
    </row>
    <row r="7" spans="1:5" s="23" customFormat="1" ht="25" customHeight="1" x14ac:dyDescent="0.35">
      <c r="A7" s="22"/>
      <c r="B7" s="17" t="s">
        <v>79</v>
      </c>
      <c r="E7" s="24">
        <f>SUM(E3:E6)</f>
        <v>53000</v>
      </c>
    </row>
    <row r="8" spans="1:5" s="23" customFormat="1" ht="26.5" customHeight="1" x14ac:dyDescent="0.35">
      <c r="A8" s="22"/>
      <c r="B8" s="6" t="s">
        <v>80</v>
      </c>
      <c r="E8" s="23" t="str">
        <f ca="1">_xlfn.FORMULATEXT(E7)</f>
        <v>=SUM(E3:E6)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7510-34A7-4CD7-9440-BB1AA32E964F}">
  <dimension ref="A1:G10"/>
  <sheetViews>
    <sheetView workbookViewId="0">
      <selection sqref="A1:G1"/>
    </sheetView>
  </sheetViews>
  <sheetFormatPr defaultRowHeight="14.5" x14ac:dyDescent="0.35"/>
  <cols>
    <col min="1" max="1" width="14.90625" style="9" customWidth="1"/>
    <col min="2" max="2" width="23.90625" customWidth="1"/>
    <col min="3" max="7" width="14.90625" customWidth="1"/>
  </cols>
  <sheetData>
    <row r="1" spans="1:7" ht="26.5" customHeight="1" x14ac:dyDescent="0.35">
      <c r="A1" s="25" t="s">
        <v>22</v>
      </c>
      <c r="B1" s="25"/>
      <c r="C1" s="25"/>
      <c r="D1" s="25"/>
      <c r="E1" s="25"/>
      <c r="F1" s="25"/>
      <c r="G1" s="25"/>
    </row>
    <row r="2" spans="1:7" ht="24" customHeight="1" x14ac:dyDescent="0.35">
      <c r="A2" s="2" t="s">
        <v>0</v>
      </c>
      <c r="B2" s="2" t="s">
        <v>1</v>
      </c>
      <c r="C2" s="2" t="s">
        <v>30</v>
      </c>
      <c r="D2" s="2" t="s">
        <v>39</v>
      </c>
      <c r="E2" s="2" t="s">
        <v>40</v>
      </c>
      <c r="F2" s="2" t="s">
        <v>41</v>
      </c>
      <c r="G2" s="2" t="s">
        <v>2</v>
      </c>
    </row>
    <row r="3" spans="1:7" ht="36" customHeight="1" x14ac:dyDescent="0.35">
      <c r="A3" s="10">
        <v>45112</v>
      </c>
      <c r="B3" s="3" t="s">
        <v>11</v>
      </c>
      <c r="C3" s="3" t="s">
        <v>11</v>
      </c>
      <c r="D3" s="3" t="s">
        <v>42</v>
      </c>
      <c r="E3" s="3" t="s">
        <v>43</v>
      </c>
      <c r="F3" s="3" t="s">
        <v>44</v>
      </c>
      <c r="G3" s="4">
        <v>500</v>
      </c>
    </row>
    <row r="4" spans="1:7" ht="36" customHeight="1" x14ac:dyDescent="0.35">
      <c r="A4" s="10">
        <v>45114</v>
      </c>
      <c r="B4" s="3" t="s">
        <v>12</v>
      </c>
      <c r="C4" s="3" t="s">
        <v>45</v>
      </c>
      <c r="D4" s="3" t="s">
        <v>46</v>
      </c>
      <c r="E4" s="3" t="s">
        <v>55</v>
      </c>
      <c r="F4" s="3" t="s">
        <v>44</v>
      </c>
      <c r="G4" s="4">
        <v>1500</v>
      </c>
    </row>
    <row r="5" spans="1:7" ht="36" customHeight="1" x14ac:dyDescent="0.35">
      <c r="A5" s="10">
        <v>45117</v>
      </c>
      <c r="B5" s="3" t="s">
        <v>13</v>
      </c>
      <c r="C5" s="3" t="s">
        <v>47</v>
      </c>
      <c r="D5" s="3" t="s">
        <v>46</v>
      </c>
      <c r="E5" s="3" t="s">
        <v>48</v>
      </c>
      <c r="F5" s="3" t="s">
        <v>44</v>
      </c>
      <c r="G5" s="4">
        <v>2000</v>
      </c>
    </row>
    <row r="6" spans="1:7" ht="36" customHeight="1" x14ac:dyDescent="0.35">
      <c r="A6" s="10">
        <v>45119</v>
      </c>
      <c r="B6" s="3" t="s">
        <v>14</v>
      </c>
      <c r="C6" s="3" t="s">
        <v>49</v>
      </c>
      <c r="D6" s="3" t="s">
        <v>50</v>
      </c>
      <c r="E6" s="3" t="s">
        <v>51</v>
      </c>
      <c r="F6" s="3" t="s">
        <v>44</v>
      </c>
      <c r="G6" s="4">
        <v>2000</v>
      </c>
    </row>
    <row r="7" spans="1:7" ht="36" customHeight="1" x14ac:dyDescent="0.35">
      <c r="A7" s="10">
        <v>45122</v>
      </c>
      <c r="B7" s="3" t="s">
        <v>15</v>
      </c>
      <c r="C7" s="3" t="s">
        <v>52</v>
      </c>
      <c r="D7" s="3" t="s">
        <v>52</v>
      </c>
      <c r="E7" s="3" t="s">
        <v>53</v>
      </c>
      <c r="F7" s="3" t="s">
        <v>44</v>
      </c>
      <c r="G7" s="4">
        <v>1200</v>
      </c>
    </row>
    <row r="8" spans="1:7" ht="36" customHeight="1" x14ac:dyDescent="0.35">
      <c r="A8" s="10">
        <v>45125</v>
      </c>
      <c r="B8" s="3" t="s">
        <v>16</v>
      </c>
      <c r="C8" s="3" t="s">
        <v>52</v>
      </c>
      <c r="D8" s="3" t="s">
        <v>52</v>
      </c>
      <c r="E8" s="3" t="s">
        <v>54</v>
      </c>
      <c r="F8" s="3" t="s">
        <v>44</v>
      </c>
      <c r="G8" s="4">
        <v>500</v>
      </c>
    </row>
    <row r="9" spans="1:7" s="20" customFormat="1" ht="23" customHeight="1" x14ac:dyDescent="0.35">
      <c r="A9" s="19"/>
      <c r="B9" s="17" t="s">
        <v>79</v>
      </c>
      <c r="G9" s="21">
        <f>SUM(G3:G8)</f>
        <v>7700</v>
      </c>
    </row>
    <row r="10" spans="1:7" s="23" customFormat="1" ht="23" customHeight="1" x14ac:dyDescent="0.35">
      <c r="B10" s="6" t="s">
        <v>80</v>
      </c>
      <c r="G10" s="23" t="str">
        <f ca="1">_xlfn.FORMULATEXT(G9)</f>
        <v>=SUM(G3:G8)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FBD1-3354-43A4-9694-7ECC3D255AE4}">
  <dimension ref="A1:G7"/>
  <sheetViews>
    <sheetView workbookViewId="0">
      <selection sqref="A1:G1"/>
    </sheetView>
  </sheetViews>
  <sheetFormatPr defaultRowHeight="14.5" x14ac:dyDescent="0.35"/>
  <cols>
    <col min="1" max="1" width="14" style="9" customWidth="1"/>
    <col min="2" max="2" width="22.81640625" customWidth="1"/>
    <col min="3" max="7" width="15.7265625" customWidth="1"/>
  </cols>
  <sheetData>
    <row r="1" spans="1:7" ht="26.5" customHeight="1" x14ac:dyDescent="0.35">
      <c r="A1" s="25" t="s">
        <v>23</v>
      </c>
      <c r="B1" s="25"/>
      <c r="C1" s="25"/>
      <c r="D1" s="25"/>
      <c r="E1" s="25"/>
      <c r="F1" s="25"/>
      <c r="G1" s="25"/>
    </row>
    <row r="2" spans="1:7" ht="24.5" customHeight="1" x14ac:dyDescent="0.35">
      <c r="A2" s="2" t="s">
        <v>0</v>
      </c>
      <c r="B2" s="2" t="s">
        <v>1</v>
      </c>
      <c r="C2" s="2" t="s">
        <v>56</v>
      </c>
      <c r="D2" s="2" t="s">
        <v>57</v>
      </c>
      <c r="E2" s="2" t="s">
        <v>58</v>
      </c>
      <c r="F2" s="2" t="s">
        <v>59</v>
      </c>
      <c r="G2" s="2" t="s">
        <v>2</v>
      </c>
    </row>
    <row r="3" spans="1:7" ht="37" customHeight="1" x14ac:dyDescent="0.35">
      <c r="A3" s="10">
        <v>45127</v>
      </c>
      <c r="B3" s="3" t="s">
        <v>17</v>
      </c>
      <c r="C3" s="3" t="s">
        <v>60</v>
      </c>
      <c r="D3" s="3" t="s">
        <v>61</v>
      </c>
      <c r="E3" s="3" t="s">
        <v>62</v>
      </c>
      <c r="F3" s="3" t="s">
        <v>63</v>
      </c>
      <c r="G3" s="4">
        <v>3000</v>
      </c>
    </row>
    <row r="4" spans="1:7" ht="37" customHeight="1" x14ac:dyDescent="0.35">
      <c r="A4" s="10">
        <v>45129</v>
      </c>
      <c r="B4" s="3" t="s">
        <v>18</v>
      </c>
      <c r="C4" s="3" t="s">
        <v>64</v>
      </c>
      <c r="D4" s="3" t="s">
        <v>65</v>
      </c>
      <c r="E4" s="3" t="s">
        <v>66</v>
      </c>
      <c r="F4" s="3" t="s">
        <v>67</v>
      </c>
      <c r="G4" s="4">
        <v>2000</v>
      </c>
    </row>
    <row r="5" spans="1:7" ht="37" customHeight="1" x14ac:dyDescent="0.35">
      <c r="A5" s="10">
        <v>45132</v>
      </c>
      <c r="B5" s="3" t="s">
        <v>19</v>
      </c>
      <c r="C5" s="3" t="s">
        <v>68</v>
      </c>
      <c r="D5" s="3" t="s">
        <v>69</v>
      </c>
      <c r="E5" s="3" t="s">
        <v>70</v>
      </c>
      <c r="F5" s="3" t="s">
        <v>67</v>
      </c>
      <c r="G5" s="4">
        <v>1500</v>
      </c>
    </row>
    <row r="6" spans="1:7" s="23" customFormat="1" ht="24" customHeight="1" x14ac:dyDescent="0.35">
      <c r="A6" s="22"/>
      <c r="B6" s="17" t="s">
        <v>79</v>
      </c>
      <c r="G6" s="24">
        <f>SUM(G3:G5)</f>
        <v>6500</v>
      </c>
    </row>
    <row r="7" spans="1:7" s="23" customFormat="1" ht="24" customHeight="1" x14ac:dyDescent="0.35">
      <c r="A7" s="22"/>
      <c r="B7" s="6" t="s">
        <v>80</v>
      </c>
      <c r="G7" s="23" t="str">
        <f ca="1">_xlfn.FORMULATEXT(G6)</f>
        <v>=SUM(G3:G5)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610A5-DB0D-4FA9-B000-92878443005A}">
  <dimension ref="A1:C8"/>
  <sheetViews>
    <sheetView tabSelected="1" workbookViewId="0">
      <selection sqref="A1:C1"/>
    </sheetView>
  </sheetViews>
  <sheetFormatPr defaultRowHeight="14.5" x14ac:dyDescent="0.35"/>
  <cols>
    <col min="1" max="1" width="22.90625" customWidth="1"/>
    <col min="2" max="2" width="22.90625" style="9" customWidth="1"/>
    <col min="3" max="3" width="41.54296875" customWidth="1"/>
  </cols>
  <sheetData>
    <row r="1" spans="1:3" ht="29.5" customHeight="1" x14ac:dyDescent="0.35">
      <c r="A1" s="26" t="s">
        <v>77</v>
      </c>
      <c r="B1" s="27"/>
      <c r="C1" s="27"/>
    </row>
    <row r="2" spans="1:3" ht="25" customHeight="1" x14ac:dyDescent="0.35">
      <c r="A2" s="2" t="s">
        <v>1</v>
      </c>
      <c r="B2" s="2" t="s">
        <v>2</v>
      </c>
      <c r="C2" s="2" t="s">
        <v>78</v>
      </c>
    </row>
    <row r="3" spans="1:3" ht="26" customHeight="1" x14ac:dyDescent="0.35">
      <c r="A3" s="13" t="s">
        <v>71</v>
      </c>
      <c r="B3" s="16">
        <f>Income!$F$7</f>
        <v>78000</v>
      </c>
      <c r="C3" s="14" t="str">
        <f ca="1">_xlfn.FORMULATEXT(B3)</f>
        <v>=Income!$F$7</v>
      </c>
    </row>
    <row r="4" spans="1:3" ht="26" customHeight="1" x14ac:dyDescent="0.35">
      <c r="A4" s="11" t="s">
        <v>72</v>
      </c>
      <c r="B4" s="15">
        <f>'Fixed Expenses'!$E$7</f>
        <v>53000</v>
      </c>
      <c r="C4" s="12" t="str">
        <f t="shared" ref="C4:C8" ca="1" si="0">_xlfn.FORMULATEXT(B4)</f>
        <v>='Fixed Expenses'!$E$7</v>
      </c>
    </row>
    <row r="5" spans="1:3" ht="26" customHeight="1" x14ac:dyDescent="0.35">
      <c r="A5" s="11" t="s">
        <v>73</v>
      </c>
      <c r="B5" s="15">
        <f>'Variable Expenses'!$G$9</f>
        <v>7700</v>
      </c>
      <c r="C5" s="12" t="str">
        <f t="shared" ca="1" si="0"/>
        <v>='Variable Expenses'!$G$9</v>
      </c>
    </row>
    <row r="6" spans="1:3" ht="26" customHeight="1" x14ac:dyDescent="0.35">
      <c r="A6" s="11" t="s">
        <v>74</v>
      </c>
      <c r="B6" s="15">
        <f>'Capital Expenses'!$G$6</f>
        <v>6500</v>
      </c>
      <c r="C6" s="12" t="str">
        <f t="shared" ca="1" si="0"/>
        <v>='Capital Expenses'!$G$6</v>
      </c>
    </row>
    <row r="7" spans="1:3" ht="26" customHeight="1" x14ac:dyDescent="0.35">
      <c r="A7" s="13" t="s">
        <v>75</v>
      </c>
      <c r="B7" s="16">
        <f>SUM(B4+B5+B6)</f>
        <v>67200</v>
      </c>
      <c r="C7" s="12" t="str">
        <f t="shared" ca="1" si="0"/>
        <v>=SUM(B4+B5+B6)</v>
      </c>
    </row>
    <row r="8" spans="1:3" ht="26" customHeight="1" x14ac:dyDescent="0.35">
      <c r="A8" s="13" t="s">
        <v>76</v>
      </c>
      <c r="B8" s="16">
        <f>B3-B7</f>
        <v>10800</v>
      </c>
      <c r="C8" s="14" t="str">
        <f t="shared" ca="1" si="0"/>
        <v>=B3-B7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</vt:lpstr>
      <vt:lpstr>Fixed Expenses</vt:lpstr>
      <vt:lpstr>Variable Expenses</vt:lpstr>
      <vt:lpstr>Capital Expenses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Zuhal</dc:creator>
  <cp:lastModifiedBy>zuhal Amarkhil</cp:lastModifiedBy>
  <dcterms:created xsi:type="dcterms:W3CDTF">2015-06-05T18:17:20Z</dcterms:created>
  <dcterms:modified xsi:type="dcterms:W3CDTF">2024-08-10T00:51:43Z</dcterms:modified>
</cp:coreProperties>
</file>