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 pakar COVID19\"/>
    </mc:Choice>
  </mc:AlternateContent>
  <bookViews>
    <workbookView xWindow="0" yWindow="0" windowWidth="15360" windowHeight="762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D33" i="1" l="1"/>
  <c r="E33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G22" i="1" s="1"/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I23" i="1" l="1"/>
  <c r="J23" i="1" s="1"/>
</calcChain>
</file>

<file path=xl/sharedStrings.xml><?xml version="1.0" encoding="utf-8"?>
<sst xmlns="http://schemas.openxmlformats.org/spreadsheetml/2006/main" count="129" uniqueCount="84">
  <si>
    <t xml:space="preserve">Daftar Pertanyaan </t>
  </si>
  <si>
    <t>fever</t>
  </si>
  <si>
    <t>fatigue</t>
  </si>
  <si>
    <t>dry cough</t>
  </si>
  <si>
    <t>anorexia</t>
  </si>
  <si>
    <t>myalgia</t>
  </si>
  <si>
    <t>dyspnea</t>
  </si>
  <si>
    <t>pharyngalgia</t>
  </si>
  <si>
    <t>diarrhea</t>
  </si>
  <si>
    <t>nausea</t>
  </si>
  <si>
    <t>Dizziness</t>
  </si>
  <si>
    <t>Headache</t>
  </si>
  <si>
    <t>vomiting</t>
  </si>
  <si>
    <t>abdominal pain</t>
  </si>
  <si>
    <t>cheat pain</t>
  </si>
  <si>
    <t>heamoptysis</t>
  </si>
  <si>
    <t>Bobot</t>
  </si>
  <si>
    <t>angka</t>
  </si>
  <si>
    <t>Nilai CF</t>
  </si>
  <si>
    <t>cheast pain</t>
  </si>
  <si>
    <t>jawaban</t>
  </si>
  <si>
    <t>CF user</t>
  </si>
  <si>
    <t>old2</t>
  </si>
  <si>
    <t>old3</t>
  </si>
  <si>
    <t>old4</t>
  </si>
  <si>
    <t>old5</t>
  </si>
  <si>
    <t>old6</t>
  </si>
  <si>
    <t>old7</t>
  </si>
  <si>
    <t>old9</t>
  </si>
  <si>
    <t>old10</t>
  </si>
  <si>
    <t>old11</t>
  </si>
  <si>
    <t>old12</t>
  </si>
  <si>
    <t>old13</t>
  </si>
  <si>
    <t>old14</t>
  </si>
  <si>
    <t>old15</t>
  </si>
  <si>
    <t>old16</t>
  </si>
  <si>
    <t>old17</t>
  </si>
  <si>
    <t>Nilai CF(H,E)</t>
  </si>
  <si>
    <t>Persentase keyakinan</t>
  </si>
  <si>
    <t xml:space="preserve">Tidak </t>
  </si>
  <si>
    <t>CF combine</t>
  </si>
  <si>
    <t>nilai CF (Certainty Factor)/Pakar</t>
  </si>
  <si>
    <t>NO</t>
  </si>
  <si>
    <t>sakit perut</t>
  </si>
  <si>
    <t>muntah</t>
  </si>
  <si>
    <t>sakit kepala</t>
  </si>
  <si>
    <t>pusing</t>
  </si>
  <si>
    <t>mual</t>
  </si>
  <si>
    <t>diare</t>
  </si>
  <si>
    <t>batuk kering</t>
  </si>
  <si>
    <t>merasa lelah</t>
  </si>
  <si>
    <t>demam</t>
  </si>
  <si>
    <t>batuk darah</t>
  </si>
  <si>
    <t>flue</t>
  </si>
  <si>
    <t>runny noise</t>
  </si>
  <si>
    <t>sesekali</t>
  </si>
  <si>
    <t>rasa nyeri di daerah faring/kerongkongan/ nyeri menelan</t>
  </si>
  <si>
    <t>nyeri otot</t>
  </si>
  <si>
    <t>nyeri dada</t>
  </si>
  <si>
    <t>tidak nafsu makan</t>
  </si>
  <si>
    <t>sesak nafas</t>
  </si>
  <si>
    <t>flu</t>
  </si>
  <si>
    <t>Ya</t>
  </si>
  <si>
    <t>sedikit</t>
  </si>
  <si>
    <t>Tidak Terlalu</t>
  </si>
  <si>
    <t>Apakah anda merasa lelah?</t>
  </si>
  <si>
    <t>Apakah anda mengalami Gejala demam?</t>
  </si>
  <si>
    <t>Apakah anda mengalami batuk kering?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</si>
  <si>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mengalami kurang nafsu makan?</t>
    </r>
  </si>
  <si>
    <t>Apakah anda mengalami nyeri otot?</t>
  </si>
  <si>
    <t>Apakah anda mengalami sesak nafas?</t>
  </si>
  <si>
    <t>Apakah anda mengalami nyeri ketika menelan?</t>
  </si>
  <si>
    <t>Apakah anda mengalami diare?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</si>
  <si>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merasa pusing?</t>
    </r>
  </si>
  <si>
    <t>Apakah anda mengalami sakit kepala?</t>
  </si>
  <si>
    <t>Apakah anda menalami  muntah-muntah?</t>
  </si>
  <si>
    <t>Apakah anda mengalami sakit perut?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</si>
  <si>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Apakah anda mengalami nyeri pada bagian dada?</t>
    </r>
  </si>
  <si>
    <t>Apakah anda mengalami batuk berdarah?</t>
  </si>
  <si>
    <t>Traveler</t>
  </si>
  <si>
    <t xml:space="preserve">old1 </t>
  </si>
  <si>
    <t>Apakah anda baru berpergian 14 hari terakhir ke area transmision(daerah terdampak Covid19? (ya , tidak)</t>
  </si>
  <si>
    <t xml:space="preserve">NO pertanyaan </t>
  </si>
  <si>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Apakah anda mengalami flu?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</si>
</sst>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\ &quot;%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 vertical="center" wrapText="1" indent="5"/>
    </xf>
    <xf numFmtId="0" fontId="0" fillId="0" borderId="1" xfId="0" applyFont="1" applyFill="1" applyBorder="1" applyAlignment="1">
      <alignment horizontal="left" vertical="center" indent="5"/>
    </xf>
    <xf numFmtId="0" fontId="5" fillId="0" borderId="1" xfId="0" applyFont="1" applyFill="1" applyBorder="1" applyAlignment="1">
      <alignment horizontal="left" vertical="center" indent="5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3" zoomScale="80" zoomScaleNormal="80" workbookViewId="0">
      <selection activeCell="C27" sqref="C27"/>
    </sheetView>
  </sheetViews>
  <sheetFormatPr defaultRowHeight="15" x14ac:dyDescent="0.25"/>
  <cols>
    <col min="1" max="1" width="3.85546875" bestFit="1" customWidth="1"/>
    <col min="2" max="2" width="64.42578125" customWidth="1"/>
    <col min="3" max="3" width="14.28515625" bestFit="1" customWidth="1"/>
    <col min="4" max="4" width="7.42578125" bestFit="1" customWidth="1"/>
    <col min="5" max="5" width="14.85546875" bestFit="1" customWidth="1"/>
    <col min="6" max="6" width="17" customWidth="1"/>
    <col min="7" max="7" width="12" bestFit="1" customWidth="1"/>
    <col min="9" max="9" width="18.28515625" customWidth="1"/>
    <col min="10" max="10" width="9.85546875" bestFit="1" customWidth="1"/>
    <col min="11" max="11" width="24" bestFit="1" customWidth="1"/>
    <col min="12" max="12" width="34.42578125" bestFit="1" customWidth="1"/>
  </cols>
  <sheetData>
    <row r="1" spans="2:8" ht="36" customHeight="1" x14ac:dyDescent="0.25">
      <c r="E1" s="22" t="s">
        <v>82</v>
      </c>
      <c r="F1" s="21" t="s">
        <v>41</v>
      </c>
      <c r="G1" s="12" t="s">
        <v>18</v>
      </c>
      <c r="H1" s="8"/>
    </row>
    <row r="2" spans="2:8" x14ac:dyDescent="0.25">
      <c r="B2" s="2" t="s">
        <v>16</v>
      </c>
      <c r="C2" s="2" t="s">
        <v>17</v>
      </c>
      <c r="D2" s="7"/>
      <c r="E2" s="11">
        <v>1</v>
      </c>
      <c r="F2" s="11" t="s">
        <v>79</v>
      </c>
      <c r="G2" s="25">
        <v>0.3</v>
      </c>
      <c r="H2" s="8"/>
    </row>
    <row r="3" spans="2:8" x14ac:dyDescent="0.25">
      <c r="B3" s="1" t="s">
        <v>39</v>
      </c>
      <c r="C3" s="1">
        <v>0</v>
      </c>
      <c r="D3" s="8"/>
      <c r="E3" s="1">
        <v>2</v>
      </c>
      <c r="F3" s="1" t="s">
        <v>1</v>
      </c>
      <c r="G3" s="5">
        <v>0.8</v>
      </c>
      <c r="H3" s="8"/>
    </row>
    <row r="4" spans="2:8" x14ac:dyDescent="0.25">
      <c r="B4" s="1" t="s">
        <v>55</v>
      </c>
      <c r="C4" s="1">
        <v>0.5</v>
      </c>
      <c r="D4" s="8"/>
      <c r="E4" s="11">
        <v>3</v>
      </c>
      <c r="F4" s="1" t="s">
        <v>2</v>
      </c>
      <c r="G4" s="5">
        <v>0.1</v>
      </c>
      <c r="H4" s="8"/>
    </row>
    <row r="5" spans="2:8" x14ac:dyDescent="0.25">
      <c r="B5" s="1" t="s">
        <v>63</v>
      </c>
      <c r="C5" s="1">
        <v>0.5</v>
      </c>
      <c r="D5" s="8"/>
      <c r="E5" s="1">
        <v>4</v>
      </c>
      <c r="F5" s="1" t="s">
        <v>3</v>
      </c>
      <c r="G5" s="5">
        <v>0.8</v>
      </c>
      <c r="H5" s="8"/>
    </row>
    <row r="6" spans="2:8" x14ac:dyDescent="0.25">
      <c r="B6" s="1" t="s">
        <v>64</v>
      </c>
      <c r="C6" s="1">
        <v>0.5</v>
      </c>
      <c r="D6" s="8"/>
      <c r="E6" s="11">
        <v>5</v>
      </c>
      <c r="F6" s="11" t="s">
        <v>61</v>
      </c>
      <c r="G6" s="25">
        <v>0.5</v>
      </c>
    </row>
    <row r="7" spans="2:8" x14ac:dyDescent="0.25">
      <c r="B7" s="1" t="s">
        <v>62</v>
      </c>
      <c r="C7" s="1">
        <v>1</v>
      </c>
      <c r="D7" s="8"/>
      <c r="E7" s="1">
        <v>6</v>
      </c>
      <c r="F7" s="1" t="s">
        <v>4</v>
      </c>
      <c r="G7" s="5">
        <v>0.01</v>
      </c>
      <c r="H7" s="8"/>
    </row>
    <row r="8" spans="2:8" x14ac:dyDescent="0.25">
      <c r="E8" s="11">
        <v>7</v>
      </c>
      <c r="F8" s="1" t="s">
        <v>5</v>
      </c>
      <c r="G8" s="5">
        <v>0.83</v>
      </c>
      <c r="H8" s="8"/>
    </row>
    <row r="9" spans="2:8" x14ac:dyDescent="0.25">
      <c r="E9" s="1">
        <v>8</v>
      </c>
      <c r="F9" s="1" t="s">
        <v>6</v>
      </c>
      <c r="G9" s="5">
        <v>0.11</v>
      </c>
      <c r="H9" s="8"/>
    </row>
    <row r="10" spans="2:8" x14ac:dyDescent="0.25">
      <c r="E10" s="11">
        <v>9</v>
      </c>
      <c r="F10" s="1" t="s">
        <v>7</v>
      </c>
      <c r="G10" s="5">
        <v>0.3</v>
      </c>
      <c r="H10" s="8"/>
    </row>
    <row r="11" spans="2:8" x14ac:dyDescent="0.25">
      <c r="E11" s="1">
        <v>10</v>
      </c>
      <c r="F11" s="1" t="s">
        <v>8</v>
      </c>
      <c r="G11" s="5">
        <v>0.2</v>
      </c>
      <c r="H11" s="8"/>
    </row>
    <row r="12" spans="2:8" x14ac:dyDescent="0.25">
      <c r="E12" s="11">
        <v>11</v>
      </c>
      <c r="F12" s="1" t="s">
        <v>10</v>
      </c>
      <c r="G12" s="5">
        <v>7.0000000000000007E-2</v>
      </c>
      <c r="H12" s="8"/>
    </row>
    <row r="13" spans="2:8" x14ac:dyDescent="0.25">
      <c r="E13" s="1">
        <v>12</v>
      </c>
      <c r="F13" s="1" t="s">
        <v>11</v>
      </c>
      <c r="G13" s="5">
        <v>0.4</v>
      </c>
      <c r="H13" s="8"/>
    </row>
    <row r="14" spans="2:8" x14ac:dyDescent="0.25">
      <c r="E14" s="11">
        <v>13</v>
      </c>
      <c r="F14" s="1" t="s">
        <v>12</v>
      </c>
      <c r="G14" s="5">
        <v>0.13</v>
      </c>
      <c r="H14" s="8"/>
    </row>
    <row r="15" spans="2:8" x14ac:dyDescent="0.25">
      <c r="E15" s="1">
        <v>14</v>
      </c>
      <c r="F15" s="1" t="s">
        <v>13</v>
      </c>
      <c r="G15" s="5">
        <v>0.02</v>
      </c>
      <c r="H15" s="8"/>
    </row>
    <row r="16" spans="2:8" x14ac:dyDescent="0.25">
      <c r="E16" s="11">
        <v>15</v>
      </c>
      <c r="F16" s="1" t="s">
        <v>19</v>
      </c>
      <c r="G16" s="5">
        <v>0.02</v>
      </c>
      <c r="H16" s="13"/>
    </row>
    <row r="17" spans="1:11" x14ac:dyDescent="0.25">
      <c r="E17" s="1">
        <v>16</v>
      </c>
      <c r="F17" s="1" t="s">
        <v>15</v>
      </c>
      <c r="G17" s="5">
        <v>0.05</v>
      </c>
      <c r="H17" s="13"/>
    </row>
    <row r="18" spans="1:11" x14ac:dyDescent="0.25">
      <c r="E18" s="8"/>
      <c r="F18" s="13"/>
      <c r="G18" s="13"/>
      <c r="H18" s="8"/>
    </row>
    <row r="19" spans="1:11" x14ac:dyDescent="0.25">
      <c r="E19" s="8"/>
      <c r="F19" s="13"/>
      <c r="G19" s="8"/>
    </row>
    <row r="20" spans="1:11" x14ac:dyDescent="0.25">
      <c r="E20" s="8"/>
      <c r="F20" s="13"/>
      <c r="G20" s="8"/>
    </row>
    <row r="21" spans="1:11" ht="30.75" customHeight="1" x14ac:dyDescent="0.25">
      <c r="A21" s="6" t="s">
        <v>42</v>
      </c>
      <c r="B21" s="3" t="s">
        <v>0</v>
      </c>
      <c r="C21" s="10" t="s">
        <v>20</v>
      </c>
      <c r="D21" s="10" t="s">
        <v>21</v>
      </c>
      <c r="E21" s="10" t="s">
        <v>37</v>
      </c>
      <c r="F21" s="28" t="s">
        <v>40</v>
      </c>
      <c r="G21" s="29"/>
      <c r="I21" s="4" t="s">
        <v>38</v>
      </c>
      <c r="J21" s="4"/>
    </row>
    <row r="22" spans="1:11" ht="30" x14ac:dyDescent="0.25">
      <c r="A22" s="15">
        <v>1</v>
      </c>
      <c r="B22" s="18" t="s">
        <v>81</v>
      </c>
      <c r="C22" s="23" t="s">
        <v>39</v>
      </c>
      <c r="D22" s="24">
        <f>IF(C22=B3,0,IF(C22="sesekali",0.5,IF(C22="sedikit",0.5,IF(C22="Tidak Terlalu",0.5,IF(C22="Ya",1)))))</f>
        <v>0</v>
      </c>
      <c r="E22" s="14">
        <f>D22*G2</f>
        <v>0</v>
      </c>
      <c r="F22" s="14" t="s">
        <v>80</v>
      </c>
      <c r="G22" s="26">
        <f>E22+E23*(1-E22)</f>
        <v>0</v>
      </c>
      <c r="I22" s="4"/>
      <c r="J22" s="4"/>
    </row>
    <row r="23" spans="1:11" ht="15" customHeight="1" x14ac:dyDescent="0.25">
      <c r="A23" s="16">
        <v>2</v>
      </c>
      <c r="B23" s="19" t="s">
        <v>66</v>
      </c>
      <c r="C23" s="11" t="s">
        <v>39</v>
      </c>
      <c r="D23" s="5">
        <f>IF(C23=B3,0,IF(C23="sesekali",0.5,IF(C23="sedikit",0.5,IF(C23="Tidak Terlalu",0.5,IF(C23="Ya",1)))))</f>
        <v>0</v>
      </c>
      <c r="E23" s="14">
        <f>D23*G3</f>
        <v>0</v>
      </c>
      <c r="F23" s="5" t="s">
        <v>22</v>
      </c>
      <c r="G23" s="1">
        <f>G22+E24*(1-G22)</f>
        <v>0</v>
      </c>
      <c r="I23" s="27">
        <f>G37*100</f>
        <v>65.376858271825</v>
      </c>
      <c r="J23" s="30" t="str">
        <f>IF(I23&gt;=98,"Anda telah terpapar covid-19 segera Kerumah sakit!",IF(I23&gt;=90,"Anda kemungkinan terpapar covid-19",IF(I23&gt;=50, "Tingkat imunitas anda","Anda tidak terpapar Covid-19")))</f>
        <v>Tingkat imunitas anda</v>
      </c>
      <c r="K23" s="30"/>
    </row>
    <row r="24" spans="1:11" ht="15" customHeight="1" x14ac:dyDescent="0.25">
      <c r="A24" s="15">
        <v>3</v>
      </c>
      <c r="B24" s="20" t="s">
        <v>65</v>
      </c>
      <c r="C24" s="11" t="s">
        <v>39</v>
      </c>
      <c r="D24" s="5">
        <f>IF(C24=B3,0,IF(C24="sesekali",0.5,IF(C24="sedikit",0.5,IF(C24="Tidak Terlalu",0.5,IF(C24="Ya",1)))))</f>
        <v>0</v>
      </c>
      <c r="E24" s="14">
        <f>D24*G4</f>
        <v>0</v>
      </c>
      <c r="F24" s="14" t="s">
        <v>23</v>
      </c>
      <c r="G24" s="1">
        <f t="shared" ref="G24:G37" si="0">G23+E25*(1-G23)</f>
        <v>0</v>
      </c>
      <c r="I24" s="27"/>
      <c r="J24" s="30"/>
      <c r="K24" s="30"/>
    </row>
    <row r="25" spans="1:11" x14ac:dyDescent="0.25">
      <c r="A25" s="16">
        <v>4</v>
      </c>
      <c r="B25" s="20" t="s">
        <v>67</v>
      </c>
      <c r="C25" s="11" t="s">
        <v>39</v>
      </c>
      <c r="D25" s="5">
        <f>IF(C25=B3,0,IF(C25="sesekali",0.5,IF(C25="sedikit",0.5,IF(C25="Tidak Terlalu",0.5,IF(C25="Ya",1)))))</f>
        <v>0</v>
      </c>
      <c r="E25" s="14">
        <f>D25*G5</f>
        <v>0</v>
      </c>
      <c r="F25" s="5" t="s">
        <v>24</v>
      </c>
      <c r="G25" s="1">
        <f t="shared" si="0"/>
        <v>0</v>
      </c>
      <c r="J25" s="30"/>
      <c r="K25" s="30"/>
    </row>
    <row r="26" spans="1:11" x14ac:dyDescent="0.25">
      <c r="A26" s="15">
        <v>5</v>
      </c>
      <c r="B26" s="20" t="s">
        <v>83</v>
      </c>
      <c r="C26" s="11" t="s">
        <v>39</v>
      </c>
      <c r="D26" s="5">
        <f>IF(C26=B3,0,IF(C26="sesekali",0.5,IF(C26="sedikit",0.5,IF(C26="Tidak Terlalu",0.5,IF(C26="Ya",1)))))</f>
        <v>0</v>
      </c>
      <c r="E26" s="14">
        <f>D26*G6</f>
        <v>0</v>
      </c>
      <c r="F26" s="14" t="s">
        <v>25</v>
      </c>
      <c r="G26" s="1">
        <f t="shared" si="0"/>
        <v>5.0000000000000001E-3</v>
      </c>
    </row>
    <row r="27" spans="1:11" x14ac:dyDescent="0.25">
      <c r="A27" s="16">
        <v>6</v>
      </c>
      <c r="B27" s="20" t="s">
        <v>68</v>
      </c>
      <c r="C27" s="11" t="s">
        <v>64</v>
      </c>
      <c r="D27" s="5">
        <f>IF(C27=B3,0,IF(C27="sesekali",0.5,IF(C27="sedikit",0.5,IF(C27="Tidak Terlalu",0.5,IF(C27="Ya",1)))))</f>
        <v>0.5</v>
      </c>
      <c r="E27" s="14">
        <f>D27*G7</f>
        <v>5.0000000000000001E-3</v>
      </c>
      <c r="F27" s="5" t="s">
        <v>26</v>
      </c>
      <c r="G27" s="1">
        <f t="shared" si="0"/>
        <v>0.41792499999999999</v>
      </c>
    </row>
    <row r="28" spans="1:11" x14ac:dyDescent="0.25">
      <c r="A28" s="15">
        <v>7</v>
      </c>
      <c r="B28" s="20" t="s">
        <v>69</v>
      </c>
      <c r="C28" s="17" t="s">
        <v>64</v>
      </c>
      <c r="D28" s="5">
        <f>IF(C28=B3,0,IF(C28="sesekali",0.5,IF(C28="sedikit",0.5,IF(C28="Tidak Terlalu",0.5,IF(C28="Ya",1)))))</f>
        <v>0.5</v>
      </c>
      <c r="E28" s="14">
        <f>D28*G8</f>
        <v>0.41499999999999998</v>
      </c>
      <c r="F28" s="14" t="s">
        <v>27</v>
      </c>
      <c r="G28" s="1">
        <f>G27+E29*(1-G27)</f>
        <v>0.449939125</v>
      </c>
    </row>
    <row r="29" spans="1:11" x14ac:dyDescent="0.25">
      <c r="A29" s="15">
        <v>9</v>
      </c>
      <c r="B29" s="20" t="s">
        <v>70</v>
      </c>
      <c r="C29" s="11" t="s">
        <v>55</v>
      </c>
      <c r="D29" s="5">
        <f>IF(C29=B3,0,IF(C29="sesekali",0.5,IF(C29="sedikit",0.5,IF(C29="Tidak Terlalu",0.5,IF(C29="Ya",1)))))</f>
        <v>0.5</v>
      </c>
      <c r="E29" s="14">
        <f>D29*G9</f>
        <v>5.5E-2</v>
      </c>
      <c r="F29" s="14" t="s">
        <v>28</v>
      </c>
      <c r="G29" s="1">
        <f>G28+E30*(1-G28)</f>
        <v>0.53244825625000003</v>
      </c>
    </row>
    <row r="30" spans="1:11" x14ac:dyDescent="0.25">
      <c r="A30" s="16">
        <v>10</v>
      </c>
      <c r="B30" s="20" t="s">
        <v>71</v>
      </c>
      <c r="C30" s="11" t="s">
        <v>55</v>
      </c>
      <c r="D30" s="5">
        <f>IF(C30=B3,0,IF(C30="sesekali",0.5,IF(C30="sedikit",0.5,IF(C30="Tidak Terlalu",0.5,IF(C30="Ya",1)))))</f>
        <v>0.5</v>
      </c>
      <c r="E30" s="14">
        <f>D30*G10</f>
        <v>0.15</v>
      </c>
      <c r="F30" s="5" t="s">
        <v>29</v>
      </c>
      <c r="G30" s="1">
        <f>G29+E31*(1-G29)</f>
        <v>0.53244825625000003</v>
      </c>
    </row>
    <row r="31" spans="1:11" x14ac:dyDescent="0.25">
      <c r="A31" s="15">
        <v>11</v>
      </c>
      <c r="B31" s="20" t="s">
        <v>72</v>
      </c>
      <c r="C31" s="11" t="s">
        <v>39</v>
      </c>
      <c r="D31" s="5">
        <f>IF(C31=B3,0,IF(C31="sesekali",0.5,IF(C31="sedikit",0.5,IF(C31="Tidak Terlalu",0.5,IF(C31="Ya",1)))))</f>
        <v>0</v>
      </c>
      <c r="E31" s="14">
        <f>D31*G11</f>
        <v>0</v>
      </c>
      <c r="F31" s="14" t="s">
        <v>30</v>
      </c>
      <c r="G31" s="1">
        <f>G30+E32*(1-G30)</f>
        <v>0.53244825625000003</v>
      </c>
    </row>
    <row r="32" spans="1:11" x14ac:dyDescent="0.25">
      <c r="A32" s="16">
        <v>12</v>
      </c>
      <c r="B32" s="20" t="s">
        <v>73</v>
      </c>
      <c r="C32" s="11" t="s">
        <v>39</v>
      </c>
      <c r="D32" s="5">
        <f>IF(C32=B3,0,IF(C32="sesekali",0.5,IF(C32="sedikit",0.5,IF(C32="Tidak Terlalu",0.5,IF(C32="Ya",1)))))</f>
        <v>0</v>
      </c>
      <c r="E32" s="14">
        <f>D32*G12</f>
        <v>0</v>
      </c>
      <c r="F32" s="5" t="s">
        <v>31</v>
      </c>
      <c r="G32" s="1">
        <f t="shared" ref="G29:G37" si="1">G31+E33*(1-G31)</f>
        <v>0.625958605</v>
      </c>
    </row>
    <row r="33" spans="1:7" x14ac:dyDescent="0.25">
      <c r="A33" s="15">
        <v>13</v>
      </c>
      <c r="B33" s="20" t="s">
        <v>74</v>
      </c>
      <c r="C33" s="11" t="s">
        <v>63</v>
      </c>
      <c r="D33" s="5">
        <f>IF(C33=B3,0,IF(C33="sesekali",0.5,IF(C33="sedikit",0.5,IF(C33="Tidak Terlalu",0.5,IF(C33="Ya",1)))))</f>
        <v>0.5</v>
      </c>
      <c r="E33" s="14">
        <f>D33*G13</f>
        <v>0.2</v>
      </c>
      <c r="F33" s="14" t="s">
        <v>32</v>
      </c>
      <c r="G33" s="1">
        <f>G32+E34*(1-G32)</f>
        <v>0.65027129567499997</v>
      </c>
    </row>
    <row r="34" spans="1:7" x14ac:dyDescent="0.25">
      <c r="A34" s="16">
        <v>14</v>
      </c>
      <c r="B34" s="20" t="s">
        <v>75</v>
      </c>
      <c r="C34" s="17" t="s">
        <v>63</v>
      </c>
      <c r="D34" s="5">
        <f>IF(C34=B3,0,IF(C34="sesekali",0.5,IF(C34="sedikit",0.5,IF(C34="Tidak Terlalu",0.5,IF(C34="Ya",1)))))</f>
        <v>0.5</v>
      </c>
      <c r="E34" s="14">
        <f>D34*G14</f>
        <v>6.5000000000000002E-2</v>
      </c>
      <c r="F34" s="5" t="s">
        <v>33</v>
      </c>
      <c r="G34" s="1">
        <f t="shared" si="1"/>
        <v>0.65027129567499997</v>
      </c>
    </row>
    <row r="35" spans="1:7" x14ac:dyDescent="0.25">
      <c r="A35" s="15">
        <v>15</v>
      </c>
      <c r="B35" s="20" t="s">
        <v>76</v>
      </c>
      <c r="C35" s="11" t="s">
        <v>39</v>
      </c>
      <c r="D35" s="5">
        <f>IF(C35=B3,0,IF(C35="sesekali",0.5,IF(C35="sedikit",0.5,IF(C35="Tidak Terlalu",0.5,IF(C35="Ya",1)))))</f>
        <v>0</v>
      </c>
      <c r="E35" s="14">
        <f>D35*G15</f>
        <v>0</v>
      </c>
      <c r="F35" s="14" t="s">
        <v>34</v>
      </c>
      <c r="G35" s="1">
        <f>G34+E36*(1-G34)</f>
        <v>0.65376858271825</v>
      </c>
    </row>
    <row r="36" spans="1:7" x14ac:dyDescent="0.25">
      <c r="A36" s="16">
        <v>16</v>
      </c>
      <c r="B36" s="20" t="s">
        <v>77</v>
      </c>
      <c r="C36" s="11" t="s">
        <v>63</v>
      </c>
      <c r="D36" s="5">
        <f>IF(C36=B3,0,IF(C36="sesekali",0.5,IF(C36="sedikit",0.5,IF(C36="Tidak Terlalu",0.5,IF(C36="Ya",1)))))</f>
        <v>0.5</v>
      </c>
      <c r="E36" s="14">
        <f>D36*G16</f>
        <v>0.01</v>
      </c>
      <c r="F36" s="5" t="s">
        <v>35</v>
      </c>
      <c r="G36" s="1">
        <f>G35+E37*(1-G35)</f>
        <v>0.65376858271825</v>
      </c>
    </row>
    <row r="37" spans="1:7" x14ac:dyDescent="0.25">
      <c r="A37" s="15">
        <v>17</v>
      </c>
      <c r="B37" s="20" t="s">
        <v>78</v>
      </c>
      <c r="C37" s="11" t="s">
        <v>39</v>
      </c>
      <c r="D37" s="5">
        <f>IF(C37=B3,0,IF(C37="sesekali",0.5,IF(C37="sedikit",0.5,IF(C37="Tidak Terlalu",0.5,IF(C37="Ya",1)))))</f>
        <v>0</v>
      </c>
      <c r="E37" s="14">
        <f>D37*G17</f>
        <v>0</v>
      </c>
      <c r="F37" s="14" t="s">
        <v>36</v>
      </c>
      <c r="G37" s="1">
        <f>G36+E38*(1-G36)</f>
        <v>0.65376858271825</v>
      </c>
    </row>
  </sheetData>
  <mergeCells count="3">
    <mergeCell ref="I23:I24"/>
    <mergeCell ref="F21:G21"/>
    <mergeCell ref="J23:K25"/>
  </mergeCells>
  <dataValidations count="1">
    <dataValidation type="list" allowBlank="1" showInputMessage="1" showErrorMessage="1" sqref="C22:C37">
      <formula1>$B$3:$B$7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B2" sqref="B2:B18"/>
    </sheetView>
  </sheetViews>
  <sheetFormatPr defaultRowHeight="15" x14ac:dyDescent="0.25"/>
  <cols>
    <col min="2" max="2" width="14.85546875" bestFit="1" customWidth="1"/>
    <col min="4" max="4" width="14.85546875" bestFit="1" customWidth="1"/>
    <col min="5" max="5" width="52.85546875" bestFit="1" customWidth="1"/>
  </cols>
  <sheetData>
    <row r="2" spans="1:5" x14ac:dyDescent="0.25">
      <c r="A2" s="1">
        <v>1</v>
      </c>
      <c r="B2" s="1" t="s">
        <v>1</v>
      </c>
      <c r="C2" s="1">
        <v>0.8</v>
      </c>
      <c r="D2" s="1" t="s">
        <v>1</v>
      </c>
      <c r="E2" s="1" t="s">
        <v>51</v>
      </c>
    </row>
    <row r="3" spans="1:5" x14ac:dyDescent="0.25">
      <c r="A3" s="1">
        <v>2</v>
      </c>
      <c r="B3" s="1" t="s">
        <v>2</v>
      </c>
      <c r="C3" s="1">
        <v>0.1</v>
      </c>
      <c r="D3" s="1" t="s">
        <v>2</v>
      </c>
      <c r="E3" s="1" t="s">
        <v>50</v>
      </c>
    </row>
    <row r="4" spans="1:5" x14ac:dyDescent="0.25">
      <c r="A4" s="1">
        <v>3</v>
      </c>
      <c r="B4" s="1" t="s">
        <v>3</v>
      </c>
      <c r="C4" s="1">
        <v>0.8</v>
      </c>
      <c r="D4" s="1" t="s">
        <v>3</v>
      </c>
      <c r="E4" s="1" t="s">
        <v>49</v>
      </c>
    </row>
    <row r="5" spans="1:5" x14ac:dyDescent="0.25">
      <c r="A5" s="1">
        <v>4</v>
      </c>
      <c r="B5" s="1" t="s">
        <v>4</v>
      </c>
      <c r="C5" s="1">
        <v>0.01</v>
      </c>
      <c r="D5" s="1" t="s">
        <v>4</v>
      </c>
      <c r="E5" s="1" t="s">
        <v>59</v>
      </c>
    </row>
    <row r="6" spans="1:5" x14ac:dyDescent="0.25">
      <c r="A6" s="1">
        <v>5</v>
      </c>
      <c r="B6" s="1" t="s">
        <v>5</v>
      </c>
      <c r="C6" s="1">
        <v>0.83</v>
      </c>
      <c r="D6" s="1" t="s">
        <v>5</v>
      </c>
      <c r="E6" s="1" t="s">
        <v>57</v>
      </c>
    </row>
    <row r="7" spans="1:5" x14ac:dyDescent="0.25">
      <c r="A7" s="1">
        <v>6</v>
      </c>
      <c r="B7" s="1" t="s">
        <v>6</v>
      </c>
      <c r="C7" s="1">
        <v>0.01</v>
      </c>
      <c r="D7" s="1" t="s">
        <v>6</v>
      </c>
      <c r="E7" s="1" t="s">
        <v>60</v>
      </c>
    </row>
    <row r="8" spans="1:5" x14ac:dyDescent="0.25">
      <c r="A8" s="1">
        <v>7</v>
      </c>
      <c r="B8" s="1" t="s">
        <v>7</v>
      </c>
      <c r="C8" s="1">
        <v>0.3</v>
      </c>
      <c r="D8" s="1" t="s">
        <v>7</v>
      </c>
      <c r="E8" s="1" t="s">
        <v>56</v>
      </c>
    </row>
    <row r="9" spans="1:5" x14ac:dyDescent="0.25">
      <c r="A9" s="1">
        <v>8</v>
      </c>
      <c r="B9" s="1" t="s">
        <v>8</v>
      </c>
      <c r="C9" s="1">
        <v>0.2</v>
      </c>
      <c r="D9" s="1" t="s">
        <v>8</v>
      </c>
      <c r="E9" s="1" t="s">
        <v>48</v>
      </c>
    </row>
    <row r="10" spans="1:5" x14ac:dyDescent="0.25">
      <c r="A10" s="1">
        <v>9</v>
      </c>
      <c r="B10" s="1" t="s">
        <v>9</v>
      </c>
      <c r="C10" s="1">
        <v>0.9</v>
      </c>
      <c r="D10" s="1" t="s">
        <v>9</v>
      </c>
      <c r="E10" s="1" t="s">
        <v>47</v>
      </c>
    </row>
    <row r="11" spans="1:5" x14ac:dyDescent="0.25">
      <c r="A11" s="1">
        <v>10</v>
      </c>
      <c r="B11" s="1" t="s">
        <v>10</v>
      </c>
      <c r="C11" s="1">
        <v>7.0000000000000007E-2</v>
      </c>
      <c r="D11" s="1" t="s">
        <v>10</v>
      </c>
      <c r="E11" s="1" t="s">
        <v>46</v>
      </c>
    </row>
    <row r="12" spans="1:5" x14ac:dyDescent="0.25">
      <c r="A12" s="1">
        <v>11</v>
      </c>
      <c r="B12" s="1" t="s">
        <v>11</v>
      </c>
      <c r="C12" s="1">
        <v>0.4</v>
      </c>
      <c r="D12" s="1" t="s">
        <v>11</v>
      </c>
      <c r="E12" s="1" t="s">
        <v>45</v>
      </c>
    </row>
    <row r="13" spans="1:5" x14ac:dyDescent="0.25">
      <c r="A13" s="1">
        <v>12</v>
      </c>
      <c r="B13" s="1" t="s">
        <v>12</v>
      </c>
      <c r="C13" s="1">
        <v>0.13</v>
      </c>
      <c r="D13" s="1" t="s">
        <v>12</v>
      </c>
      <c r="E13" s="1" t="s">
        <v>44</v>
      </c>
    </row>
    <row r="14" spans="1:5" x14ac:dyDescent="0.25">
      <c r="A14" s="1">
        <v>13</v>
      </c>
      <c r="B14" s="1" t="s">
        <v>13</v>
      </c>
      <c r="C14" s="1">
        <v>0.02</v>
      </c>
      <c r="D14" s="1" t="s">
        <v>13</v>
      </c>
      <c r="E14" s="1" t="s">
        <v>43</v>
      </c>
    </row>
    <row r="15" spans="1:5" x14ac:dyDescent="0.25">
      <c r="A15" s="1">
        <v>14</v>
      </c>
      <c r="B15" s="1" t="s">
        <v>19</v>
      </c>
      <c r="C15" s="1">
        <v>0.02</v>
      </c>
      <c r="D15" s="1" t="s">
        <v>14</v>
      </c>
      <c r="E15" s="1" t="s">
        <v>58</v>
      </c>
    </row>
    <row r="16" spans="1:5" x14ac:dyDescent="0.25">
      <c r="A16" s="1">
        <v>15</v>
      </c>
      <c r="B16" s="1" t="s">
        <v>15</v>
      </c>
      <c r="C16" s="1">
        <v>0.05</v>
      </c>
      <c r="D16" s="1" t="s">
        <v>15</v>
      </c>
      <c r="E16" s="1" t="s">
        <v>52</v>
      </c>
    </row>
    <row r="17" spans="1:5" x14ac:dyDescent="0.25">
      <c r="A17" s="1">
        <v>16</v>
      </c>
      <c r="B17" s="11" t="s">
        <v>53</v>
      </c>
      <c r="C17" s="11">
        <v>0.5</v>
      </c>
      <c r="E17" s="9" t="s">
        <v>61</v>
      </c>
    </row>
    <row r="18" spans="1:5" x14ac:dyDescent="0.25">
      <c r="A18" s="1">
        <v>17</v>
      </c>
      <c r="B18" s="11" t="s">
        <v>54</v>
      </c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 setiawan</dc:creator>
  <cp:lastModifiedBy>hery setiawan</cp:lastModifiedBy>
  <dcterms:created xsi:type="dcterms:W3CDTF">2020-04-11T17:44:56Z</dcterms:created>
  <dcterms:modified xsi:type="dcterms:W3CDTF">2020-04-14T01:02:50Z</dcterms:modified>
</cp:coreProperties>
</file>