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admin separeted\"/>
    </mc:Choice>
  </mc:AlternateContent>
  <bookViews>
    <workbookView xWindow="0" yWindow="0" windowWidth="24000" windowHeight="14820"/>
  </bookViews>
  <sheets>
    <sheet name="Final Grade" sheetId="1" r:id="rId1"/>
    <sheet name="P1" sheetId="2" r:id="rId2"/>
    <sheet name="P2" sheetId="3" r:id="rId3"/>
    <sheet name="P3" sheetId="4" r:id="rId4"/>
  </sheets>
  <calcPr calcId="152511"/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0" i="1"/>
  <c r="AI64" i="4"/>
  <c r="AD64" i="4"/>
  <c r="AA64" i="4"/>
  <c r="U64" i="4"/>
  <c r="R64" i="4"/>
  <c r="C64" i="4"/>
  <c r="B64" i="4"/>
  <c r="AI63" i="4"/>
  <c r="AD63" i="4"/>
  <c r="AA63" i="4"/>
  <c r="U63" i="4"/>
  <c r="R63" i="4"/>
  <c r="C63" i="4"/>
  <c r="B63" i="4"/>
  <c r="AI62" i="4"/>
  <c r="AD62" i="4"/>
  <c r="AA62" i="4"/>
  <c r="U62" i="4"/>
  <c r="R62" i="4"/>
  <c r="C62" i="4"/>
  <c r="B62" i="4"/>
  <c r="AI61" i="4"/>
  <c r="AD61" i="4"/>
  <c r="AA61" i="4"/>
  <c r="U61" i="4"/>
  <c r="R61" i="4"/>
  <c r="C61" i="4"/>
  <c r="B61" i="4"/>
  <c r="AI60" i="4"/>
  <c r="AD60" i="4"/>
  <c r="AA60" i="4"/>
  <c r="U60" i="4"/>
  <c r="R60" i="4"/>
  <c r="C60" i="4"/>
  <c r="B60" i="4"/>
  <c r="AI59" i="4"/>
  <c r="AD59" i="4"/>
  <c r="AA59" i="4"/>
  <c r="U59" i="4"/>
  <c r="R59" i="4"/>
  <c r="C59" i="4"/>
  <c r="B59" i="4"/>
  <c r="AI58" i="4"/>
  <c r="AD58" i="4"/>
  <c r="AA58" i="4"/>
  <c r="U58" i="4"/>
  <c r="R58" i="4"/>
  <c r="C58" i="4"/>
  <c r="B58" i="4"/>
  <c r="AI57" i="4"/>
  <c r="AD57" i="4"/>
  <c r="AA57" i="4"/>
  <c r="U57" i="4"/>
  <c r="R57" i="4"/>
  <c r="C57" i="4"/>
  <c r="B57" i="4"/>
  <c r="AI56" i="4"/>
  <c r="AD56" i="4"/>
  <c r="AA56" i="4"/>
  <c r="U56" i="4"/>
  <c r="R56" i="4"/>
  <c r="C56" i="4"/>
  <c r="B56" i="4"/>
  <c r="AI55" i="4"/>
  <c r="AD55" i="4"/>
  <c r="AA55" i="4"/>
  <c r="U55" i="4"/>
  <c r="R55" i="4"/>
  <c r="C55" i="4"/>
  <c r="B55" i="4"/>
  <c r="AI54" i="4"/>
  <c r="AD54" i="4"/>
  <c r="AA54" i="4"/>
  <c r="U54" i="4"/>
  <c r="R54" i="4"/>
  <c r="C54" i="4"/>
  <c r="B54" i="4"/>
  <c r="AI53" i="4"/>
  <c r="AD53" i="4"/>
  <c r="AA53" i="4"/>
  <c r="U53" i="4"/>
  <c r="R53" i="4"/>
  <c r="C53" i="4"/>
  <c r="B53" i="4"/>
  <c r="AI52" i="4"/>
  <c r="AD52" i="4"/>
  <c r="AA52" i="4"/>
  <c r="U52" i="4"/>
  <c r="R52" i="4"/>
  <c r="C52" i="4"/>
  <c r="B52" i="4"/>
  <c r="AI51" i="4"/>
  <c r="AD51" i="4"/>
  <c r="AA51" i="4"/>
  <c r="U51" i="4"/>
  <c r="R51" i="4"/>
  <c r="C51" i="4"/>
  <c r="B51" i="4"/>
  <c r="AI50" i="4"/>
  <c r="AD50" i="4"/>
  <c r="AA50" i="4"/>
  <c r="U50" i="4"/>
  <c r="R50" i="4"/>
  <c r="C50" i="4"/>
  <c r="B50" i="4"/>
  <c r="AI49" i="4"/>
  <c r="AD49" i="4"/>
  <c r="AA49" i="4"/>
  <c r="U49" i="4"/>
  <c r="R49" i="4"/>
  <c r="C49" i="4"/>
  <c r="B49" i="4"/>
  <c r="AI48" i="4"/>
  <c r="AD48" i="4"/>
  <c r="AA48" i="4"/>
  <c r="U48" i="4"/>
  <c r="R48" i="4"/>
  <c r="C48" i="4"/>
  <c r="B48" i="4"/>
  <c r="AI47" i="4"/>
  <c r="AD47" i="4"/>
  <c r="AA47" i="4"/>
  <c r="U47" i="4"/>
  <c r="R47" i="4"/>
  <c r="C47" i="4"/>
  <c r="B47" i="4"/>
  <c r="AI46" i="4"/>
  <c r="AD46" i="4"/>
  <c r="AA46" i="4"/>
  <c r="U46" i="4"/>
  <c r="R46" i="4"/>
  <c r="C46" i="4"/>
  <c r="B46" i="4"/>
  <c r="AI45" i="4"/>
  <c r="AD45" i="4"/>
  <c r="AA45" i="4"/>
  <c r="U45" i="4"/>
  <c r="R45" i="4"/>
  <c r="C45" i="4"/>
  <c r="B45" i="4"/>
  <c r="AI44" i="4"/>
  <c r="AD44" i="4"/>
  <c r="AA44" i="4"/>
  <c r="U44" i="4"/>
  <c r="R44" i="4"/>
  <c r="C44" i="4"/>
  <c r="B44" i="4"/>
  <c r="AI43" i="4"/>
  <c r="AD43" i="4"/>
  <c r="AA43" i="4"/>
  <c r="U43" i="4"/>
  <c r="R43" i="4"/>
  <c r="C43" i="4"/>
  <c r="B43" i="4"/>
  <c r="AI42" i="4"/>
  <c r="AD42" i="4"/>
  <c r="AA42" i="4"/>
  <c r="U42" i="4"/>
  <c r="R42" i="4"/>
  <c r="C42" i="4"/>
  <c r="B42" i="4"/>
  <c r="AI41" i="4"/>
  <c r="AD41" i="4"/>
  <c r="AA41" i="4"/>
  <c r="U41" i="4"/>
  <c r="R41" i="4"/>
  <c r="C41" i="4"/>
  <c r="B41" i="4"/>
  <c r="AI40" i="4"/>
  <c r="AD40" i="4"/>
  <c r="AA40" i="4"/>
  <c r="U40" i="4"/>
  <c r="R40" i="4"/>
  <c r="C40" i="4"/>
  <c r="B40" i="4"/>
  <c r="AI39" i="4"/>
  <c r="AD39" i="4"/>
  <c r="AA39" i="4"/>
  <c r="U39" i="4"/>
  <c r="R39" i="4"/>
  <c r="C39" i="4"/>
  <c r="B39" i="4"/>
  <c r="AI38" i="4"/>
  <c r="AD38" i="4"/>
  <c r="AA38" i="4"/>
  <c r="U38" i="4"/>
  <c r="R38" i="4"/>
  <c r="C38" i="4"/>
  <c r="B38" i="4"/>
  <c r="AI37" i="4"/>
  <c r="AD37" i="4"/>
  <c r="AA37" i="4"/>
  <c r="U37" i="4"/>
  <c r="R37" i="4"/>
  <c r="C37" i="4"/>
  <c r="B37" i="4"/>
  <c r="AI36" i="4"/>
  <c r="AD36" i="4"/>
  <c r="AA36" i="4"/>
  <c r="U36" i="4"/>
  <c r="R36" i="4"/>
  <c r="C36" i="4"/>
  <c r="B36" i="4"/>
  <c r="AI35" i="4"/>
  <c r="AD35" i="4"/>
  <c r="AA35" i="4"/>
  <c r="U35" i="4"/>
  <c r="R35" i="4"/>
  <c r="C35" i="4"/>
  <c r="B35" i="4"/>
  <c r="AI34" i="4"/>
  <c r="AD34" i="4"/>
  <c r="AA34" i="4"/>
  <c r="U34" i="4"/>
  <c r="R34" i="4"/>
  <c r="C34" i="4"/>
  <c r="B34" i="4"/>
  <c r="AI33" i="4"/>
  <c r="AD33" i="4"/>
  <c r="AA33" i="4"/>
  <c r="U33" i="4"/>
  <c r="R33" i="4"/>
  <c r="C33" i="4"/>
  <c r="B33" i="4"/>
  <c r="AI32" i="4"/>
  <c r="AD32" i="4"/>
  <c r="AA32" i="4"/>
  <c r="U32" i="4"/>
  <c r="R32" i="4"/>
  <c r="C32" i="4"/>
  <c r="B32" i="4"/>
  <c r="AI31" i="4"/>
  <c r="AD31" i="4"/>
  <c r="AA31" i="4"/>
  <c r="U31" i="4"/>
  <c r="R31" i="4"/>
  <c r="C31" i="4"/>
  <c r="B31" i="4"/>
  <c r="AI30" i="4"/>
  <c r="AD30" i="4"/>
  <c r="AA30" i="4"/>
  <c r="U30" i="4"/>
  <c r="R30" i="4"/>
  <c r="C30" i="4"/>
  <c r="B30" i="4"/>
  <c r="AI29" i="4"/>
  <c r="AD29" i="4"/>
  <c r="AA29" i="4"/>
  <c r="U29" i="4"/>
  <c r="R29" i="4"/>
  <c r="C29" i="4"/>
  <c r="B29" i="4"/>
  <c r="AI28" i="4"/>
  <c r="AD28" i="4"/>
  <c r="AA28" i="4"/>
  <c r="U28" i="4"/>
  <c r="R28" i="4"/>
  <c r="C28" i="4"/>
  <c r="B28" i="4"/>
  <c r="AI27" i="4"/>
  <c r="AD27" i="4"/>
  <c r="AA27" i="4"/>
  <c r="U27" i="4"/>
  <c r="R27" i="4"/>
  <c r="C27" i="4"/>
  <c r="B27" i="4"/>
  <c r="AI26" i="4"/>
  <c r="AD26" i="4"/>
  <c r="AA26" i="4"/>
  <c r="U26" i="4"/>
  <c r="R26" i="4"/>
  <c r="C26" i="4"/>
  <c r="B26" i="4"/>
  <c r="AI25" i="4"/>
  <c r="AD25" i="4"/>
  <c r="AA25" i="4"/>
  <c r="U25" i="4"/>
  <c r="R25" i="4"/>
  <c r="C25" i="4"/>
  <c r="B25" i="4"/>
  <c r="AI24" i="4"/>
  <c r="AD24" i="4"/>
  <c r="AA24" i="4"/>
  <c r="U24" i="4"/>
  <c r="R24" i="4"/>
  <c r="C24" i="4"/>
  <c r="B24" i="4"/>
  <c r="AI23" i="4"/>
  <c r="AD23" i="4"/>
  <c r="AA23" i="4"/>
  <c r="U23" i="4"/>
  <c r="R23" i="4"/>
  <c r="C23" i="4"/>
  <c r="B23" i="4"/>
  <c r="AI22" i="4"/>
  <c r="AD22" i="4"/>
  <c r="AA22" i="4"/>
  <c r="U22" i="4"/>
  <c r="R22" i="4"/>
  <c r="C22" i="4"/>
  <c r="B22" i="4"/>
  <c r="AI21" i="4"/>
  <c r="AD21" i="4"/>
  <c r="AA21" i="4"/>
  <c r="U21" i="4"/>
  <c r="R21" i="4"/>
  <c r="C21" i="4"/>
  <c r="B21" i="4"/>
  <c r="AI20" i="4"/>
  <c r="AD20" i="4"/>
  <c r="AA20" i="4"/>
  <c r="U20" i="4"/>
  <c r="R20" i="4"/>
  <c r="C20" i="4"/>
  <c r="B20" i="4"/>
  <c r="AI19" i="4"/>
  <c r="AD19" i="4"/>
  <c r="AA19" i="4"/>
  <c r="U19" i="4"/>
  <c r="R19" i="4"/>
  <c r="C19" i="4"/>
  <c r="B19" i="4"/>
  <c r="AI18" i="4"/>
  <c r="AD18" i="4"/>
  <c r="AA18" i="4"/>
  <c r="U18" i="4"/>
  <c r="R18" i="4"/>
  <c r="C18" i="4"/>
  <c r="B18" i="4"/>
  <c r="AI17" i="4"/>
  <c r="AD17" i="4"/>
  <c r="AA17" i="4"/>
  <c r="U17" i="4"/>
  <c r="R17" i="4"/>
  <c r="C17" i="4"/>
  <c r="B17" i="4"/>
  <c r="AI16" i="4"/>
  <c r="AD16" i="4"/>
  <c r="AA16" i="4"/>
  <c r="U16" i="4"/>
  <c r="R16" i="4"/>
  <c r="C16" i="4"/>
  <c r="B16" i="4"/>
  <c r="AI15" i="4"/>
  <c r="AD15" i="4"/>
  <c r="AA15" i="4"/>
  <c r="U15" i="4"/>
  <c r="R15" i="4"/>
  <c r="C15" i="4"/>
  <c r="B15" i="4"/>
  <c r="AI14" i="4"/>
  <c r="AD14" i="4"/>
  <c r="AA14" i="4"/>
  <c r="U14" i="4"/>
  <c r="R14" i="4"/>
  <c r="C14" i="4"/>
  <c r="B14" i="4"/>
  <c r="AI13" i="4"/>
  <c r="AD13" i="4"/>
  <c r="AA13" i="4"/>
  <c r="U13" i="4"/>
  <c r="R13" i="4"/>
  <c r="C13" i="4"/>
  <c r="B13" i="4"/>
  <c r="AI12" i="4"/>
  <c r="AD12" i="4"/>
  <c r="AA12" i="4"/>
  <c r="U12" i="4"/>
  <c r="R12" i="4"/>
  <c r="C12" i="4"/>
  <c r="B12" i="4"/>
  <c r="AI11" i="4"/>
  <c r="AD11" i="4"/>
  <c r="AB11" i="4"/>
  <c r="AA11" i="4"/>
  <c r="U11" i="4"/>
  <c r="S11" i="4"/>
  <c r="R11" i="4"/>
  <c r="C11" i="4"/>
  <c r="B11" i="4"/>
  <c r="AI10" i="4"/>
  <c r="AJ10" i="4" s="1"/>
  <c r="AD10" i="4"/>
  <c r="AB10" i="4"/>
  <c r="AA10" i="4"/>
  <c r="U10" i="4"/>
  <c r="V10" i="4" s="1"/>
  <c r="S10" i="4"/>
  <c r="R10" i="4"/>
  <c r="C10" i="4"/>
  <c r="B10" i="4"/>
  <c r="AI9" i="4"/>
  <c r="AD9" i="4"/>
  <c r="AB9" i="4"/>
  <c r="AA9" i="4"/>
  <c r="U9" i="4"/>
  <c r="S9" i="4"/>
  <c r="R9" i="4"/>
  <c r="K9" i="4"/>
  <c r="I9" i="4"/>
  <c r="A1" i="4"/>
  <c r="AI64" i="3"/>
  <c r="AD64" i="3"/>
  <c r="AA64" i="3"/>
  <c r="U64" i="3"/>
  <c r="R64" i="3"/>
  <c r="C64" i="3"/>
  <c r="B64" i="3"/>
  <c r="AI63" i="3"/>
  <c r="AD63" i="3"/>
  <c r="AA63" i="3"/>
  <c r="U63" i="3"/>
  <c r="R63" i="3"/>
  <c r="C63" i="3"/>
  <c r="B63" i="3"/>
  <c r="AI62" i="3"/>
  <c r="AD62" i="3"/>
  <c r="AA62" i="3"/>
  <c r="U62" i="3"/>
  <c r="R62" i="3"/>
  <c r="C62" i="3"/>
  <c r="B62" i="3"/>
  <c r="AI61" i="3"/>
  <c r="AD61" i="3"/>
  <c r="AA61" i="3"/>
  <c r="U61" i="3"/>
  <c r="R61" i="3"/>
  <c r="C61" i="3"/>
  <c r="B61" i="3"/>
  <c r="AI60" i="3"/>
  <c r="AD60" i="3"/>
  <c r="AA60" i="3"/>
  <c r="U60" i="3"/>
  <c r="R60" i="3"/>
  <c r="C60" i="3"/>
  <c r="B60" i="3"/>
  <c r="AI59" i="3"/>
  <c r="AD59" i="3"/>
  <c r="AA59" i="3"/>
  <c r="U59" i="3"/>
  <c r="R59" i="3"/>
  <c r="C59" i="3"/>
  <c r="B59" i="3"/>
  <c r="AI58" i="3"/>
  <c r="AD58" i="3"/>
  <c r="AA58" i="3"/>
  <c r="U58" i="3"/>
  <c r="R58" i="3"/>
  <c r="C58" i="3"/>
  <c r="B58" i="3"/>
  <c r="AI57" i="3"/>
  <c r="AD57" i="3"/>
  <c r="AA57" i="3"/>
  <c r="U57" i="3"/>
  <c r="R57" i="3"/>
  <c r="C57" i="3"/>
  <c r="B57" i="3"/>
  <c r="AI56" i="3"/>
  <c r="AD56" i="3"/>
  <c r="AA56" i="3"/>
  <c r="U56" i="3"/>
  <c r="R56" i="3"/>
  <c r="C56" i="3"/>
  <c r="B56" i="3"/>
  <c r="AI55" i="3"/>
  <c r="AD55" i="3"/>
  <c r="AA55" i="3"/>
  <c r="U55" i="3"/>
  <c r="R55" i="3"/>
  <c r="C55" i="3"/>
  <c r="B55" i="3"/>
  <c r="AI54" i="3"/>
  <c r="AD54" i="3"/>
  <c r="AA54" i="3"/>
  <c r="U54" i="3"/>
  <c r="R54" i="3"/>
  <c r="C54" i="3"/>
  <c r="B54" i="3"/>
  <c r="AI53" i="3"/>
  <c r="AD53" i="3"/>
  <c r="AA53" i="3"/>
  <c r="U53" i="3"/>
  <c r="R53" i="3"/>
  <c r="C53" i="3"/>
  <c r="B53" i="3"/>
  <c r="AI52" i="3"/>
  <c r="AD52" i="3"/>
  <c r="AA52" i="3"/>
  <c r="U52" i="3"/>
  <c r="R52" i="3"/>
  <c r="C52" i="3"/>
  <c r="B52" i="3"/>
  <c r="AI51" i="3"/>
  <c r="AD51" i="3"/>
  <c r="AA51" i="3"/>
  <c r="U51" i="3"/>
  <c r="R51" i="3"/>
  <c r="C51" i="3"/>
  <c r="B51" i="3"/>
  <c r="AI50" i="3"/>
  <c r="AD50" i="3"/>
  <c r="AA50" i="3"/>
  <c r="U50" i="3"/>
  <c r="R50" i="3"/>
  <c r="C50" i="3"/>
  <c r="B50" i="3"/>
  <c r="AI49" i="3"/>
  <c r="AD49" i="3"/>
  <c r="AA49" i="3"/>
  <c r="U49" i="3"/>
  <c r="R49" i="3"/>
  <c r="C49" i="3"/>
  <c r="B49" i="3"/>
  <c r="AI48" i="3"/>
  <c r="AD48" i="3"/>
  <c r="AA48" i="3"/>
  <c r="U48" i="3"/>
  <c r="R48" i="3"/>
  <c r="C48" i="3"/>
  <c r="B48" i="3"/>
  <c r="AI47" i="3"/>
  <c r="AD47" i="3"/>
  <c r="AA47" i="3"/>
  <c r="U47" i="3"/>
  <c r="R47" i="3"/>
  <c r="C47" i="3"/>
  <c r="B47" i="3"/>
  <c r="AI46" i="3"/>
  <c r="AD46" i="3"/>
  <c r="AA46" i="3"/>
  <c r="U46" i="3"/>
  <c r="R46" i="3"/>
  <c r="C46" i="3"/>
  <c r="B46" i="3"/>
  <c r="AI45" i="3"/>
  <c r="AD45" i="3"/>
  <c r="AA45" i="3"/>
  <c r="U45" i="3"/>
  <c r="R45" i="3"/>
  <c r="C45" i="3"/>
  <c r="B45" i="3"/>
  <c r="AI44" i="3"/>
  <c r="AD44" i="3"/>
  <c r="AA44" i="3"/>
  <c r="U44" i="3"/>
  <c r="R44" i="3"/>
  <c r="C44" i="3"/>
  <c r="B44" i="3"/>
  <c r="AI43" i="3"/>
  <c r="AD43" i="3"/>
  <c r="AA43" i="3"/>
  <c r="U43" i="3"/>
  <c r="R43" i="3"/>
  <c r="C43" i="3"/>
  <c r="B43" i="3"/>
  <c r="AI42" i="3"/>
  <c r="AD42" i="3"/>
  <c r="AA42" i="3"/>
  <c r="U42" i="3"/>
  <c r="R42" i="3"/>
  <c r="C42" i="3"/>
  <c r="B42" i="3"/>
  <c r="AI41" i="3"/>
  <c r="AD41" i="3"/>
  <c r="AA41" i="3"/>
  <c r="U41" i="3"/>
  <c r="R41" i="3"/>
  <c r="C41" i="3"/>
  <c r="B41" i="3"/>
  <c r="AI40" i="3"/>
  <c r="AD40" i="3"/>
  <c r="AA40" i="3"/>
  <c r="U40" i="3"/>
  <c r="R40" i="3"/>
  <c r="C40" i="3"/>
  <c r="B40" i="3"/>
  <c r="AI39" i="3"/>
  <c r="AD39" i="3"/>
  <c r="AA39" i="3"/>
  <c r="U39" i="3"/>
  <c r="R39" i="3"/>
  <c r="C39" i="3"/>
  <c r="B39" i="3"/>
  <c r="AI38" i="3"/>
  <c r="AD38" i="3"/>
  <c r="AA38" i="3"/>
  <c r="U38" i="3"/>
  <c r="R38" i="3"/>
  <c r="C38" i="3"/>
  <c r="B38" i="3"/>
  <c r="AI37" i="3"/>
  <c r="AD37" i="3"/>
  <c r="AA37" i="3"/>
  <c r="U37" i="3"/>
  <c r="R37" i="3"/>
  <c r="C37" i="3"/>
  <c r="B37" i="3"/>
  <c r="AI36" i="3"/>
  <c r="AD36" i="3"/>
  <c r="AA36" i="3"/>
  <c r="U36" i="3"/>
  <c r="R36" i="3"/>
  <c r="C36" i="3"/>
  <c r="B36" i="3"/>
  <c r="AI35" i="3"/>
  <c r="AD35" i="3"/>
  <c r="AA35" i="3"/>
  <c r="U35" i="3"/>
  <c r="R35" i="3"/>
  <c r="C35" i="3"/>
  <c r="B35" i="3"/>
  <c r="AI34" i="3"/>
  <c r="AD34" i="3"/>
  <c r="AA34" i="3"/>
  <c r="U34" i="3"/>
  <c r="R34" i="3"/>
  <c r="C34" i="3"/>
  <c r="B34" i="3"/>
  <c r="AI33" i="3"/>
  <c r="AD33" i="3"/>
  <c r="AA33" i="3"/>
  <c r="U33" i="3"/>
  <c r="R33" i="3"/>
  <c r="C33" i="3"/>
  <c r="B33" i="3"/>
  <c r="AI32" i="3"/>
  <c r="AD32" i="3"/>
  <c r="AA32" i="3"/>
  <c r="U32" i="3"/>
  <c r="R32" i="3"/>
  <c r="C32" i="3"/>
  <c r="B32" i="3"/>
  <c r="AI31" i="3"/>
  <c r="AD31" i="3"/>
  <c r="AA31" i="3"/>
  <c r="U31" i="3"/>
  <c r="R31" i="3"/>
  <c r="C31" i="3"/>
  <c r="B31" i="3"/>
  <c r="AI30" i="3"/>
  <c r="AD30" i="3"/>
  <c r="AA30" i="3"/>
  <c r="U30" i="3"/>
  <c r="R30" i="3"/>
  <c r="C30" i="3"/>
  <c r="B30" i="3"/>
  <c r="AI29" i="3"/>
  <c r="AD29" i="3"/>
  <c r="AA29" i="3"/>
  <c r="U29" i="3"/>
  <c r="R29" i="3"/>
  <c r="C29" i="3"/>
  <c r="B29" i="3"/>
  <c r="AI28" i="3"/>
  <c r="AD28" i="3"/>
  <c r="AA28" i="3"/>
  <c r="U28" i="3"/>
  <c r="R28" i="3"/>
  <c r="C28" i="3"/>
  <c r="B28" i="3"/>
  <c r="AI27" i="3"/>
  <c r="AD27" i="3"/>
  <c r="AA27" i="3"/>
  <c r="U27" i="3"/>
  <c r="R27" i="3"/>
  <c r="C27" i="3"/>
  <c r="B27" i="3"/>
  <c r="AI26" i="3"/>
  <c r="AD26" i="3"/>
  <c r="AA26" i="3"/>
  <c r="U26" i="3"/>
  <c r="R26" i="3"/>
  <c r="C26" i="3"/>
  <c r="B26" i="3"/>
  <c r="AI25" i="3"/>
  <c r="AD25" i="3"/>
  <c r="AA25" i="3"/>
  <c r="U25" i="3"/>
  <c r="V25" i="3" s="1"/>
  <c r="R25" i="3"/>
  <c r="C25" i="3"/>
  <c r="B25" i="3"/>
  <c r="AI24" i="3"/>
  <c r="AJ24" i="3" s="1"/>
  <c r="AD24" i="3"/>
  <c r="AA24" i="3"/>
  <c r="U24" i="3"/>
  <c r="R24" i="3"/>
  <c r="C24" i="3"/>
  <c r="B24" i="3"/>
  <c r="AI23" i="3"/>
  <c r="AD23" i="3"/>
  <c r="AA23" i="3"/>
  <c r="U23" i="3"/>
  <c r="R23" i="3"/>
  <c r="C23" i="3"/>
  <c r="B23" i="3"/>
  <c r="AI22" i="3"/>
  <c r="AD22" i="3"/>
  <c r="AA22" i="3"/>
  <c r="U22" i="3"/>
  <c r="R22" i="3"/>
  <c r="C22" i="3"/>
  <c r="B22" i="3"/>
  <c r="AI21" i="3"/>
  <c r="AD21" i="3"/>
  <c r="AA21" i="3"/>
  <c r="U21" i="3"/>
  <c r="V21" i="3" s="1"/>
  <c r="R21" i="3"/>
  <c r="C21" i="3"/>
  <c r="B21" i="3"/>
  <c r="AI20" i="3"/>
  <c r="AJ20" i="3" s="1"/>
  <c r="AD20" i="3"/>
  <c r="AA20" i="3"/>
  <c r="U20" i="3"/>
  <c r="R20" i="3"/>
  <c r="C20" i="3"/>
  <c r="B20" i="3"/>
  <c r="AI19" i="3"/>
  <c r="AD19" i="3"/>
  <c r="AA19" i="3"/>
  <c r="U19" i="3"/>
  <c r="R19" i="3"/>
  <c r="C19" i="3"/>
  <c r="B19" i="3"/>
  <c r="AI18" i="3"/>
  <c r="AD18" i="3"/>
  <c r="AA18" i="3"/>
  <c r="U18" i="3"/>
  <c r="R18" i="3"/>
  <c r="C18" i="3"/>
  <c r="B18" i="3"/>
  <c r="AI17" i="3"/>
  <c r="AD17" i="3"/>
  <c r="AA17" i="3"/>
  <c r="U17" i="3"/>
  <c r="V17" i="3" s="1"/>
  <c r="R17" i="3"/>
  <c r="C17" i="3"/>
  <c r="B17" i="3"/>
  <c r="AI16" i="3"/>
  <c r="AJ16" i="3" s="1"/>
  <c r="AD16" i="3"/>
  <c r="AA16" i="3"/>
  <c r="U16" i="3"/>
  <c r="R16" i="3"/>
  <c r="C16" i="3"/>
  <c r="B16" i="3"/>
  <c r="AI15" i="3"/>
  <c r="AD15" i="3"/>
  <c r="AA15" i="3"/>
  <c r="U15" i="3"/>
  <c r="R15" i="3"/>
  <c r="C15" i="3"/>
  <c r="B15" i="3"/>
  <c r="AI14" i="3"/>
  <c r="AD14" i="3"/>
  <c r="AA14" i="3"/>
  <c r="U14" i="3"/>
  <c r="R14" i="3"/>
  <c r="C14" i="3"/>
  <c r="B14" i="3"/>
  <c r="AI13" i="3"/>
  <c r="AD13" i="3"/>
  <c r="AA13" i="3"/>
  <c r="U13" i="3"/>
  <c r="V13" i="3" s="1"/>
  <c r="R13" i="3"/>
  <c r="C13" i="3"/>
  <c r="B13" i="3"/>
  <c r="AI12" i="3"/>
  <c r="AJ12" i="3" s="1"/>
  <c r="AD12" i="3"/>
  <c r="AA12" i="3"/>
  <c r="U12" i="3"/>
  <c r="R12" i="3"/>
  <c r="C12" i="3"/>
  <c r="B12" i="3"/>
  <c r="AI11" i="3"/>
  <c r="AD11" i="3"/>
  <c r="AB11" i="3"/>
  <c r="AA11" i="3"/>
  <c r="U11" i="3"/>
  <c r="S11" i="3"/>
  <c r="R11" i="3"/>
  <c r="C11" i="3"/>
  <c r="B11" i="3"/>
  <c r="AI10" i="3"/>
  <c r="AJ10" i="3" s="1"/>
  <c r="AD10" i="3"/>
  <c r="AB10" i="3"/>
  <c r="AA10" i="3"/>
  <c r="U10" i="3"/>
  <c r="V10" i="3" s="1"/>
  <c r="S10" i="3"/>
  <c r="R10" i="3"/>
  <c r="C10" i="3"/>
  <c r="B10" i="3"/>
  <c r="AI9" i="3"/>
  <c r="AD9" i="3"/>
  <c r="AB9" i="3"/>
  <c r="AA9" i="3"/>
  <c r="U9" i="3"/>
  <c r="S9" i="3"/>
  <c r="R9" i="3"/>
  <c r="I9" i="3"/>
  <c r="K9" i="3" s="1"/>
  <c r="A1" i="3"/>
  <c r="AI64" i="2"/>
  <c r="AD64" i="2"/>
  <c r="AA64" i="2"/>
  <c r="U64" i="2"/>
  <c r="R64" i="2"/>
  <c r="C64" i="2"/>
  <c r="B64" i="2"/>
  <c r="AI63" i="2"/>
  <c r="AD63" i="2"/>
  <c r="AA63" i="2"/>
  <c r="U63" i="2"/>
  <c r="S63" i="2"/>
  <c r="R63" i="2"/>
  <c r="C63" i="2"/>
  <c r="B63" i="2"/>
  <c r="AI62" i="2"/>
  <c r="AD62" i="2"/>
  <c r="AA62" i="2"/>
  <c r="U62" i="2"/>
  <c r="R62" i="2"/>
  <c r="C62" i="2"/>
  <c r="B62" i="2"/>
  <c r="AI61" i="2"/>
  <c r="AD61" i="2"/>
  <c r="AA61" i="2"/>
  <c r="U61" i="2"/>
  <c r="R61" i="2"/>
  <c r="C61" i="2"/>
  <c r="B61" i="2"/>
  <c r="AI60" i="2"/>
  <c r="AD60" i="2"/>
  <c r="AB60" i="2"/>
  <c r="AA60" i="2"/>
  <c r="U60" i="2"/>
  <c r="R60" i="2"/>
  <c r="C60" i="2"/>
  <c r="B60" i="2"/>
  <c r="AI59" i="2"/>
  <c r="AD59" i="2"/>
  <c r="AA59" i="2"/>
  <c r="U59" i="2"/>
  <c r="S59" i="2"/>
  <c r="R59" i="2"/>
  <c r="C59" i="2"/>
  <c r="B59" i="2"/>
  <c r="AI58" i="2"/>
  <c r="AD58" i="2"/>
  <c r="AA58" i="2"/>
  <c r="U58" i="2"/>
  <c r="R58" i="2"/>
  <c r="C58" i="2"/>
  <c r="B58" i="2"/>
  <c r="AI57" i="2"/>
  <c r="AD57" i="2"/>
  <c r="AA57" i="2"/>
  <c r="U57" i="2"/>
  <c r="R57" i="2"/>
  <c r="C57" i="2"/>
  <c r="B57" i="2"/>
  <c r="AI56" i="2"/>
  <c r="AD56" i="2"/>
  <c r="AB56" i="2"/>
  <c r="AA56" i="2"/>
  <c r="U56" i="2"/>
  <c r="R56" i="2"/>
  <c r="C56" i="2"/>
  <c r="B56" i="2"/>
  <c r="AI55" i="2"/>
  <c r="AD55" i="2"/>
  <c r="AA55" i="2"/>
  <c r="U55" i="2"/>
  <c r="S55" i="2"/>
  <c r="R55" i="2"/>
  <c r="C55" i="2"/>
  <c r="B55" i="2"/>
  <c r="AI54" i="2"/>
  <c r="AD54" i="2"/>
  <c r="AB54" i="2"/>
  <c r="AA54" i="2"/>
  <c r="U54" i="2"/>
  <c r="R54" i="2"/>
  <c r="C54" i="2"/>
  <c r="B54" i="2"/>
  <c r="AI53" i="2"/>
  <c r="AD53" i="2"/>
  <c r="AA53" i="2"/>
  <c r="U53" i="2"/>
  <c r="R53" i="2"/>
  <c r="C53" i="2"/>
  <c r="B53" i="2"/>
  <c r="AI52" i="2"/>
  <c r="AD52" i="2"/>
  <c r="AA52" i="2"/>
  <c r="U52" i="2"/>
  <c r="R52" i="2"/>
  <c r="C52" i="2"/>
  <c r="B52" i="2"/>
  <c r="AI51" i="2"/>
  <c r="AD51" i="2"/>
  <c r="AE51" i="2" s="1"/>
  <c r="AA51" i="2"/>
  <c r="U51" i="2"/>
  <c r="S51" i="2"/>
  <c r="R51" i="2"/>
  <c r="C51" i="2"/>
  <c r="B51" i="2"/>
  <c r="AI50" i="2"/>
  <c r="AD50" i="2"/>
  <c r="AB50" i="2"/>
  <c r="AA50" i="2"/>
  <c r="U50" i="2"/>
  <c r="R50" i="2"/>
  <c r="C50" i="2"/>
  <c r="B50" i="2"/>
  <c r="AI49" i="2"/>
  <c r="AJ49" i="2" s="1"/>
  <c r="AD49" i="2"/>
  <c r="AA49" i="2"/>
  <c r="U49" i="2"/>
  <c r="R49" i="2"/>
  <c r="C49" i="2"/>
  <c r="B49" i="2"/>
  <c r="AI48" i="2"/>
  <c r="AD48" i="2"/>
  <c r="AA48" i="2"/>
  <c r="U48" i="2"/>
  <c r="V48" i="2" s="1"/>
  <c r="R48" i="2"/>
  <c r="C48" i="2"/>
  <c r="B48" i="2"/>
  <c r="AI47" i="2"/>
  <c r="AD47" i="2"/>
  <c r="AE47" i="2" s="1"/>
  <c r="AA47" i="2"/>
  <c r="U47" i="2"/>
  <c r="S47" i="2"/>
  <c r="R47" i="2"/>
  <c r="C47" i="2"/>
  <c r="B47" i="2"/>
  <c r="AI46" i="2"/>
  <c r="AD46" i="2"/>
  <c r="AB46" i="2"/>
  <c r="AA46" i="2"/>
  <c r="U46" i="2"/>
  <c r="R46" i="2"/>
  <c r="C46" i="2"/>
  <c r="B46" i="2"/>
  <c r="AI45" i="2"/>
  <c r="AJ45" i="2" s="1"/>
  <c r="AD45" i="2"/>
  <c r="AA45" i="2"/>
  <c r="U45" i="2"/>
  <c r="R45" i="2"/>
  <c r="C45" i="2"/>
  <c r="B45" i="2"/>
  <c r="AI44" i="2"/>
  <c r="AD44" i="2"/>
  <c r="AA44" i="2"/>
  <c r="U44" i="2"/>
  <c r="V44" i="2" s="1"/>
  <c r="R44" i="2"/>
  <c r="C44" i="2"/>
  <c r="B44" i="2"/>
  <c r="AI43" i="2"/>
  <c r="AD43" i="2"/>
  <c r="AE43" i="2" s="1"/>
  <c r="AA43" i="2"/>
  <c r="U43" i="2"/>
  <c r="S43" i="2"/>
  <c r="R43" i="2"/>
  <c r="C43" i="2"/>
  <c r="B43" i="2"/>
  <c r="AI42" i="2"/>
  <c r="AD42" i="2"/>
  <c r="AB42" i="2"/>
  <c r="AA42" i="2"/>
  <c r="U42" i="2"/>
  <c r="R42" i="2"/>
  <c r="C42" i="2"/>
  <c r="B42" i="2"/>
  <c r="AI41" i="2"/>
  <c r="AJ41" i="2" s="1"/>
  <c r="AD41" i="2"/>
  <c r="AA41" i="2"/>
  <c r="U41" i="2"/>
  <c r="R41" i="2"/>
  <c r="C41" i="2"/>
  <c r="B41" i="2"/>
  <c r="AI40" i="2"/>
  <c r="AD40" i="2"/>
  <c r="AA40" i="2"/>
  <c r="U40" i="2"/>
  <c r="V40" i="2" s="1"/>
  <c r="R40" i="2"/>
  <c r="C40" i="2"/>
  <c r="B40" i="2"/>
  <c r="AI39" i="2"/>
  <c r="AD39" i="2"/>
  <c r="AE39" i="2" s="1"/>
  <c r="AA39" i="2"/>
  <c r="U39" i="2"/>
  <c r="S39" i="2"/>
  <c r="R39" i="2"/>
  <c r="C39" i="2"/>
  <c r="B39" i="2"/>
  <c r="AI38" i="2"/>
  <c r="AD38" i="2"/>
  <c r="AB38" i="2"/>
  <c r="AA38" i="2"/>
  <c r="U38" i="2"/>
  <c r="R38" i="2"/>
  <c r="C38" i="2"/>
  <c r="B38" i="2"/>
  <c r="AI37" i="2"/>
  <c r="AJ37" i="2" s="1"/>
  <c r="AD37" i="2"/>
  <c r="AA37" i="2"/>
  <c r="U37" i="2"/>
  <c r="R37" i="2"/>
  <c r="C37" i="2"/>
  <c r="B37" i="2"/>
  <c r="AI36" i="2"/>
  <c r="AD36" i="2"/>
  <c r="AA36" i="2"/>
  <c r="U36" i="2"/>
  <c r="V36" i="2" s="1"/>
  <c r="R36" i="2"/>
  <c r="C36" i="2"/>
  <c r="B36" i="2"/>
  <c r="AI35" i="2"/>
  <c r="AD35" i="2"/>
  <c r="AE35" i="2" s="1"/>
  <c r="AA35" i="2"/>
  <c r="U35" i="2"/>
  <c r="S35" i="2"/>
  <c r="R35" i="2"/>
  <c r="C35" i="2"/>
  <c r="B35" i="2"/>
  <c r="AI34" i="2"/>
  <c r="AD34" i="2"/>
  <c r="AB34" i="2"/>
  <c r="AA34" i="2"/>
  <c r="U34" i="2"/>
  <c r="R34" i="2"/>
  <c r="C34" i="2"/>
  <c r="B34" i="2"/>
  <c r="AI33" i="2"/>
  <c r="AJ33" i="2" s="1"/>
  <c r="AD33" i="2"/>
  <c r="AA33" i="2"/>
  <c r="U33" i="2"/>
  <c r="R33" i="2"/>
  <c r="C33" i="2"/>
  <c r="B33" i="2"/>
  <c r="AI32" i="2"/>
  <c r="AD32" i="2"/>
  <c r="AA32" i="2"/>
  <c r="U32" i="2"/>
  <c r="V32" i="2" s="1"/>
  <c r="R32" i="2"/>
  <c r="C32" i="2"/>
  <c r="B32" i="2"/>
  <c r="AI31" i="2"/>
  <c r="AD31" i="2"/>
  <c r="AE31" i="2" s="1"/>
  <c r="AA31" i="2"/>
  <c r="U31" i="2"/>
  <c r="S31" i="2"/>
  <c r="R31" i="2"/>
  <c r="C31" i="2"/>
  <c r="B31" i="2"/>
  <c r="AI30" i="2"/>
  <c r="AE30" i="2"/>
  <c r="AD30" i="2"/>
  <c r="AA30" i="2"/>
  <c r="V30" i="2"/>
  <c r="U30" i="2"/>
  <c r="R30" i="2"/>
  <c r="C30" i="2"/>
  <c r="B30" i="2"/>
  <c r="AI29" i="2"/>
  <c r="AE29" i="2"/>
  <c r="AD29" i="2"/>
  <c r="AA29" i="2"/>
  <c r="V29" i="2"/>
  <c r="U29" i="2"/>
  <c r="R29" i="2"/>
  <c r="C29" i="2"/>
  <c r="B29" i="2"/>
  <c r="AI28" i="2"/>
  <c r="AE28" i="2"/>
  <c r="AD28" i="2"/>
  <c r="AA28" i="2"/>
  <c r="V28" i="2"/>
  <c r="U28" i="2"/>
  <c r="R28" i="2"/>
  <c r="C28" i="2"/>
  <c r="B28" i="2"/>
  <c r="AI27" i="2"/>
  <c r="AE27" i="2"/>
  <c r="AD27" i="2"/>
  <c r="AA27" i="2"/>
  <c r="V27" i="2"/>
  <c r="U27" i="2"/>
  <c r="R27" i="2"/>
  <c r="C27" i="2"/>
  <c r="B27" i="2"/>
  <c r="AI26" i="2"/>
  <c r="AE26" i="2"/>
  <c r="AD26" i="2"/>
  <c r="AA26" i="2"/>
  <c r="V26" i="2"/>
  <c r="U26" i="2"/>
  <c r="R26" i="2"/>
  <c r="C26" i="2"/>
  <c r="B26" i="2"/>
  <c r="AI25" i="2"/>
  <c r="AE25" i="2"/>
  <c r="AD25" i="2"/>
  <c r="AA25" i="2"/>
  <c r="V25" i="2"/>
  <c r="U25" i="2"/>
  <c r="R25" i="2"/>
  <c r="C25" i="2"/>
  <c r="B25" i="2"/>
  <c r="AI24" i="2"/>
  <c r="AE24" i="2"/>
  <c r="AD24" i="2"/>
  <c r="AA24" i="2"/>
  <c r="V24" i="2"/>
  <c r="U24" i="2"/>
  <c r="R24" i="2"/>
  <c r="C24" i="2"/>
  <c r="B24" i="2"/>
  <c r="AI23" i="2"/>
  <c r="AE23" i="2"/>
  <c r="AD23" i="2"/>
  <c r="AA23" i="2"/>
  <c r="V23" i="2"/>
  <c r="U23" i="2"/>
  <c r="R23" i="2"/>
  <c r="C23" i="2"/>
  <c r="B23" i="2"/>
  <c r="AI22" i="2"/>
  <c r="AE22" i="2"/>
  <c r="AD22" i="2"/>
  <c r="AA22" i="2"/>
  <c r="V22" i="2"/>
  <c r="U22" i="2"/>
  <c r="R22" i="2"/>
  <c r="C22" i="2"/>
  <c r="B22" i="2"/>
  <c r="AI21" i="2"/>
  <c r="AE21" i="2"/>
  <c r="AD21" i="2"/>
  <c r="AA21" i="2"/>
  <c r="V21" i="2"/>
  <c r="U21" i="2"/>
  <c r="R21" i="2"/>
  <c r="C21" i="2"/>
  <c r="B21" i="2"/>
  <c r="AI20" i="2"/>
  <c r="AE20" i="2"/>
  <c r="AD20" i="2"/>
  <c r="AA20" i="2"/>
  <c r="V20" i="2"/>
  <c r="U20" i="2"/>
  <c r="R20" i="2"/>
  <c r="C20" i="2"/>
  <c r="B20" i="2"/>
  <c r="AI19" i="2"/>
  <c r="AE19" i="2"/>
  <c r="AD19" i="2"/>
  <c r="AA19" i="2"/>
  <c r="V19" i="2"/>
  <c r="U19" i="2"/>
  <c r="R19" i="2"/>
  <c r="C19" i="2"/>
  <c r="B19" i="2"/>
  <c r="AI18" i="2"/>
  <c r="AE18" i="2"/>
  <c r="AD18" i="2"/>
  <c r="AA18" i="2"/>
  <c r="V18" i="2"/>
  <c r="U18" i="2"/>
  <c r="R18" i="2"/>
  <c r="C18" i="2"/>
  <c r="B18" i="2"/>
  <c r="AI17" i="2"/>
  <c r="AE17" i="2"/>
  <c r="AD17" i="2"/>
  <c r="AA17" i="2"/>
  <c r="V17" i="2"/>
  <c r="U17" i="2"/>
  <c r="R17" i="2"/>
  <c r="C17" i="2"/>
  <c r="B17" i="2"/>
  <c r="AJ16" i="2"/>
  <c r="AI16" i="2"/>
  <c r="AE16" i="2"/>
  <c r="AD16" i="2"/>
  <c r="AA16" i="2"/>
  <c r="V16" i="2"/>
  <c r="U16" i="2"/>
  <c r="R16" i="2"/>
  <c r="C16" i="2"/>
  <c r="B16" i="2"/>
  <c r="AJ15" i="2"/>
  <c r="AI15" i="2"/>
  <c r="AE15" i="2"/>
  <c r="AD15" i="2"/>
  <c r="AA15" i="2"/>
  <c r="V15" i="2"/>
  <c r="U15" i="2"/>
  <c r="R15" i="2"/>
  <c r="C15" i="2"/>
  <c r="B15" i="2"/>
  <c r="AJ14" i="2"/>
  <c r="AI14" i="2"/>
  <c r="AE14" i="2"/>
  <c r="AD14" i="2"/>
  <c r="AA14" i="2"/>
  <c r="V14" i="2"/>
  <c r="U14" i="2"/>
  <c r="R14" i="2"/>
  <c r="C14" i="2"/>
  <c r="B14" i="2"/>
  <c r="AJ13" i="2"/>
  <c r="AI13" i="2"/>
  <c r="AE13" i="2"/>
  <c r="AD13" i="2"/>
  <c r="AA13" i="2"/>
  <c r="V13" i="2"/>
  <c r="U13" i="2"/>
  <c r="R13" i="2"/>
  <c r="C13" i="2"/>
  <c r="B13" i="2"/>
  <c r="AJ12" i="2"/>
  <c r="AI12" i="2"/>
  <c r="AE12" i="2"/>
  <c r="AD12" i="2"/>
  <c r="AB12" i="2"/>
  <c r="AA12" i="2"/>
  <c r="V12" i="2"/>
  <c r="U12" i="2"/>
  <c r="S12" i="2"/>
  <c r="R12" i="2"/>
  <c r="C12" i="2"/>
  <c r="B12" i="2"/>
  <c r="AJ11" i="2"/>
  <c r="AI11" i="2"/>
  <c r="AE11" i="2"/>
  <c r="AD11" i="2"/>
  <c r="AB11" i="2"/>
  <c r="AA11" i="2"/>
  <c r="V11" i="2"/>
  <c r="U11" i="2"/>
  <c r="S11" i="2"/>
  <c r="R11" i="2"/>
  <c r="C11" i="2"/>
  <c r="B11" i="2"/>
  <c r="AJ10" i="2"/>
  <c r="AI10" i="2"/>
  <c r="AE10" i="2"/>
  <c r="AD10" i="2"/>
  <c r="AB10" i="2"/>
  <c r="AA10" i="2"/>
  <c r="V10" i="2"/>
  <c r="U10" i="2"/>
  <c r="S10" i="2"/>
  <c r="R10" i="2"/>
  <c r="C10" i="2"/>
  <c r="B10" i="2"/>
  <c r="AJ9" i="2"/>
  <c r="AI9" i="2"/>
  <c r="AJ64" i="2" s="1"/>
  <c r="AE9" i="2"/>
  <c r="AD9" i="2"/>
  <c r="AE64" i="2" s="1"/>
  <c r="AB9" i="2"/>
  <c r="AA9" i="2"/>
  <c r="AB63" i="2" s="1"/>
  <c r="V9" i="2"/>
  <c r="U9" i="2"/>
  <c r="V64" i="2" s="1"/>
  <c r="S9" i="2"/>
  <c r="R9" i="2"/>
  <c r="S62" i="2" s="1"/>
  <c r="K9" i="2"/>
  <c r="AF9" i="2" s="1"/>
  <c r="AG9" i="2" s="1"/>
  <c r="AK9" i="2" s="1"/>
  <c r="AL9" i="2" s="1"/>
  <c r="I9" i="2"/>
  <c r="A1" i="2"/>
  <c r="G18" i="1"/>
  <c r="G17" i="1"/>
  <c r="G16" i="1"/>
  <c r="H16" i="1" s="1"/>
  <c r="G15" i="1"/>
  <c r="H15" i="1" s="1"/>
  <c r="G14" i="1"/>
  <c r="H14" i="1" s="1"/>
  <c r="G13" i="1"/>
  <c r="G12" i="1"/>
  <c r="H12" i="1" s="1"/>
  <c r="G11" i="1"/>
  <c r="H11" i="1" s="1"/>
  <c r="G10" i="1"/>
  <c r="H10" i="1" s="1"/>
  <c r="G9" i="1"/>
  <c r="I9" i="1" s="1"/>
  <c r="G8" i="1"/>
  <c r="I8" i="1" s="1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F64" i="4"/>
  <c r="E63" i="4"/>
  <c r="D62" i="4"/>
  <c r="H61" i="4"/>
  <c r="F60" i="4"/>
  <c r="E59" i="4"/>
  <c r="D58" i="4"/>
  <c r="H57" i="4"/>
  <c r="F56" i="4"/>
  <c r="E55" i="4"/>
  <c r="D54" i="4"/>
  <c r="H53" i="4"/>
  <c r="F52" i="4"/>
  <c r="E51" i="4"/>
  <c r="D50" i="4"/>
  <c r="H49" i="4"/>
  <c r="F48" i="4"/>
  <c r="E47" i="4"/>
  <c r="H46" i="4"/>
  <c r="D46" i="4"/>
  <c r="H45" i="4"/>
  <c r="D45" i="4"/>
  <c r="H44" i="4"/>
  <c r="D44" i="4"/>
  <c r="H43" i="4"/>
  <c r="D43" i="4"/>
  <c r="H42" i="4"/>
  <c r="D42" i="4"/>
  <c r="E64" i="4"/>
  <c r="D63" i="4"/>
  <c r="H62" i="4"/>
  <c r="F61" i="4"/>
  <c r="E60" i="4"/>
  <c r="D59" i="4"/>
  <c r="H58" i="4"/>
  <c r="F57" i="4"/>
  <c r="E56" i="4"/>
  <c r="D55" i="4"/>
  <c r="H54" i="4"/>
  <c r="F53" i="4"/>
  <c r="E52" i="4"/>
  <c r="D51" i="4"/>
  <c r="H50" i="4"/>
  <c r="F49" i="4"/>
  <c r="E48" i="4"/>
  <c r="D47" i="4"/>
  <c r="G46" i="4"/>
  <c r="G45" i="4"/>
  <c r="G44" i="4"/>
  <c r="G43" i="4"/>
  <c r="H64" i="4"/>
  <c r="F63" i="4"/>
  <c r="E62" i="4"/>
  <c r="D61" i="4"/>
  <c r="H60" i="4"/>
  <c r="F59" i="4"/>
  <c r="E58" i="4"/>
  <c r="D57" i="4"/>
  <c r="H56" i="4"/>
  <c r="F55" i="4"/>
  <c r="E54" i="4"/>
  <c r="D53" i="4"/>
  <c r="H52" i="4"/>
  <c r="F51" i="4"/>
  <c r="F62" i="4"/>
  <c r="F58" i="4"/>
  <c r="F54" i="4"/>
  <c r="D49" i="4"/>
  <c r="E46" i="4"/>
  <c r="F43" i="4"/>
  <c r="F42" i="4"/>
  <c r="E41" i="4"/>
  <c r="E40" i="4"/>
  <c r="E39" i="4"/>
  <c r="E38" i="4"/>
  <c r="E37" i="4"/>
  <c r="E36" i="4"/>
  <c r="E35" i="4"/>
  <c r="E34" i="4"/>
  <c r="E33" i="4"/>
  <c r="D64" i="4"/>
  <c r="D60" i="4"/>
  <c r="D56" i="4"/>
  <c r="D52" i="4"/>
  <c r="F50" i="4"/>
  <c r="H48" i="4"/>
  <c r="H47" i="4"/>
  <c r="F44" i="4"/>
  <c r="E43" i="4"/>
  <c r="E42" i="4"/>
  <c r="H41" i="4"/>
  <c r="D41" i="4"/>
  <c r="H40" i="4"/>
  <c r="D40" i="4"/>
  <c r="H39" i="4"/>
  <c r="D39" i="4"/>
  <c r="H38" i="4"/>
  <c r="D38" i="4"/>
  <c r="H37" i="4"/>
  <c r="D37" i="4"/>
  <c r="H36" i="4"/>
  <c r="D36" i="4"/>
  <c r="E61" i="4"/>
  <c r="E57" i="4"/>
  <c r="E53" i="4"/>
  <c r="E50" i="4"/>
  <c r="D48" i="4"/>
  <c r="F47" i="4"/>
  <c r="F45" i="4"/>
  <c r="E44" i="4"/>
  <c r="G41" i="4"/>
  <c r="G40" i="4"/>
  <c r="G39" i="4"/>
  <c r="G38" i="4"/>
  <c r="G37" i="4"/>
  <c r="H63" i="4"/>
  <c r="H55" i="4"/>
  <c r="F41" i="4"/>
  <c r="F37" i="4"/>
  <c r="G36" i="4"/>
  <c r="F35" i="4"/>
  <c r="H34" i="4"/>
  <c r="F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G64" i="3"/>
  <c r="G63" i="3"/>
  <c r="G62" i="3"/>
  <c r="E45" i="4"/>
  <c r="F40" i="4"/>
  <c r="F36" i="4"/>
  <c r="D35" i="4"/>
  <c r="G34" i="4"/>
  <c r="D33" i="4"/>
  <c r="H32" i="4"/>
  <c r="D32" i="4"/>
  <c r="H31" i="4"/>
  <c r="D31" i="4"/>
  <c r="H30" i="4"/>
  <c r="D30" i="4"/>
  <c r="H29" i="4"/>
  <c r="D29" i="4"/>
  <c r="H28" i="4"/>
  <c r="D28" i="4"/>
  <c r="H27" i="4"/>
  <c r="D27" i="4"/>
  <c r="H26" i="4"/>
  <c r="D26" i="4"/>
  <c r="H25" i="4"/>
  <c r="D25" i="4"/>
  <c r="H24" i="4"/>
  <c r="D24" i="4"/>
  <c r="H23" i="4"/>
  <c r="D23" i="4"/>
  <c r="H22" i="4"/>
  <c r="D22" i="4"/>
  <c r="H21" i="4"/>
  <c r="D21" i="4"/>
  <c r="H20" i="4"/>
  <c r="D20" i="4"/>
  <c r="H19" i="4"/>
  <c r="D19" i="4"/>
  <c r="H18" i="4"/>
  <c r="D18" i="4"/>
  <c r="H17" i="4"/>
  <c r="D17" i="4"/>
  <c r="H16" i="4"/>
  <c r="D16" i="4"/>
  <c r="H15" i="4"/>
  <c r="D15" i="4"/>
  <c r="H14" i="4"/>
  <c r="D14" i="4"/>
  <c r="H13" i="4"/>
  <c r="D13" i="4"/>
  <c r="H12" i="4"/>
  <c r="D12" i="4"/>
  <c r="H11" i="4"/>
  <c r="D11" i="4"/>
  <c r="H10" i="4"/>
  <c r="D10" i="4"/>
  <c r="F64" i="3"/>
  <c r="F63" i="3"/>
  <c r="F62" i="3"/>
  <c r="F61" i="3"/>
  <c r="F60" i="3"/>
  <c r="H59" i="4"/>
  <c r="H51" i="4"/>
  <c r="E49" i="4"/>
  <c r="F39" i="4"/>
  <c r="H35" i="4"/>
  <c r="F34" i="4"/>
  <c r="H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E64" i="3"/>
  <c r="E63" i="3"/>
  <c r="E62" i="3"/>
  <c r="F46" i="4"/>
  <c r="G42" i="4"/>
  <c r="F38" i="4"/>
  <c r="G35" i="4"/>
  <c r="D34" i="4"/>
  <c r="G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D64" i="3"/>
  <c r="D61" i="3"/>
  <c r="G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J9" i="4"/>
  <c r="H62" i="3"/>
  <c r="H61" i="3"/>
  <c r="E60" i="3"/>
  <c r="H59" i="3"/>
  <c r="D59" i="3"/>
  <c r="H58" i="3"/>
  <c r="D58" i="3"/>
  <c r="H57" i="3"/>
  <c r="D57" i="3"/>
  <c r="H56" i="3"/>
  <c r="D56" i="3"/>
  <c r="H55" i="3"/>
  <c r="D55" i="3"/>
  <c r="H54" i="3"/>
  <c r="D54" i="3"/>
  <c r="H53" i="3"/>
  <c r="D53" i="3"/>
  <c r="H52" i="3"/>
  <c r="D52" i="3"/>
  <c r="H51" i="3"/>
  <c r="D51" i="3"/>
  <c r="H50" i="3"/>
  <c r="D50" i="3"/>
  <c r="H49" i="3"/>
  <c r="D49" i="3"/>
  <c r="H48" i="3"/>
  <c r="D48" i="3"/>
  <c r="H47" i="3"/>
  <c r="D47" i="3"/>
  <c r="H46" i="3"/>
  <c r="D46" i="3"/>
  <c r="H45" i="3"/>
  <c r="D45" i="3"/>
  <c r="H44" i="3"/>
  <c r="D44" i="3"/>
  <c r="H43" i="3"/>
  <c r="D43" i="3"/>
  <c r="H42" i="3"/>
  <c r="D42" i="3"/>
  <c r="H41" i="3"/>
  <c r="D41" i="3"/>
  <c r="H40" i="3"/>
  <c r="D40" i="3"/>
  <c r="H39" i="3"/>
  <c r="D39" i="3"/>
  <c r="H38" i="3"/>
  <c r="D38" i="3"/>
  <c r="H37" i="3"/>
  <c r="D37" i="3"/>
  <c r="H36" i="3"/>
  <c r="D36" i="3"/>
  <c r="H35" i="3"/>
  <c r="D35" i="3"/>
  <c r="H34" i="3"/>
  <c r="D34" i="3"/>
  <c r="H33" i="3"/>
  <c r="D33" i="3"/>
  <c r="H32" i="3"/>
  <c r="D32" i="3"/>
  <c r="H31" i="3"/>
  <c r="D31" i="3"/>
  <c r="H30" i="3"/>
  <c r="D30" i="3"/>
  <c r="H29" i="3"/>
  <c r="D29" i="3"/>
  <c r="H28" i="3"/>
  <c r="D28" i="3"/>
  <c r="H27" i="3"/>
  <c r="D27" i="3"/>
  <c r="H26" i="3"/>
  <c r="D26" i="3"/>
  <c r="H25" i="3"/>
  <c r="D25" i="3"/>
  <c r="F10" i="4"/>
  <c r="H63" i="3"/>
  <c r="D62" i="3"/>
  <c r="G61" i="3"/>
  <c r="D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F11" i="4"/>
  <c r="H64" i="3"/>
  <c r="D63" i="3"/>
  <c r="E61" i="3"/>
  <c r="H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3" i="3"/>
  <c r="F28" i="3"/>
  <c r="F26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E64" i="2"/>
  <c r="F32" i="3"/>
  <c r="G29" i="3"/>
  <c r="G27" i="3"/>
  <c r="G25" i="3"/>
  <c r="F24" i="3"/>
  <c r="F23" i="3"/>
  <c r="F22" i="3"/>
  <c r="F21" i="3"/>
  <c r="F20" i="3"/>
  <c r="F19" i="3"/>
  <c r="F18" i="3"/>
  <c r="F17" i="3"/>
  <c r="F16" i="3"/>
  <c r="F15" i="3"/>
  <c r="F14" i="3"/>
  <c r="F13" i="3"/>
  <c r="F31" i="3"/>
  <c r="F29" i="3"/>
  <c r="F27" i="3"/>
  <c r="F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F34" i="3"/>
  <c r="F30" i="3"/>
  <c r="G28" i="3"/>
  <c r="G26" i="3"/>
  <c r="H24" i="3"/>
  <c r="D24" i="3"/>
  <c r="H23" i="3"/>
  <c r="D23" i="3"/>
  <c r="H22" i="3"/>
  <c r="D22" i="3"/>
  <c r="H21" i="3"/>
  <c r="D21" i="3"/>
  <c r="H20" i="3"/>
  <c r="D20" i="3"/>
  <c r="H19" i="3"/>
  <c r="D19" i="3"/>
  <c r="H18" i="3"/>
  <c r="D18" i="3"/>
  <c r="H17" i="3"/>
  <c r="D17" i="3"/>
  <c r="H16" i="3"/>
  <c r="D16" i="3"/>
  <c r="H15" i="3"/>
  <c r="D15" i="3"/>
  <c r="H14" i="3"/>
  <c r="D14" i="3"/>
  <c r="H13" i="3"/>
  <c r="D13" i="3"/>
  <c r="H12" i="3"/>
  <c r="D12" i="3"/>
  <c r="H11" i="3"/>
  <c r="D11" i="3"/>
  <c r="H10" i="3"/>
  <c r="D10" i="3"/>
  <c r="F64" i="2"/>
  <c r="F11" i="3"/>
  <c r="D64" i="2"/>
  <c r="H63" i="2"/>
  <c r="D63" i="2"/>
  <c r="H62" i="2"/>
  <c r="D62" i="2"/>
  <c r="H61" i="2"/>
  <c r="D61" i="2"/>
  <c r="H60" i="2"/>
  <c r="D60" i="2"/>
  <c r="H59" i="2"/>
  <c r="D59" i="2"/>
  <c r="H58" i="2"/>
  <c r="D58" i="2"/>
  <c r="H57" i="2"/>
  <c r="D57" i="2"/>
  <c r="H56" i="2"/>
  <c r="D56" i="2"/>
  <c r="H55" i="2"/>
  <c r="D55" i="2"/>
  <c r="H54" i="2"/>
  <c r="D54" i="2"/>
  <c r="H53" i="2"/>
  <c r="D53" i="2"/>
  <c r="H52" i="2"/>
  <c r="D52" i="2"/>
  <c r="H51" i="2"/>
  <c r="D51" i="2"/>
  <c r="H50" i="2"/>
  <c r="D50" i="2"/>
  <c r="H49" i="2"/>
  <c r="D49" i="2"/>
  <c r="H48" i="2"/>
  <c r="D48" i="2"/>
  <c r="H47" i="2"/>
  <c r="D47" i="2"/>
  <c r="H46" i="2"/>
  <c r="D46" i="2"/>
  <c r="H45" i="2"/>
  <c r="D45" i="2"/>
  <c r="H44" i="2"/>
  <c r="D44" i="2"/>
  <c r="H43" i="2"/>
  <c r="D43" i="2"/>
  <c r="H42" i="2"/>
  <c r="D42" i="2"/>
  <c r="H41" i="2"/>
  <c r="D41" i="2"/>
  <c r="H40" i="2"/>
  <c r="D40" i="2"/>
  <c r="H39" i="2"/>
  <c r="D39" i="2"/>
  <c r="H38" i="2"/>
  <c r="D38" i="2"/>
  <c r="H37" i="2"/>
  <c r="D37" i="2"/>
  <c r="H36" i="2"/>
  <c r="D36" i="2"/>
  <c r="H35" i="2"/>
  <c r="D35" i="2"/>
  <c r="H34" i="2"/>
  <c r="D34" i="2"/>
  <c r="H33" i="2"/>
  <c r="D33" i="2"/>
  <c r="H32" i="2"/>
  <c r="D32" i="2"/>
  <c r="H31" i="2"/>
  <c r="D31" i="2"/>
  <c r="H30" i="2"/>
  <c r="D30" i="2"/>
  <c r="H29" i="2"/>
  <c r="D29" i="2"/>
  <c r="H28" i="2"/>
  <c r="D28" i="2"/>
  <c r="H27" i="2"/>
  <c r="D27" i="2"/>
  <c r="H26" i="2"/>
  <c r="D26" i="2"/>
  <c r="H25" i="2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F12" i="3"/>
  <c r="J9" i="3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H64" i="2"/>
  <c r="F63" i="2"/>
  <c r="F62" i="2"/>
  <c r="F61" i="2"/>
  <c r="F60" i="2"/>
  <c r="F59" i="2"/>
  <c r="F58" i="2"/>
  <c r="F57" i="2"/>
  <c r="F56" i="2"/>
  <c r="E61" i="2"/>
  <c r="E57" i="2"/>
  <c r="E55" i="2"/>
  <c r="F52" i="2"/>
  <c r="E51" i="2"/>
  <c r="F48" i="2"/>
  <c r="E47" i="2"/>
  <c r="F44" i="2"/>
  <c r="E43" i="2"/>
  <c r="F40" i="2"/>
  <c r="E39" i="2"/>
  <c r="F36" i="2"/>
  <c r="E35" i="2"/>
  <c r="F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F17" i="2"/>
  <c r="F16" i="2"/>
  <c r="F15" i="2"/>
  <c r="F14" i="2"/>
  <c r="F13" i="2"/>
  <c r="F12" i="2"/>
  <c r="F11" i="2"/>
  <c r="F10" i="2"/>
  <c r="J9" i="2"/>
  <c r="G15" i="2"/>
  <c r="G64" i="2"/>
  <c r="E60" i="2"/>
  <c r="E56" i="2"/>
  <c r="F53" i="2"/>
  <c r="E52" i="2"/>
  <c r="F49" i="2"/>
  <c r="E48" i="2"/>
  <c r="F45" i="2"/>
  <c r="E44" i="2"/>
  <c r="F41" i="2"/>
  <c r="E40" i="2"/>
  <c r="F37" i="2"/>
  <c r="E36" i="2"/>
  <c r="F33" i="2"/>
  <c r="E32" i="2"/>
  <c r="E17" i="2"/>
  <c r="E16" i="2"/>
  <c r="E15" i="2"/>
  <c r="E14" i="2"/>
  <c r="E13" i="2"/>
  <c r="E12" i="2"/>
  <c r="E11" i="2"/>
  <c r="E10" i="2"/>
  <c r="F55" i="2"/>
  <c r="E46" i="2"/>
  <c r="F35" i="2"/>
  <c r="E34" i="2"/>
  <c r="F25" i="2"/>
  <c r="F24" i="2"/>
  <c r="F23" i="2"/>
  <c r="F20" i="2"/>
  <c r="F19" i="2"/>
  <c r="F18" i="2"/>
  <c r="G12" i="2"/>
  <c r="G11" i="2"/>
  <c r="E63" i="2"/>
  <c r="E59" i="2"/>
  <c r="F54" i="2"/>
  <c r="E53" i="2"/>
  <c r="F50" i="2"/>
  <c r="E49" i="2"/>
  <c r="F46" i="2"/>
  <c r="E45" i="2"/>
  <c r="F42" i="2"/>
  <c r="E41" i="2"/>
  <c r="F38" i="2"/>
  <c r="E37" i="2"/>
  <c r="F34" i="2"/>
  <c r="E33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E58" i="2"/>
  <c r="E54" i="2"/>
  <c r="F51" i="2"/>
  <c r="E50" i="2"/>
  <c r="F47" i="2"/>
  <c r="E42" i="2"/>
  <c r="F39" i="2"/>
  <c r="E38" i="2"/>
  <c r="F28" i="2"/>
  <c r="F27" i="2"/>
  <c r="F26" i="2"/>
  <c r="G17" i="2"/>
  <c r="G16" i="2"/>
  <c r="G10" i="2"/>
  <c r="F10" i="3"/>
  <c r="E62" i="2"/>
  <c r="F43" i="2"/>
  <c r="F31" i="2"/>
  <c r="F30" i="2"/>
  <c r="F29" i="2"/>
  <c r="F22" i="2"/>
  <c r="F21" i="2"/>
  <c r="G14" i="2"/>
  <c r="G13" i="2"/>
  <c r="H18" i="1" l="1"/>
  <c r="H8" i="1"/>
  <c r="I10" i="2"/>
  <c r="K10" i="2" s="1"/>
  <c r="AF10" i="2" s="1"/>
  <c r="AG10" i="2" s="1"/>
  <c r="AK10" i="2" s="1"/>
  <c r="AL10" i="2" s="1"/>
  <c r="I11" i="2"/>
  <c r="K11" i="2" s="1"/>
  <c r="AF11" i="2" s="1"/>
  <c r="AG11" i="2" s="1"/>
  <c r="AK11" i="2" s="1"/>
  <c r="AL11" i="2" s="1"/>
  <c r="I12" i="2"/>
  <c r="K12" i="2" s="1"/>
  <c r="AF12" i="2" s="1"/>
  <c r="AG12" i="2" s="1"/>
  <c r="AK12" i="2" s="1"/>
  <c r="AL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26" i="2"/>
  <c r="K26" i="2" s="1"/>
  <c r="I27" i="2"/>
  <c r="K27" i="2" s="1"/>
  <c r="I28" i="2"/>
  <c r="K28" i="2" s="1"/>
  <c r="I29" i="2"/>
  <c r="K29" i="2" s="1"/>
  <c r="I30" i="2"/>
  <c r="K30" i="2" s="1"/>
  <c r="I31" i="2"/>
  <c r="K31" i="2" s="1"/>
  <c r="I32" i="2"/>
  <c r="K32" i="2" s="1"/>
  <c r="I33" i="2"/>
  <c r="K33" i="2" s="1"/>
  <c r="I34" i="2"/>
  <c r="K34" i="2" s="1"/>
  <c r="I35" i="2"/>
  <c r="K35" i="2" s="1"/>
  <c r="I36" i="2"/>
  <c r="K36" i="2" s="1"/>
  <c r="I37" i="2"/>
  <c r="K37" i="2" s="1"/>
  <c r="I38" i="2"/>
  <c r="K38" i="2" s="1"/>
  <c r="I39" i="2"/>
  <c r="K39" i="2" s="1"/>
  <c r="I40" i="2"/>
  <c r="K40" i="2" s="1"/>
  <c r="I41" i="2"/>
  <c r="K41" i="2" s="1"/>
  <c r="I42" i="2"/>
  <c r="K42" i="2" s="1"/>
  <c r="I43" i="2"/>
  <c r="K43" i="2" s="1"/>
  <c r="I44" i="2"/>
  <c r="K44" i="2" s="1"/>
  <c r="I45" i="2"/>
  <c r="K45" i="2" s="1"/>
  <c r="I46" i="2"/>
  <c r="K46" i="2" s="1"/>
  <c r="I47" i="2"/>
  <c r="K47" i="2" s="1"/>
  <c r="I48" i="2"/>
  <c r="K48" i="2" s="1"/>
  <c r="I49" i="2"/>
  <c r="K49" i="2" s="1"/>
  <c r="I50" i="2"/>
  <c r="K50" i="2" s="1"/>
  <c r="I51" i="2"/>
  <c r="K51" i="2" s="1"/>
  <c r="I52" i="2"/>
  <c r="K52" i="2" s="1"/>
  <c r="I53" i="2"/>
  <c r="K53" i="2" s="1"/>
  <c r="I54" i="2"/>
  <c r="K54" i="2" s="1"/>
  <c r="I55" i="2"/>
  <c r="K55" i="2" s="1"/>
  <c r="I56" i="2"/>
  <c r="K56" i="2" s="1"/>
  <c r="I57" i="2"/>
  <c r="K57" i="2" s="1"/>
  <c r="I58" i="2"/>
  <c r="K58" i="2" s="1"/>
  <c r="I59" i="2"/>
  <c r="K59" i="2" s="1"/>
  <c r="I60" i="2"/>
  <c r="K60" i="2" s="1"/>
  <c r="I61" i="2"/>
  <c r="K61" i="2" s="1"/>
  <c r="I62" i="2"/>
  <c r="K62" i="2" s="1"/>
  <c r="I63" i="2"/>
  <c r="K63" i="2" s="1"/>
  <c r="I64" i="2"/>
  <c r="K64" i="2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63" i="3"/>
  <c r="K63" i="3" s="1"/>
  <c r="I60" i="3"/>
  <c r="K60" i="3" s="1"/>
  <c r="I62" i="3"/>
  <c r="K62" i="3" s="1"/>
  <c r="I25" i="3"/>
  <c r="K25" i="3" s="1"/>
  <c r="I26" i="3"/>
  <c r="K26" i="3" s="1"/>
  <c r="I27" i="3"/>
  <c r="K27" i="3" s="1"/>
  <c r="I28" i="3"/>
  <c r="K28" i="3" s="1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 s="1"/>
  <c r="I35" i="3"/>
  <c r="K35" i="3" s="1"/>
  <c r="I36" i="3"/>
  <c r="K36" i="3" s="1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 s="1"/>
  <c r="I43" i="3"/>
  <c r="K43" i="3" s="1"/>
  <c r="I44" i="3"/>
  <c r="K44" i="3" s="1"/>
  <c r="I45" i="3"/>
  <c r="K45" i="3" s="1"/>
  <c r="I46" i="3"/>
  <c r="K46" i="3" s="1"/>
  <c r="I47" i="3"/>
  <c r="K47" i="3" s="1"/>
  <c r="I48" i="3"/>
  <c r="K48" i="3" s="1"/>
  <c r="I49" i="3"/>
  <c r="K49" i="3" s="1"/>
  <c r="I50" i="3"/>
  <c r="K50" i="3" s="1"/>
  <c r="I51" i="3"/>
  <c r="K51" i="3" s="1"/>
  <c r="I52" i="3"/>
  <c r="K52" i="3" s="1"/>
  <c r="I53" i="3"/>
  <c r="K53" i="3" s="1"/>
  <c r="I54" i="3"/>
  <c r="K54" i="3" s="1"/>
  <c r="I55" i="3"/>
  <c r="K55" i="3" s="1"/>
  <c r="I56" i="3"/>
  <c r="K56" i="3" s="1"/>
  <c r="I57" i="3"/>
  <c r="K57" i="3" s="1"/>
  <c r="I58" i="3"/>
  <c r="K58" i="3" s="1"/>
  <c r="I59" i="3"/>
  <c r="K59" i="3" s="1"/>
  <c r="I61" i="3"/>
  <c r="K61" i="3" s="1"/>
  <c r="I64" i="3"/>
  <c r="K64" i="3" s="1"/>
  <c r="I34" i="4"/>
  <c r="K34" i="4" s="1"/>
  <c r="I10" i="4"/>
  <c r="K10" i="4" s="1"/>
  <c r="I11" i="4"/>
  <c r="K11" i="4" s="1"/>
  <c r="I12" i="4"/>
  <c r="K12" i="4" s="1"/>
  <c r="I13" i="4"/>
  <c r="K13" i="4" s="1"/>
  <c r="I14" i="4"/>
  <c r="K14" i="4" s="1"/>
  <c r="I15" i="4"/>
  <c r="K15" i="4" s="1"/>
  <c r="I16" i="4"/>
  <c r="K16" i="4" s="1"/>
  <c r="I17" i="4"/>
  <c r="K17" i="4" s="1"/>
  <c r="I18" i="4"/>
  <c r="K18" i="4" s="1"/>
  <c r="I19" i="4"/>
  <c r="K19" i="4" s="1"/>
  <c r="I20" i="4"/>
  <c r="K20" i="4" s="1"/>
  <c r="I21" i="4"/>
  <c r="K21" i="4" s="1"/>
  <c r="I22" i="4"/>
  <c r="K22" i="4" s="1"/>
  <c r="I23" i="4"/>
  <c r="K23" i="4" s="1"/>
  <c r="I24" i="4"/>
  <c r="K24" i="4" s="1"/>
  <c r="I25" i="4"/>
  <c r="K25" i="4" s="1"/>
  <c r="I26" i="4"/>
  <c r="K26" i="4" s="1"/>
  <c r="I27" i="4"/>
  <c r="K27" i="4" s="1"/>
  <c r="I28" i="4"/>
  <c r="K28" i="4" s="1"/>
  <c r="I29" i="4"/>
  <c r="K29" i="4" s="1"/>
  <c r="I30" i="4"/>
  <c r="K30" i="4" s="1"/>
  <c r="I31" i="4"/>
  <c r="K31" i="4" s="1"/>
  <c r="I32" i="4"/>
  <c r="K32" i="4" s="1"/>
  <c r="I33" i="4"/>
  <c r="K33" i="4" s="1"/>
  <c r="I35" i="4"/>
  <c r="K35" i="4" s="1"/>
  <c r="I48" i="4"/>
  <c r="K48" i="4" s="1"/>
  <c r="I36" i="4"/>
  <c r="K36" i="4" s="1"/>
  <c r="I37" i="4"/>
  <c r="K37" i="4" s="1"/>
  <c r="I38" i="4"/>
  <c r="K38" i="4" s="1"/>
  <c r="I39" i="4"/>
  <c r="K39" i="4" s="1"/>
  <c r="I40" i="4"/>
  <c r="K40" i="4" s="1"/>
  <c r="I41" i="4"/>
  <c r="K41" i="4" s="1"/>
  <c r="I52" i="4"/>
  <c r="K52" i="4" s="1"/>
  <c r="I56" i="4"/>
  <c r="K56" i="4" s="1"/>
  <c r="I60" i="4"/>
  <c r="K60" i="4" s="1"/>
  <c r="I64" i="4"/>
  <c r="K64" i="4" s="1"/>
  <c r="I49" i="4"/>
  <c r="K49" i="4" s="1"/>
  <c r="I53" i="4"/>
  <c r="K53" i="4" s="1"/>
  <c r="I57" i="4"/>
  <c r="K57" i="4" s="1"/>
  <c r="I61" i="4"/>
  <c r="K61" i="4" s="1"/>
  <c r="I47" i="4"/>
  <c r="K47" i="4" s="1"/>
  <c r="I51" i="4"/>
  <c r="K51" i="4" s="1"/>
  <c r="I55" i="4"/>
  <c r="K55" i="4" s="1"/>
  <c r="I59" i="4"/>
  <c r="K59" i="4" s="1"/>
  <c r="I63" i="4"/>
  <c r="K63" i="4" s="1"/>
  <c r="I42" i="4"/>
  <c r="K42" i="4" s="1"/>
  <c r="I43" i="4"/>
  <c r="K43" i="4" s="1"/>
  <c r="I44" i="4"/>
  <c r="K44" i="4" s="1"/>
  <c r="I45" i="4"/>
  <c r="K45" i="4" s="1"/>
  <c r="I46" i="4"/>
  <c r="K46" i="4" s="1"/>
  <c r="I50" i="4"/>
  <c r="K50" i="4" s="1"/>
  <c r="I54" i="4"/>
  <c r="K54" i="4" s="1"/>
  <c r="I58" i="4"/>
  <c r="K58" i="4" s="1"/>
  <c r="I62" i="4"/>
  <c r="K62" i="4" s="1"/>
  <c r="AJ53" i="2"/>
  <c r="AE55" i="2"/>
  <c r="AJ57" i="2"/>
  <c r="V58" i="2"/>
  <c r="AJ61" i="2"/>
  <c r="V62" i="2"/>
  <c r="AE63" i="2"/>
  <c r="AE64" i="3"/>
  <c r="AE63" i="3"/>
  <c r="AE62" i="3"/>
  <c r="AE61" i="3"/>
  <c r="AE60" i="3"/>
  <c r="AE58" i="3"/>
  <c r="AE57" i="3"/>
  <c r="AE56" i="3"/>
  <c r="AE55" i="3"/>
  <c r="AE59" i="3"/>
  <c r="AE9" i="3"/>
  <c r="AE15" i="3"/>
  <c r="AE19" i="3"/>
  <c r="AE23" i="3"/>
  <c r="AE27" i="3"/>
  <c r="V52" i="2"/>
  <c r="AE59" i="2"/>
  <c r="H9" i="1"/>
  <c r="H13" i="1"/>
  <c r="H17" i="1"/>
  <c r="V31" i="2"/>
  <c r="AJ32" i="2"/>
  <c r="AB33" i="2"/>
  <c r="S34" i="2"/>
  <c r="AE34" i="2"/>
  <c r="V35" i="2"/>
  <c r="AJ36" i="2"/>
  <c r="AB37" i="2"/>
  <c r="S38" i="2"/>
  <c r="AE38" i="2"/>
  <c r="V39" i="2"/>
  <c r="AJ40" i="2"/>
  <c r="AB41" i="2"/>
  <c r="S42" i="2"/>
  <c r="AE42" i="2"/>
  <c r="V43" i="2"/>
  <c r="AJ44" i="2"/>
  <c r="AB45" i="2"/>
  <c r="S46" i="2"/>
  <c r="AE46" i="2"/>
  <c r="V47" i="2"/>
  <c r="AJ48" i="2"/>
  <c r="AB49" i="2"/>
  <c r="S50" i="2"/>
  <c r="AE50" i="2"/>
  <c r="V51" i="2"/>
  <c r="AJ52" i="2"/>
  <c r="AB53" i="2"/>
  <c r="S54" i="2"/>
  <c r="AE54" i="2"/>
  <c r="V55" i="2"/>
  <c r="S56" i="2"/>
  <c r="AE56" i="2"/>
  <c r="AB57" i="2"/>
  <c r="AJ58" i="2"/>
  <c r="V59" i="2"/>
  <c r="S60" i="2"/>
  <c r="AE60" i="2"/>
  <c r="AB61" i="2"/>
  <c r="AJ62" i="2"/>
  <c r="V63" i="2"/>
  <c r="S13" i="2"/>
  <c r="AB13" i="2"/>
  <c r="S14" i="2"/>
  <c r="AB14" i="2"/>
  <c r="S15" i="2"/>
  <c r="AB15" i="2"/>
  <c r="S16" i="2"/>
  <c r="AB16" i="2"/>
  <c r="S17" i="2"/>
  <c r="AB17" i="2"/>
  <c r="S18" i="2"/>
  <c r="AB18" i="2"/>
  <c r="S19" i="2"/>
  <c r="AB19" i="2"/>
  <c r="S20" i="2"/>
  <c r="AB20" i="2"/>
  <c r="S21" i="2"/>
  <c r="AB21" i="2"/>
  <c r="S22" i="2"/>
  <c r="AB22" i="2"/>
  <c r="S23" i="2"/>
  <c r="AB23" i="2"/>
  <c r="S24" i="2"/>
  <c r="AB24" i="2"/>
  <c r="S25" i="2"/>
  <c r="AB25" i="2"/>
  <c r="S26" i="2"/>
  <c r="AB26" i="2"/>
  <c r="S27" i="2"/>
  <c r="AB27" i="2"/>
  <c r="S28" i="2"/>
  <c r="AB28" i="2"/>
  <c r="S29" i="2"/>
  <c r="AB29" i="2"/>
  <c r="S30" i="2"/>
  <c r="AB30" i="2"/>
  <c r="AJ31" i="2"/>
  <c r="AB32" i="2"/>
  <c r="S33" i="2"/>
  <c r="AE33" i="2"/>
  <c r="V34" i="2"/>
  <c r="AJ35" i="2"/>
  <c r="AB36" i="2"/>
  <c r="S37" i="2"/>
  <c r="AE37" i="2"/>
  <c r="V38" i="2"/>
  <c r="AJ39" i="2"/>
  <c r="AB40" i="2"/>
  <c r="S41" i="2"/>
  <c r="AE41" i="2"/>
  <c r="V42" i="2"/>
  <c r="AJ43" i="2"/>
  <c r="AB44" i="2"/>
  <c r="S45" i="2"/>
  <c r="AE45" i="2"/>
  <c r="V46" i="2"/>
  <c r="AJ47" i="2"/>
  <c r="AB48" i="2"/>
  <c r="S49" i="2"/>
  <c r="AE49" i="2"/>
  <c r="V50" i="2"/>
  <c r="AJ51" i="2"/>
  <c r="AB52" i="2"/>
  <c r="S53" i="2"/>
  <c r="AE53" i="2"/>
  <c r="V54" i="2"/>
  <c r="AJ55" i="2"/>
  <c r="V56" i="2"/>
  <c r="S57" i="2"/>
  <c r="AE57" i="2"/>
  <c r="AB58" i="2"/>
  <c r="AJ59" i="2"/>
  <c r="V60" i="2"/>
  <c r="S61" i="2"/>
  <c r="AE61" i="2"/>
  <c r="AB62" i="2"/>
  <c r="AJ63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B31" i="2"/>
  <c r="S32" i="2"/>
  <c r="AE32" i="2"/>
  <c r="V33" i="2"/>
  <c r="AJ34" i="2"/>
  <c r="AB35" i="2"/>
  <c r="S36" i="2"/>
  <c r="AE36" i="2"/>
  <c r="V37" i="2"/>
  <c r="AJ38" i="2"/>
  <c r="AB39" i="2"/>
  <c r="S40" i="2"/>
  <c r="AE40" i="2"/>
  <c r="V41" i="2"/>
  <c r="AJ42" i="2"/>
  <c r="AB43" i="2"/>
  <c r="S44" i="2"/>
  <c r="AE44" i="2"/>
  <c r="V45" i="2"/>
  <c r="AJ46" i="2"/>
  <c r="AB47" i="2"/>
  <c r="S48" i="2"/>
  <c r="AE48" i="2"/>
  <c r="V49" i="2"/>
  <c r="AJ50" i="2"/>
  <c r="AB51" i="2"/>
  <c r="S52" i="2"/>
  <c r="AE52" i="2"/>
  <c r="V53" i="2"/>
  <c r="AJ54" i="2"/>
  <c r="AB55" i="2"/>
  <c r="AJ56" i="2"/>
  <c r="V57" i="2"/>
  <c r="S58" i="2"/>
  <c r="AE58" i="2"/>
  <c r="AB59" i="2"/>
  <c r="AJ60" i="2"/>
  <c r="V61" i="2"/>
  <c r="AE62" i="2"/>
  <c r="AF9" i="3"/>
  <c r="AG9" i="3" s="1"/>
  <c r="V64" i="3"/>
  <c r="V63" i="3"/>
  <c r="V62" i="3"/>
  <c r="V61" i="3"/>
  <c r="V60" i="3"/>
  <c r="V58" i="3"/>
  <c r="V57" i="3"/>
  <c r="V56" i="3"/>
  <c r="V55" i="3"/>
  <c r="V59" i="3"/>
  <c r="V9" i="3"/>
  <c r="V28" i="3"/>
  <c r="V26" i="3"/>
  <c r="AJ64" i="3"/>
  <c r="AJ63" i="3"/>
  <c r="AJ62" i="3"/>
  <c r="AJ61" i="3"/>
  <c r="AJ60" i="3"/>
  <c r="AJ58" i="3"/>
  <c r="AJ57" i="3"/>
  <c r="AJ56" i="3"/>
  <c r="AJ55" i="3"/>
  <c r="AJ59" i="3"/>
  <c r="AJ9" i="3"/>
  <c r="AJ28" i="3"/>
  <c r="V12" i="3"/>
  <c r="AE14" i="3"/>
  <c r="AJ15" i="3"/>
  <c r="V16" i="3"/>
  <c r="AE18" i="3"/>
  <c r="AJ19" i="3"/>
  <c r="V20" i="3"/>
  <c r="AE22" i="3"/>
  <c r="AJ23" i="3"/>
  <c r="V24" i="3"/>
  <c r="AE26" i="3"/>
  <c r="AJ27" i="3"/>
  <c r="AB64" i="2"/>
  <c r="AE11" i="3"/>
  <c r="AE13" i="3"/>
  <c r="AJ14" i="3"/>
  <c r="V15" i="3"/>
  <c r="AE17" i="3"/>
  <c r="AJ18" i="3"/>
  <c r="V19" i="3"/>
  <c r="AE21" i="3"/>
  <c r="AJ22" i="3"/>
  <c r="V23" i="3"/>
  <c r="AE25" i="3"/>
  <c r="AJ26" i="3"/>
  <c r="V27" i="3"/>
  <c r="S64" i="2"/>
  <c r="AE10" i="3"/>
  <c r="V11" i="3"/>
  <c r="AJ11" i="3"/>
  <c r="AE12" i="3"/>
  <c r="AJ13" i="3"/>
  <c r="V14" i="3"/>
  <c r="AE16" i="3"/>
  <c r="AJ17" i="3"/>
  <c r="V18" i="3"/>
  <c r="AE20" i="3"/>
  <c r="AJ21" i="3"/>
  <c r="V22" i="3"/>
  <c r="AE24" i="3"/>
  <c r="AJ25" i="3"/>
  <c r="AE28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61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E29" i="3"/>
  <c r="V31" i="3"/>
  <c r="AJ32" i="3"/>
  <c r="AE33" i="3"/>
  <c r="AE35" i="3"/>
  <c r="AJ36" i="3"/>
  <c r="V37" i="3"/>
  <c r="AE39" i="3"/>
  <c r="AJ40" i="3"/>
  <c r="V41" i="3"/>
  <c r="AE43" i="3"/>
  <c r="AJ44" i="3"/>
  <c r="V45" i="3"/>
  <c r="AE47" i="3"/>
  <c r="AJ48" i="3"/>
  <c r="V49" i="3"/>
  <c r="AE51" i="3"/>
  <c r="AJ52" i="3"/>
  <c r="V53" i="3"/>
  <c r="S60" i="3"/>
  <c r="S12" i="3"/>
  <c r="AB12" i="3"/>
  <c r="S13" i="3"/>
  <c r="AB13" i="3"/>
  <c r="S14" i="3"/>
  <c r="AB14" i="3"/>
  <c r="S15" i="3"/>
  <c r="AB15" i="3"/>
  <c r="S16" i="3"/>
  <c r="AB16" i="3"/>
  <c r="S17" i="3"/>
  <c r="AB17" i="3"/>
  <c r="S18" i="3"/>
  <c r="AB18" i="3"/>
  <c r="S19" i="3"/>
  <c r="AB19" i="3"/>
  <c r="S20" i="3"/>
  <c r="AB20" i="3"/>
  <c r="S21" i="3"/>
  <c r="AB21" i="3"/>
  <c r="S22" i="3"/>
  <c r="AB22" i="3"/>
  <c r="S23" i="3"/>
  <c r="AB23" i="3"/>
  <c r="S24" i="3"/>
  <c r="AB24" i="3"/>
  <c r="S25" i="3"/>
  <c r="AJ29" i="3"/>
  <c r="AE30" i="3"/>
  <c r="V32" i="3"/>
  <c r="AJ33" i="3"/>
  <c r="AE34" i="3"/>
  <c r="AJ35" i="3"/>
  <c r="V36" i="3"/>
  <c r="AE38" i="3"/>
  <c r="AJ39" i="3"/>
  <c r="V40" i="3"/>
  <c r="AE42" i="3"/>
  <c r="AJ43" i="3"/>
  <c r="V44" i="3"/>
  <c r="AE46" i="3"/>
  <c r="AJ47" i="3"/>
  <c r="V48" i="3"/>
  <c r="AE50" i="3"/>
  <c r="AJ51" i="3"/>
  <c r="V52" i="3"/>
  <c r="AE54" i="3"/>
  <c r="S59" i="3"/>
  <c r="AB61" i="3"/>
  <c r="V29" i="3"/>
  <c r="AJ30" i="3"/>
  <c r="AE31" i="3"/>
  <c r="V33" i="3"/>
  <c r="AJ34" i="3"/>
  <c r="V35" i="3"/>
  <c r="AE37" i="3"/>
  <c r="AJ38" i="3"/>
  <c r="V39" i="3"/>
  <c r="AE41" i="3"/>
  <c r="AJ42" i="3"/>
  <c r="V43" i="3"/>
  <c r="AE45" i="3"/>
  <c r="AJ46" i="3"/>
  <c r="V47" i="3"/>
  <c r="AE49" i="3"/>
  <c r="AJ50" i="3"/>
  <c r="V51" i="3"/>
  <c r="AE53" i="3"/>
  <c r="AJ54" i="3"/>
  <c r="AB60" i="3"/>
  <c r="V30" i="3"/>
  <c r="AJ31" i="3"/>
  <c r="AE32" i="3"/>
  <c r="V34" i="3"/>
  <c r="AE36" i="3"/>
  <c r="AJ37" i="3"/>
  <c r="V38" i="3"/>
  <c r="AE40" i="3"/>
  <c r="AJ41" i="3"/>
  <c r="V42" i="3"/>
  <c r="AE44" i="3"/>
  <c r="AJ45" i="3"/>
  <c r="V46" i="3"/>
  <c r="AE48" i="3"/>
  <c r="AJ49" i="3"/>
  <c r="V50" i="3"/>
  <c r="AE52" i="3"/>
  <c r="AJ53" i="3"/>
  <c r="V54" i="3"/>
  <c r="AB59" i="3"/>
  <c r="AB63" i="3"/>
  <c r="AE10" i="4"/>
  <c r="V11" i="4"/>
  <c r="AJ11" i="4"/>
  <c r="V12" i="4"/>
  <c r="AE14" i="4"/>
  <c r="AJ15" i="4"/>
  <c r="V16" i="4"/>
  <c r="AE18" i="4"/>
  <c r="AJ19" i="4"/>
  <c r="V20" i="4"/>
  <c r="AE22" i="4"/>
  <c r="AJ23" i="4"/>
  <c r="V24" i="4"/>
  <c r="AE26" i="4"/>
  <c r="AJ27" i="4"/>
  <c r="V28" i="4"/>
  <c r="AE30" i="4"/>
  <c r="AJ31" i="4"/>
  <c r="V32" i="4"/>
  <c r="V36" i="4"/>
  <c r="AB62" i="3"/>
  <c r="S64" i="3"/>
  <c r="AE36" i="4"/>
  <c r="AE34" i="4"/>
  <c r="AE9" i="4"/>
  <c r="AE13" i="4"/>
  <c r="AJ14" i="4"/>
  <c r="V15" i="4"/>
  <c r="AE17" i="4"/>
  <c r="AJ18" i="4"/>
  <c r="V19" i="4"/>
  <c r="AE21" i="4"/>
  <c r="AJ22" i="4"/>
  <c r="V23" i="4"/>
  <c r="AE25" i="4"/>
  <c r="AJ26" i="4"/>
  <c r="V27" i="4"/>
  <c r="AE29" i="4"/>
  <c r="AJ30" i="4"/>
  <c r="V31" i="4"/>
  <c r="AE33" i="4"/>
  <c r="AJ34" i="4"/>
  <c r="V35" i="4"/>
  <c r="S63" i="3"/>
  <c r="V9" i="4"/>
  <c r="V34" i="4"/>
  <c r="AJ35" i="4"/>
  <c r="AJ9" i="4"/>
  <c r="AJ33" i="4"/>
  <c r="AE12" i="4"/>
  <c r="AJ13" i="4"/>
  <c r="V14" i="4"/>
  <c r="AE16" i="4"/>
  <c r="AJ17" i="4"/>
  <c r="V18" i="4"/>
  <c r="AE20" i="4"/>
  <c r="AJ21" i="4"/>
  <c r="V22" i="4"/>
  <c r="AE24" i="4"/>
  <c r="AJ25" i="4"/>
  <c r="V26" i="4"/>
  <c r="AE28" i="4"/>
  <c r="AJ29" i="4"/>
  <c r="V30" i="4"/>
  <c r="AE32" i="4"/>
  <c r="S62" i="3"/>
  <c r="AB64" i="3"/>
  <c r="AF9" i="4"/>
  <c r="AG9" i="4" s="1"/>
  <c r="AK9" i="4" s="1"/>
  <c r="AL9" i="4" s="1"/>
  <c r="AE11" i="4"/>
  <c r="AJ12" i="4"/>
  <c r="V13" i="4"/>
  <c r="AE15" i="4"/>
  <c r="AJ16" i="4"/>
  <c r="V17" i="4"/>
  <c r="AE19" i="4"/>
  <c r="AJ20" i="4"/>
  <c r="V21" i="4"/>
  <c r="AE23" i="4"/>
  <c r="AJ24" i="4"/>
  <c r="V25" i="4"/>
  <c r="AE27" i="4"/>
  <c r="AJ28" i="4"/>
  <c r="V29" i="4"/>
  <c r="AE31" i="4"/>
  <c r="AJ32" i="4"/>
  <c r="V33" i="4"/>
  <c r="AE35" i="4"/>
  <c r="S33" i="4"/>
  <c r="S35" i="4"/>
  <c r="AJ36" i="4"/>
  <c r="AE37" i="4"/>
  <c r="AB38" i="4"/>
  <c r="V39" i="4"/>
  <c r="S40" i="4"/>
  <c r="AJ40" i="4"/>
  <c r="AE41" i="4"/>
  <c r="AE48" i="4"/>
  <c r="S54" i="4"/>
  <c r="S62" i="4"/>
  <c r="AB34" i="4"/>
  <c r="AB36" i="4"/>
  <c r="S37" i="4"/>
  <c r="AJ37" i="4"/>
  <c r="AE38" i="4"/>
  <c r="AB39" i="4"/>
  <c r="V40" i="4"/>
  <c r="S41" i="4"/>
  <c r="AJ41" i="4"/>
  <c r="AE42" i="4"/>
  <c r="AE46" i="4"/>
  <c r="AE47" i="4"/>
  <c r="S61" i="4"/>
  <c r="S57" i="4"/>
  <c r="S53" i="4"/>
  <c r="S49" i="4"/>
  <c r="S60" i="4"/>
  <c r="S56" i="4"/>
  <c r="S52" i="4"/>
  <c r="S43" i="4"/>
  <c r="S63" i="4"/>
  <c r="S59" i="4"/>
  <c r="S55" i="4"/>
  <c r="S51" i="4"/>
  <c r="S44" i="4"/>
  <c r="S48" i="4"/>
  <c r="S45" i="4"/>
  <c r="AB60" i="4"/>
  <c r="AB56" i="4"/>
  <c r="AB52" i="4"/>
  <c r="AB48" i="4"/>
  <c r="AB59" i="4"/>
  <c r="AB55" i="4"/>
  <c r="AB51" i="4"/>
  <c r="AB62" i="4"/>
  <c r="AB58" i="4"/>
  <c r="AB54" i="4"/>
  <c r="AB50" i="4"/>
  <c r="AB47" i="4"/>
  <c r="AB46" i="4"/>
  <c r="AB42" i="4"/>
  <c r="AB43" i="4"/>
  <c r="AB44" i="4"/>
  <c r="S34" i="4"/>
  <c r="S36" i="4"/>
  <c r="V37" i="4"/>
  <c r="S38" i="4"/>
  <c r="AJ38" i="4"/>
  <c r="AE39" i="4"/>
  <c r="AB40" i="4"/>
  <c r="V41" i="4"/>
  <c r="S42" i="4"/>
  <c r="AB45" i="4"/>
  <c r="S46" i="4"/>
  <c r="S47" i="4"/>
  <c r="S50" i="4"/>
  <c r="S58" i="4"/>
  <c r="AB63" i="4"/>
  <c r="S12" i="4"/>
  <c r="AB12" i="4"/>
  <c r="S13" i="4"/>
  <c r="AB13" i="4"/>
  <c r="S14" i="4"/>
  <c r="AB14" i="4"/>
  <c r="S15" i="4"/>
  <c r="AB15" i="4"/>
  <c r="S16" i="4"/>
  <c r="AB16" i="4"/>
  <c r="S17" i="4"/>
  <c r="AB17" i="4"/>
  <c r="S18" i="4"/>
  <c r="AB18" i="4"/>
  <c r="S19" i="4"/>
  <c r="AB19" i="4"/>
  <c r="S20" i="4"/>
  <c r="AB20" i="4"/>
  <c r="S21" i="4"/>
  <c r="AB21" i="4"/>
  <c r="S22" i="4"/>
  <c r="AB22" i="4"/>
  <c r="S23" i="4"/>
  <c r="AB23" i="4"/>
  <c r="S24" i="4"/>
  <c r="AB24" i="4"/>
  <c r="S25" i="4"/>
  <c r="AB25" i="4"/>
  <c r="S26" i="4"/>
  <c r="AB26" i="4"/>
  <c r="S27" i="4"/>
  <c r="AB27" i="4"/>
  <c r="S28" i="4"/>
  <c r="AB28" i="4"/>
  <c r="S29" i="4"/>
  <c r="AB29" i="4"/>
  <c r="S30" i="4"/>
  <c r="AB30" i="4"/>
  <c r="S31" i="4"/>
  <c r="AB31" i="4"/>
  <c r="S32" i="4"/>
  <c r="AB32" i="4"/>
  <c r="AB33" i="4"/>
  <c r="AB35" i="4"/>
  <c r="AB37" i="4"/>
  <c r="V38" i="4"/>
  <c r="S39" i="4"/>
  <c r="AJ39" i="4"/>
  <c r="AE40" i="4"/>
  <c r="AB41" i="4"/>
  <c r="V43" i="4"/>
  <c r="AJ44" i="4"/>
  <c r="V49" i="4"/>
  <c r="V42" i="4"/>
  <c r="AJ43" i="4"/>
  <c r="AE45" i="4"/>
  <c r="V46" i="4"/>
  <c r="AJ47" i="4"/>
  <c r="AB49" i="4"/>
  <c r="AJ50" i="4"/>
  <c r="AE51" i="4"/>
  <c r="V52" i="4"/>
  <c r="AB53" i="4"/>
  <c r="AJ54" i="4"/>
  <c r="AE55" i="4"/>
  <c r="V56" i="4"/>
  <c r="AB57" i="4"/>
  <c r="AJ58" i="4"/>
  <c r="AE59" i="4"/>
  <c r="V60" i="4"/>
  <c r="AB61" i="4"/>
  <c r="AJ62" i="4"/>
  <c r="AE63" i="4"/>
  <c r="AJ42" i="4"/>
  <c r="AE44" i="4"/>
  <c r="V45" i="4"/>
  <c r="AJ46" i="4"/>
  <c r="V48" i="4"/>
  <c r="AE43" i="4"/>
  <c r="V44" i="4"/>
  <c r="AJ45" i="4"/>
  <c r="AJ51" i="4"/>
  <c r="AE52" i="4"/>
  <c r="V53" i="4"/>
  <c r="AJ55" i="4"/>
  <c r="AE56" i="4"/>
  <c r="V57" i="4"/>
  <c r="AJ59" i="4"/>
  <c r="AE60" i="4"/>
  <c r="V61" i="4"/>
  <c r="AJ63" i="4"/>
  <c r="AB64" i="4"/>
  <c r="AE64" i="4"/>
  <c r="V47" i="4"/>
  <c r="AJ49" i="4"/>
  <c r="AE50" i="4"/>
  <c r="V51" i="4"/>
  <c r="AJ53" i="4"/>
  <c r="AE54" i="4"/>
  <c r="V55" i="4"/>
  <c r="AJ57" i="4"/>
  <c r="AE58" i="4"/>
  <c r="V59" i="4"/>
  <c r="AJ61" i="4"/>
  <c r="AE62" i="4"/>
  <c r="V63" i="4"/>
  <c r="S64" i="4"/>
  <c r="AJ48" i="4"/>
  <c r="AE49" i="4"/>
  <c r="V50" i="4"/>
  <c r="AJ52" i="4"/>
  <c r="AE53" i="4"/>
  <c r="V54" i="4"/>
  <c r="AJ56" i="4"/>
  <c r="AE57" i="4"/>
  <c r="V58" i="4"/>
  <c r="AJ60" i="4"/>
  <c r="AE61" i="4"/>
  <c r="V62" i="4"/>
  <c r="V64" i="4"/>
  <c r="AJ64" i="4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8" i="2"/>
  <c r="J42" i="2"/>
  <c r="J44" i="2"/>
  <c r="J46" i="2"/>
  <c r="J48" i="2"/>
  <c r="J50" i="2"/>
  <c r="J52" i="2"/>
  <c r="J54" i="2"/>
  <c r="J56" i="2"/>
  <c r="J58" i="2"/>
  <c r="J60" i="2"/>
  <c r="J62" i="2"/>
  <c r="J13" i="3"/>
  <c r="J15" i="3"/>
  <c r="J17" i="3"/>
  <c r="J19" i="3"/>
  <c r="J21" i="3"/>
  <c r="J23" i="3"/>
  <c r="J63" i="3"/>
  <c r="J62" i="3"/>
  <c r="J61" i="3"/>
  <c r="J48" i="4"/>
  <c r="J56" i="4"/>
  <c r="J51" i="4"/>
  <c r="J59" i="4"/>
  <c r="J42" i="4"/>
  <c r="J46" i="4"/>
  <c r="J36" i="2"/>
  <c r="J40" i="2"/>
  <c r="J64" i="2"/>
  <c r="J11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2" i="3"/>
  <c r="J54" i="3"/>
  <c r="J56" i="3"/>
  <c r="J58" i="3"/>
  <c r="J34" i="4"/>
  <c r="J11" i="4"/>
  <c r="J13" i="4"/>
  <c r="J15" i="4"/>
  <c r="J17" i="4"/>
  <c r="J19" i="4"/>
  <c r="J21" i="4"/>
  <c r="J23" i="4"/>
  <c r="J25" i="4"/>
  <c r="J27" i="4"/>
  <c r="J29" i="4"/>
  <c r="J31" i="4"/>
  <c r="J33" i="4"/>
  <c r="J37" i="4"/>
  <c r="J39" i="4"/>
  <c r="J41" i="4"/>
  <c r="J64" i="4"/>
  <c r="J53" i="4"/>
  <c r="J61" i="4"/>
  <c r="J44" i="4"/>
  <c r="J54" i="4"/>
  <c r="J62" i="4"/>
  <c r="J11" i="2"/>
  <c r="J13" i="2"/>
  <c r="J15" i="2"/>
  <c r="J17" i="2"/>
  <c r="J19" i="2"/>
  <c r="J21" i="2"/>
  <c r="J23" i="2"/>
  <c r="J25" i="2"/>
  <c r="J27" i="2"/>
  <c r="J29" i="2"/>
  <c r="J31" i="2"/>
  <c r="J35" i="2"/>
  <c r="J39" i="2"/>
  <c r="J43" i="2"/>
  <c r="J47" i="2"/>
  <c r="J51" i="2"/>
  <c r="J55" i="2"/>
  <c r="J57" i="2"/>
  <c r="J59" i="2"/>
  <c r="J61" i="2"/>
  <c r="J63" i="2"/>
  <c r="J14" i="3"/>
  <c r="J16" i="3"/>
  <c r="J18" i="3"/>
  <c r="J20" i="3"/>
  <c r="J22" i="3"/>
  <c r="J24" i="3"/>
  <c r="J60" i="3"/>
  <c r="J59" i="3"/>
  <c r="J64" i="3"/>
  <c r="J52" i="4"/>
  <c r="J60" i="4"/>
  <c r="J49" i="4"/>
  <c r="J47" i="4"/>
  <c r="J55" i="4"/>
  <c r="J63" i="4"/>
  <c r="J43" i="4"/>
  <c r="J45" i="4"/>
  <c r="J33" i="2"/>
  <c r="J37" i="2"/>
  <c r="J41" i="2"/>
  <c r="J45" i="2"/>
  <c r="J49" i="2"/>
  <c r="J53" i="2"/>
  <c r="J10" i="3"/>
  <c r="J12" i="3"/>
  <c r="J25" i="3"/>
  <c r="J27" i="3"/>
  <c r="J29" i="3"/>
  <c r="J31" i="3"/>
  <c r="J33" i="3"/>
  <c r="J35" i="3"/>
  <c r="J37" i="3"/>
  <c r="J39" i="3"/>
  <c r="J41" i="3"/>
  <c r="J43" i="3"/>
  <c r="J45" i="3"/>
  <c r="J47" i="3"/>
  <c r="J49" i="3"/>
  <c r="J51" i="3"/>
  <c r="J53" i="3"/>
  <c r="J55" i="3"/>
  <c r="J57" i="3"/>
  <c r="J10" i="4"/>
  <c r="J12" i="4"/>
  <c r="J14" i="4"/>
  <c r="J16" i="4"/>
  <c r="J18" i="4"/>
  <c r="J20" i="4"/>
  <c r="J22" i="4"/>
  <c r="J24" i="4"/>
  <c r="J26" i="4"/>
  <c r="J28" i="4"/>
  <c r="J30" i="4"/>
  <c r="J32" i="4"/>
  <c r="J35" i="4"/>
  <c r="J36" i="4"/>
  <c r="J38" i="4"/>
  <c r="J40" i="4"/>
  <c r="J57" i="4"/>
  <c r="J50" i="4"/>
  <c r="J58" i="4"/>
  <c r="AK9" i="3" l="1"/>
  <c r="AL9" i="3" s="1"/>
  <c r="AF45" i="4"/>
  <c r="AG45" i="4" s="1"/>
  <c r="AK45" i="4" s="1"/>
  <c r="AL45" i="4" s="1"/>
  <c r="AF43" i="4"/>
  <c r="AG43" i="4" s="1"/>
  <c r="AK43" i="4" s="1"/>
  <c r="AL43" i="4" s="1"/>
  <c r="AF63" i="4"/>
  <c r="AG63" i="4" s="1"/>
  <c r="AK63" i="4" s="1"/>
  <c r="AL63" i="4" s="1"/>
  <c r="AF55" i="4"/>
  <c r="AG55" i="4" s="1"/>
  <c r="AK55" i="4" s="1"/>
  <c r="AL55" i="4" s="1"/>
  <c r="AF47" i="4"/>
  <c r="AG47" i="4" s="1"/>
  <c r="AK47" i="4" s="1"/>
  <c r="AL47" i="4" s="1"/>
  <c r="AF49" i="4"/>
  <c r="AG49" i="4" s="1"/>
  <c r="AK49" i="4" s="1"/>
  <c r="AL49" i="4" s="1"/>
  <c r="AF60" i="4"/>
  <c r="AG60" i="4" s="1"/>
  <c r="AK60" i="4" s="1"/>
  <c r="AL60" i="4" s="1"/>
  <c r="AF52" i="4"/>
  <c r="AG52" i="4" s="1"/>
  <c r="AK52" i="4" s="1"/>
  <c r="AL52" i="4" s="1"/>
  <c r="AF64" i="3"/>
  <c r="AG64" i="3" s="1"/>
  <c r="AK64" i="3" s="1"/>
  <c r="AL64" i="3" s="1"/>
  <c r="AF59" i="3"/>
  <c r="AG59" i="3" s="1"/>
  <c r="AK59" i="3" s="1"/>
  <c r="AL59" i="3" s="1"/>
  <c r="AF60" i="3"/>
  <c r="AG60" i="3" s="1"/>
  <c r="AK60" i="3" s="1"/>
  <c r="AL60" i="3" s="1"/>
  <c r="AF24" i="3"/>
  <c r="AG24" i="3" s="1"/>
  <c r="AK24" i="3" s="1"/>
  <c r="AL24" i="3" s="1"/>
  <c r="AF22" i="3"/>
  <c r="AG22" i="3" s="1"/>
  <c r="AK22" i="3" s="1"/>
  <c r="AL22" i="3" s="1"/>
  <c r="AF20" i="3"/>
  <c r="AG20" i="3" s="1"/>
  <c r="AK20" i="3" s="1"/>
  <c r="AL20" i="3" s="1"/>
  <c r="AF18" i="3"/>
  <c r="AG18" i="3" s="1"/>
  <c r="AK18" i="3" s="1"/>
  <c r="AL18" i="3" s="1"/>
  <c r="AF16" i="3"/>
  <c r="AG16" i="3" s="1"/>
  <c r="AK16" i="3" s="1"/>
  <c r="AL16" i="3" s="1"/>
  <c r="AF14" i="3"/>
  <c r="AG14" i="3" s="1"/>
  <c r="AK14" i="3" s="1"/>
  <c r="AL14" i="3" s="1"/>
  <c r="AF63" i="2"/>
  <c r="AG63" i="2" s="1"/>
  <c r="AK63" i="2" s="1"/>
  <c r="AL63" i="2" s="1"/>
  <c r="AF61" i="2"/>
  <c r="AG61" i="2" s="1"/>
  <c r="AK61" i="2" s="1"/>
  <c r="AL61" i="2" s="1"/>
  <c r="AF59" i="2"/>
  <c r="AG59" i="2" s="1"/>
  <c r="AK59" i="2" s="1"/>
  <c r="AL59" i="2" s="1"/>
  <c r="AF57" i="2"/>
  <c r="AG57" i="2" s="1"/>
  <c r="AK57" i="2" s="1"/>
  <c r="AL57" i="2" s="1"/>
  <c r="AF55" i="2"/>
  <c r="AG55" i="2" s="1"/>
  <c r="AK55" i="2" s="1"/>
  <c r="AL55" i="2" s="1"/>
  <c r="AF51" i="2"/>
  <c r="AG51" i="2" s="1"/>
  <c r="AK51" i="2" s="1"/>
  <c r="AL51" i="2" s="1"/>
  <c r="AF47" i="2"/>
  <c r="AG47" i="2" s="1"/>
  <c r="AK47" i="2" s="1"/>
  <c r="AL47" i="2" s="1"/>
  <c r="AF43" i="2"/>
  <c r="AG43" i="2" s="1"/>
  <c r="AK43" i="2" s="1"/>
  <c r="AL43" i="2" s="1"/>
  <c r="AF39" i="2"/>
  <c r="AG39" i="2" s="1"/>
  <c r="AK39" i="2" s="1"/>
  <c r="AL39" i="2" s="1"/>
  <c r="AF35" i="2"/>
  <c r="AG35" i="2" s="1"/>
  <c r="AK35" i="2" s="1"/>
  <c r="AL35" i="2" s="1"/>
  <c r="AF31" i="2"/>
  <c r="AG31" i="2" s="1"/>
  <c r="AK31" i="2" s="1"/>
  <c r="AL31" i="2" s="1"/>
  <c r="AF29" i="2"/>
  <c r="AG29" i="2" s="1"/>
  <c r="AK29" i="2" s="1"/>
  <c r="AL29" i="2" s="1"/>
  <c r="AF27" i="2"/>
  <c r="AG27" i="2" s="1"/>
  <c r="AK27" i="2" s="1"/>
  <c r="AL27" i="2" s="1"/>
  <c r="AF25" i="2"/>
  <c r="AG25" i="2" s="1"/>
  <c r="AK25" i="2" s="1"/>
  <c r="AL25" i="2" s="1"/>
  <c r="AF23" i="2"/>
  <c r="AG23" i="2" s="1"/>
  <c r="AK23" i="2" s="1"/>
  <c r="AL23" i="2" s="1"/>
  <c r="AF21" i="2"/>
  <c r="AG21" i="2" s="1"/>
  <c r="AK21" i="2" s="1"/>
  <c r="AL21" i="2" s="1"/>
  <c r="AF19" i="2"/>
  <c r="AG19" i="2" s="1"/>
  <c r="AK19" i="2" s="1"/>
  <c r="AL19" i="2" s="1"/>
  <c r="AF17" i="2"/>
  <c r="AG17" i="2" s="1"/>
  <c r="AK17" i="2" s="1"/>
  <c r="AL17" i="2" s="1"/>
  <c r="AF15" i="2"/>
  <c r="AG15" i="2" s="1"/>
  <c r="AK15" i="2" s="1"/>
  <c r="AL15" i="2" s="1"/>
  <c r="AF13" i="2"/>
  <c r="AG13" i="2" s="1"/>
  <c r="AK13" i="2" s="1"/>
  <c r="AL13" i="2" s="1"/>
  <c r="AF58" i="4"/>
  <c r="AG58" i="4" s="1"/>
  <c r="AK58" i="4" s="1"/>
  <c r="AL58" i="4" s="1"/>
  <c r="AF50" i="4"/>
  <c r="AG50" i="4" s="1"/>
  <c r="AK50" i="4" s="1"/>
  <c r="AL50" i="4" s="1"/>
  <c r="AF57" i="4"/>
  <c r="AG57" i="4" s="1"/>
  <c r="AK57" i="4" s="1"/>
  <c r="AL57" i="4" s="1"/>
  <c r="AF40" i="4"/>
  <c r="AG40" i="4" s="1"/>
  <c r="AK40" i="4" s="1"/>
  <c r="AL40" i="4" s="1"/>
  <c r="AF38" i="4"/>
  <c r="AG38" i="4" s="1"/>
  <c r="AK38" i="4" s="1"/>
  <c r="AL38" i="4" s="1"/>
  <c r="AF36" i="4"/>
  <c r="AG36" i="4" s="1"/>
  <c r="AK36" i="4" s="1"/>
  <c r="AL36" i="4" s="1"/>
  <c r="AF35" i="4"/>
  <c r="AG35" i="4" s="1"/>
  <c r="AK35" i="4" s="1"/>
  <c r="AL35" i="4" s="1"/>
  <c r="AF32" i="4"/>
  <c r="AG32" i="4" s="1"/>
  <c r="AK32" i="4" s="1"/>
  <c r="AL32" i="4" s="1"/>
  <c r="AF30" i="4"/>
  <c r="AG30" i="4" s="1"/>
  <c r="AK30" i="4" s="1"/>
  <c r="AL30" i="4" s="1"/>
  <c r="AF28" i="4"/>
  <c r="AG28" i="4" s="1"/>
  <c r="AK28" i="4" s="1"/>
  <c r="AL28" i="4" s="1"/>
  <c r="AF26" i="4"/>
  <c r="AG26" i="4" s="1"/>
  <c r="AK26" i="4" s="1"/>
  <c r="AL26" i="4" s="1"/>
  <c r="AF24" i="4"/>
  <c r="AG24" i="4" s="1"/>
  <c r="AK24" i="4" s="1"/>
  <c r="AL24" i="4" s="1"/>
  <c r="AF22" i="4"/>
  <c r="AG22" i="4" s="1"/>
  <c r="AK22" i="4" s="1"/>
  <c r="AL22" i="4" s="1"/>
  <c r="AF20" i="4"/>
  <c r="AG20" i="4" s="1"/>
  <c r="AK20" i="4" s="1"/>
  <c r="AL20" i="4" s="1"/>
  <c r="AF18" i="4"/>
  <c r="AG18" i="4" s="1"/>
  <c r="AK18" i="4" s="1"/>
  <c r="AL18" i="4" s="1"/>
  <c r="AF16" i="4"/>
  <c r="AG16" i="4" s="1"/>
  <c r="AK16" i="4" s="1"/>
  <c r="AL16" i="4" s="1"/>
  <c r="AF14" i="4"/>
  <c r="AG14" i="4" s="1"/>
  <c r="AK14" i="4" s="1"/>
  <c r="AL14" i="4" s="1"/>
  <c r="AF12" i="4"/>
  <c r="AG12" i="4" s="1"/>
  <c r="AK12" i="4" s="1"/>
  <c r="AL12" i="4" s="1"/>
  <c r="AF10" i="4"/>
  <c r="AG10" i="4" s="1"/>
  <c r="AK10" i="4" s="1"/>
  <c r="AL10" i="4" s="1"/>
  <c r="AF57" i="3"/>
  <c r="AG57" i="3" s="1"/>
  <c r="AK57" i="3" s="1"/>
  <c r="AL57" i="3" s="1"/>
  <c r="AF55" i="3"/>
  <c r="AG55" i="3" s="1"/>
  <c r="AK55" i="3" s="1"/>
  <c r="AL55" i="3" s="1"/>
  <c r="AF53" i="3"/>
  <c r="AG53" i="3" s="1"/>
  <c r="AK53" i="3" s="1"/>
  <c r="AL53" i="3" s="1"/>
  <c r="AF51" i="3"/>
  <c r="AG51" i="3" s="1"/>
  <c r="AK51" i="3" s="1"/>
  <c r="AL51" i="3" s="1"/>
  <c r="AF49" i="3"/>
  <c r="AG49" i="3" s="1"/>
  <c r="AK49" i="3" s="1"/>
  <c r="AL49" i="3" s="1"/>
  <c r="AF47" i="3"/>
  <c r="AG47" i="3" s="1"/>
  <c r="AK47" i="3" s="1"/>
  <c r="AL47" i="3" s="1"/>
  <c r="AF45" i="3"/>
  <c r="AG45" i="3" s="1"/>
  <c r="AK45" i="3" s="1"/>
  <c r="AL45" i="3" s="1"/>
  <c r="AF43" i="3"/>
  <c r="AG43" i="3" s="1"/>
  <c r="AK43" i="3" s="1"/>
  <c r="AL43" i="3" s="1"/>
  <c r="AF41" i="3"/>
  <c r="AG41" i="3" s="1"/>
  <c r="AK41" i="3" s="1"/>
  <c r="AL41" i="3" s="1"/>
  <c r="AF39" i="3"/>
  <c r="AG39" i="3" s="1"/>
  <c r="AK39" i="3" s="1"/>
  <c r="AL39" i="3" s="1"/>
  <c r="AF37" i="3"/>
  <c r="AG37" i="3" s="1"/>
  <c r="AK37" i="3" s="1"/>
  <c r="AL37" i="3" s="1"/>
  <c r="AF35" i="3"/>
  <c r="AG35" i="3" s="1"/>
  <c r="AK35" i="3" s="1"/>
  <c r="AL35" i="3" s="1"/>
  <c r="AF33" i="3"/>
  <c r="AG33" i="3" s="1"/>
  <c r="AK33" i="3" s="1"/>
  <c r="AL33" i="3" s="1"/>
  <c r="AF31" i="3"/>
  <c r="AG31" i="3" s="1"/>
  <c r="AK31" i="3" s="1"/>
  <c r="AL31" i="3" s="1"/>
  <c r="AF29" i="3"/>
  <c r="AG29" i="3" s="1"/>
  <c r="AK29" i="3" s="1"/>
  <c r="AL29" i="3" s="1"/>
  <c r="AF27" i="3"/>
  <c r="AG27" i="3" s="1"/>
  <c r="AK27" i="3" s="1"/>
  <c r="AL27" i="3" s="1"/>
  <c r="AF25" i="3"/>
  <c r="AG25" i="3" s="1"/>
  <c r="AK25" i="3" s="1"/>
  <c r="AL25" i="3" s="1"/>
  <c r="AF12" i="3"/>
  <c r="AG12" i="3" s="1"/>
  <c r="AK12" i="3" s="1"/>
  <c r="AL12" i="3" s="1"/>
  <c r="AF10" i="3"/>
  <c r="AG10" i="3" s="1"/>
  <c r="AK10" i="3" s="1"/>
  <c r="AL10" i="3" s="1"/>
  <c r="AF53" i="2"/>
  <c r="AG53" i="2" s="1"/>
  <c r="AK53" i="2" s="1"/>
  <c r="AL53" i="2" s="1"/>
  <c r="AF49" i="2"/>
  <c r="AG49" i="2" s="1"/>
  <c r="AK49" i="2" s="1"/>
  <c r="AL49" i="2" s="1"/>
  <c r="AF45" i="2"/>
  <c r="AG45" i="2" s="1"/>
  <c r="AK45" i="2" s="1"/>
  <c r="AL45" i="2" s="1"/>
  <c r="AF41" i="2"/>
  <c r="AG41" i="2" s="1"/>
  <c r="AK41" i="2" s="1"/>
  <c r="AL41" i="2" s="1"/>
  <c r="AF37" i="2"/>
  <c r="AG37" i="2" s="1"/>
  <c r="AK37" i="2" s="1"/>
  <c r="AL37" i="2" s="1"/>
  <c r="AF33" i="2"/>
  <c r="AG33" i="2" s="1"/>
  <c r="AK33" i="2" s="1"/>
  <c r="AL33" i="2" s="1"/>
  <c r="AF46" i="4"/>
  <c r="AG46" i="4" s="1"/>
  <c r="AK46" i="4" s="1"/>
  <c r="AL46" i="4" s="1"/>
  <c r="AF42" i="4"/>
  <c r="AG42" i="4" s="1"/>
  <c r="AK42" i="4" s="1"/>
  <c r="AL42" i="4" s="1"/>
  <c r="AF59" i="4"/>
  <c r="AG59" i="4" s="1"/>
  <c r="AK59" i="4" s="1"/>
  <c r="AL59" i="4" s="1"/>
  <c r="AF51" i="4"/>
  <c r="AG51" i="4" s="1"/>
  <c r="AK51" i="4" s="1"/>
  <c r="AL51" i="4" s="1"/>
  <c r="AF56" i="4"/>
  <c r="AG56" i="4" s="1"/>
  <c r="AK56" i="4" s="1"/>
  <c r="AL56" i="4" s="1"/>
  <c r="AF48" i="4"/>
  <c r="AG48" i="4" s="1"/>
  <c r="AK48" i="4" s="1"/>
  <c r="AL48" i="4" s="1"/>
  <c r="AF61" i="3"/>
  <c r="AG61" i="3" s="1"/>
  <c r="AK61" i="3" s="1"/>
  <c r="AL61" i="3" s="1"/>
  <c r="AF62" i="3"/>
  <c r="AG62" i="3" s="1"/>
  <c r="AK62" i="3" s="1"/>
  <c r="AL62" i="3" s="1"/>
  <c r="AF63" i="3"/>
  <c r="AG63" i="3" s="1"/>
  <c r="AK63" i="3" s="1"/>
  <c r="AL63" i="3" s="1"/>
  <c r="AF23" i="3"/>
  <c r="AG23" i="3" s="1"/>
  <c r="AK23" i="3" s="1"/>
  <c r="AL23" i="3" s="1"/>
  <c r="AF21" i="3"/>
  <c r="AG21" i="3" s="1"/>
  <c r="AK21" i="3" s="1"/>
  <c r="AL21" i="3" s="1"/>
  <c r="AF19" i="3"/>
  <c r="AG19" i="3" s="1"/>
  <c r="AK19" i="3" s="1"/>
  <c r="AL19" i="3" s="1"/>
  <c r="AF17" i="3"/>
  <c r="AG17" i="3" s="1"/>
  <c r="AK17" i="3" s="1"/>
  <c r="AL17" i="3" s="1"/>
  <c r="AF15" i="3"/>
  <c r="AG15" i="3" s="1"/>
  <c r="AK15" i="3" s="1"/>
  <c r="AL15" i="3" s="1"/>
  <c r="AF13" i="3"/>
  <c r="AG13" i="3" s="1"/>
  <c r="AK13" i="3" s="1"/>
  <c r="AL13" i="3" s="1"/>
  <c r="AF62" i="2"/>
  <c r="AG62" i="2" s="1"/>
  <c r="AK62" i="2" s="1"/>
  <c r="AL62" i="2" s="1"/>
  <c r="AF60" i="2"/>
  <c r="AG60" i="2" s="1"/>
  <c r="AK60" i="2" s="1"/>
  <c r="AL60" i="2" s="1"/>
  <c r="AF58" i="2"/>
  <c r="AG58" i="2" s="1"/>
  <c r="AK58" i="2" s="1"/>
  <c r="AL58" i="2" s="1"/>
  <c r="AF56" i="2"/>
  <c r="AG56" i="2" s="1"/>
  <c r="AK56" i="2" s="1"/>
  <c r="AL56" i="2" s="1"/>
  <c r="AF54" i="2"/>
  <c r="AG54" i="2" s="1"/>
  <c r="AK54" i="2" s="1"/>
  <c r="AL54" i="2" s="1"/>
  <c r="AF52" i="2"/>
  <c r="AG52" i="2" s="1"/>
  <c r="AK52" i="2" s="1"/>
  <c r="AL52" i="2" s="1"/>
  <c r="AF50" i="2"/>
  <c r="AG50" i="2" s="1"/>
  <c r="AK50" i="2" s="1"/>
  <c r="AL50" i="2" s="1"/>
  <c r="AF48" i="2"/>
  <c r="AG48" i="2" s="1"/>
  <c r="AK48" i="2" s="1"/>
  <c r="AL48" i="2" s="1"/>
  <c r="AF46" i="2"/>
  <c r="AG46" i="2" s="1"/>
  <c r="AK46" i="2" s="1"/>
  <c r="AL46" i="2" s="1"/>
  <c r="AF44" i="2"/>
  <c r="AG44" i="2" s="1"/>
  <c r="AK44" i="2" s="1"/>
  <c r="AL44" i="2" s="1"/>
  <c r="AF42" i="2"/>
  <c r="AG42" i="2" s="1"/>
  <c r="AK42" i="2" s="1"/>
  <c r="AL42" i="2" s="1"/>
  <c r="AF38" i="2"/>
  <c r="AG38" i="2" s="1"/>
  <c r="AK38" i="2" s="1"/>
  <c r="AL38" i="2" s="1"/>
  <c r="AF34" i="2"/>
  <c r="AG34" i="2" s="1"/>
  <c r="AK34" i="2" s="1"/>
  <c r="AL34" i="2" s="1"/>
  <c r="AF32" i="2"/>
  <c r="AG32" i="2" s="1"/>
  <c r="AK32" i="2" s="1"/>
  <c r="AL32" i="2" s="1"/>
  <c r="AF30" i="2"/>
  <c r="AG30" i="2" s="1"/>
  <c r="AK30" i="2" s="1"/>
  <c r="AL30" i="2" s="1"/>
  <c r="AF28" i="2"/>
  <c r="AG28" i="2" s="1"/>
  <c r="AK28" i="2" s="1"/>
  <c r="AL28" i="2" s="1"/>
  <c r="AF26" i="2"/>
  <c r="AG26" i="2" s="1"/>
  <c r="AK26" i="2" s="1"/>
  <c r="AL26" i="2" s="1"/>
  <c r="AF24" i="2"/>
  <c r="AG24" i="2" s="1"/>
  <c r="AK24" i="2" s="1"/>
  <c r="AL24" i="2" s="1"/>
  <c r="AF22" i="2"/>
  <c r="AG22" i="2" s="1"/>
  <c r="AK22" i="2" s="1"/>
  <c r="AL22" i="2" s="1"/>
  <c r="AF20" i="2"/>
  <c r="AG20" i="2" s="1"/>
  <c r="AK20" i="2" s="1"/>
  <c r="AL20" i="2" s="1"/>
  <c r="AF18" i="2"/>
  <c r="AG18" i="2" s="1"/>
  <c r="AK18" i="2" s="1"/>
  <c r="AL18" i="2" s="1"/>
  <c r="AF16" i="2"/>
  <c r="AG16" i="2" s="1"/>
  <c r="AK16" i="2" s="1"/>
  <c r="AL16" i="2" s="1"/>
  <c r="AF14" i="2"/>
  <c r="AG14" i="2" s="1"/>
  <c r="AK14" i="2" s="1"/>
  <c r="AL14" i="2" s="1"/>
  <c r="AF62" i="4"/>
  <c r="AG62" i="4" s="1"/>
  <c r="AK62" i="4" s="1"/>
  <c r="AL62" i="4" s="1"/>
  <c r="AF54" i="4"/>
  <c r="AG54" i="4" s="1"/>
  <c r="AK54" i="4" s="1"/>
  <c r="AL54" i="4" s="1"/>
  <c r="AF44" i="4"/>
  <c r="AG44" i="4" s="1"/>
  <c r="AK44" i="4" s="1"/>
  <c r="AL44" i="4" s="1"/>
  <c r="AF61" i="4"/>
  <c r="AG61" i="4" s="1"/>
  <c r="AK61" i="4" s="1"/>
  <c r="AL61" i="4" s="1"/>
  <c r="AF53" i="4"/>
  <c r="AG53" i="4" s="1"/>
  <c r="AK53" i="4" s="1"/>
  <c r="AL53" i="4" s="1"/>
  <c r="AF64" i="4"/>
  <c r="AG64" i="4" s="1"/>
  <c r="AK64" i="4" s="1"/>
  <c r="AL64" i="4" s="1"/>
  <c r="AF41" i="4"/>
  <c r="AG41" i="4" s="1"/>
  <c r="AK41" i="4" s="1"/>
  <c r="AL41" i="4" s="1"/>
  <c r="AF39" i="4"/>
  <c r="AG39" i="4" s="1"/>
  <c r="AK39" i="4" s="1"/>
  <c r="AL39" i="4" s="1"/>
  <c r="AF37" i="4"/>
  <c r="AG37" i="4" s="1"/>
  <c r="AK37" i="4" s="1"/>
  <c r="AL37" i="4" s="1"/>
  <c r="AF33" i="4"/>
  <c r="AG33" i="4" s="1"/>
  <c r="AK33" i="4" s="1"/>
  <c r="AL33" i="4" s="1"/>
  <c r="AF31" i="4"/>
  <c r="AG31" i="4" s="1"/>
  <c r="AK31" i="4" s="1"/>
  <c r="AL31" i="4" s="1"/>
  <c r="AF29" i="4"/>
  <c r="AG29" i="4" s="1"/>
  <c r="AK29" i="4" s="1"/>
  <c r="AL29" i="4" s="1"/>
  <c r="AF27" i="4"/>
  <c r="AG27" i="4" s="1"/>
  <c r="AK27" i="4" s="1"/>
  <c r="AL27" i="4" s="1"/>
  <c r="AF25" i="4"/>
  <c r="AG25" i="4" s="1"/>
  <c r="AK25" i="4" s="1"/>
  <c r="AL25" i="4" s="1"/>
  <c r="AF23" i="4"/>
  <c r="AG23" i="4" s="1"/>
  <c r="AK23" i="4" s="1"/>
  <c r="AL23" i="4" s="1"/>
  <c r="AF21" i="4"/>
  <c r="AG21" i="4" s="1"/>
  <c r="AK21" i="4" s="1"/>
  <c r="AL21" i="4" s="1"/>
  <c r="AF19" i="4"/>
  <c r="AG19" i="4" s="1"/>
  <c r="AK19" i="4" s="1"/>
  <c r="AL19" i="4" s="1"/>
  <c r="AF17" i="4"/>
  <c r="AG17" i="4" s="1"/>
  <c r="AK17" i="4" s="1"/>
  <c r="AL17" i="4" s="1"/>
  <c r="AF15" i="4"/>
  <c r="AG15" i="4" s="1"/>
  <c r="AK15" i="4" s="1"/>
  <c r="AL15" i="4" s="1"/>
  <c r="AF13" i="4"/>
  <c r="AG13" i="4" s="1"/>
  <c r="AK13" i="4" s="1"/>
  <c r="AL13" i="4" s="1"/>
  <c r="AF11" i="4"/>
  <c r="AG11" i="4" s="1"/>
  <c r="AK11" i="4" s="1"/>
  <c r="AL11" i="4" s="1"/>
  <c r="AF34" i="4"/>
  <c r="AG34" i="4" s="1"/>
  <c r="AK34" i="4" s="1"/>
  <c r="AL34" i="4" s="1"/>
  <c r="AF58" i="3"/>
  <c r="AG58" i="3" s="1"/>
  <c r="AK58" i="3" s="1"/>
  <c r="AL58" i="3" s="1"/>
  <c r="AF56" i="3"/>
  <c r="AG56" i="3" s="1"/>
  <c r="AK56" i="3" s="1"/>
  <c r="AL56" i="3" s="1"/>
  <c r="AF54" i="3"/>
  <c r="AG54" i="3" s="1"/>
  <c r="AK54" i="3" s="1"/>
  <c r="AL54" i="3" s="1"/>
  <c r="AF52" i="3"/>
  <c r="AG52" i="3" s="1"/>
  <c r="AK52" i="3" s="1"/>
  <c r="AL52" i="3" s="1"/>
  <c r="AF50" i="3"/>
  <c r="AG50" i="3" s="1"/>
  <c r="AK50" i="3" s="1"/>
  <c r="AL50" i="3" s="1"/>
  <c r="AF48" i="3"/>
  <c r="AG48" i="3" s="1"/>
  <c r="AK48" i="3" s="1"/>
  <c r="AL48" i="3" s="1"/>
  <c r="AF46" i="3"/>
  <c r="AG46" i="3" s="1"/>
  <c r="AK46" i="3" s="1"/>
  <c r="AL46" i="3" s="1"/>
  <c r="AF44" i="3"/>
  <c r="AG44" i="3" s="1"/>
  <c r="AK44" i="3" s="1"/>
  <c r="AL44" i="3" s="1"/>
  <c r="AF42" i="3"/>
  <c r="AG42" i="3" s="1"/>
  <c r="AK42" i="3" s="1"/>
  <c r="AL42" i="3" s="1"/>
  <c r="AF40" i="3"/>
  <c r="AG40" i="3" s="1"/>
  <c r="AK40" i="3" s="1"/>
  <c r="AL40" i="3" s="1"/>
  <c r="AF38" i="3"/>
  <c r="AG38" i="3" s="1"/>
  <c r="AK38" i="3" s="1"/>
  <c r="AL38" i="3" s="1"/>
  <c r="AF36" i="3"/>
  <c r="AG36" i="3" s="1"/>
  <c r="AK36" i="3" s="1"/>
  <c r="AL36" i="3" s="1"/>
  <c r="AF34" i="3"/>
  <c r="AG34" i="3" s="1"/>
  <c r="AK34" i="3" s="1"/>
  <c r="AL34" i="3" s="1"/>
  <c r="AF32" i="3"/>
  <c r="AG32" i="3" s="1"/>
  <c r="AK32" i="3" s="1"/>
  <c r="AL32" i="3" s="1"/>
  <c r="AF30" i="3"/>
  <c r="AG30" i="3" s="1"/>
  <c r="AK30" i="3" s="1"/>
  <c r="AL30" i="3" s="1"/>
  <c r="AF28" i="3"/>
  <c r="AG28" i="3" s="1"/>
  <c r="AK28" i="3" s="1"/>
  <c r="AL28" i="3" s="1"/>
  <c r="AF26" i="3"/>
  <c r="AG26" i="3" s="1"/>
  <c r="AK26" i="3" s="1"/>
  <c r="AL26" i="3" s="1"/>
  <c r="AF11" i="3"/>
  <c r="AG11" i="3" s="1"/>
  <c r="AK11" i="3" s="1"/>
  <c r="AL11" i="3" s="1"/>
  <c r="AF64" i="2"/>
  <c r="AG64" i="2" s="1"/>
  <c r="AK64" i="2" s="1"/>
  <c r="AL64" i="2" s="1"/>
  <c r="AF40" i="2"/>
  <c r="AG40" i="2" s="1"/>
  <c r="AK40" i="2" s="1"/>
  <c r="AL40" i="2" s="1"/>
  <c r="AF36" i="2"/>
  <c r="AG36" i="2" s="1"/>
  <c r="AK36" i="2" s="1"/>
  <c r="AL36" i="2" s="1"/>
</calcChain>
</file>

<file path=xl/sharedStrings.xml><?xml version="1.0" encoding="utf-8"?>
<sst xmlns="http://schemas.openxmlformats.org/spreadsheetml/2006/main" count="116" uniqueCount="36">
  <si>
    <t>[ Section ] Subject Code
Subject Title</t>
  </si>
  <si>
    <t>FINAL GRADE</t>
  </si>
  <si>
    <t>Periodic Grade</t>
  </si>
  <si>
    <t>P1</t>
  </si>
  <si>
    <t>P2</t>
  </si>
  <si>
    <t>P3</t>
  </si>
  <si>
    <t>Final
Grade</t>
  </si>
  <si>
    <t>Numerical
Grade</t>
  </si>
  <si>
    <t>Remarks</t>
  </si>
  <si>
    <t>#</t>
  </si>
  <si>
    <t>ID Number</t>
  </si>
  <si>
    <t>Student Name</t>
  </si>
  <si>
    <t>N/A</t>
  </si>
  <si>
    <t>MISCELLANEOUS</t>
  </si>
  <si>
    <t>FIRST PERIODIC EXAM</t>
  </si>
  <si>
    <t>CLASS STANDING</t>
  </si>
  <si>
    <t>Attendance</t>
  </si>
  <si>
    <t>Absences</t>
  </si>
  <si>
    <t>Assignment</t>
  </si>
  <si>
    <t>Class Participation</t>
  </si>
  <si>
    <t>Modules</t>
  </si>
  <si>
    <t>Quiz</t>
  </si>
  <si>
    <t>Exam</t>
  </si>
  <si>
    <t>Grade</t>
  </si>
  <si>
    <t>Permits</t>
  </si>
  <si>
    <t>Links</t>
  </si>
  <si>
    <t>TOTAL</t>
  </si>
  <si>
    <t>Q1</t>
  </si>
  <si>
    <t>E1</t>
  </si>
  <si>
    <t>1CSaGnLQ9BKdiFXoof4QugXDIYY6dAyQRX3pcP5aJXB4</t>
  </si>
  <si>
    <t>SECOND PERIODIC EXAM</t>
  </si>
  <si>
    <t>Q2</t>
  </si>
  <si>
    <t>E2</t>
  </si>
  <si>
    <t>THIRD PERIODIC EXAM</t>
  </si>
  <si>
    <t>Q3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</si>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</sst>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1">
    <font>
      <sz val="10"/>
      <color rgb="FF000000"/>
      <name val="Arial"/>
      <scheme val="minor"/>
    </font>
    <font>
      <b/>
      <i/>
      <sz val="18"/>
      <color theme="1"/>
      <name val="Roboto"/>
    </font>
    <font>
      <sz val="10"/>
      <name val="Arial"/>
    </font>
    <font>
      <b/>
      <sz val="10"/>
      <color theme="1"/>
      <name val="Roboto"/>
    </font>
    <font>
      <b/>
      <sz val="14"/>
      <color rgb="FFFFFFFF"/>
      <name val="Roboto"/>
    </font>
    <font>
      <b/>
      <sz val="14"/>
      <color theme="1"/>
      <name val="Roboto"/>
    </font>
    <font>
      <b/>
      <sz val="10"/>
      <color rgb="FFFFFFFF"/>
      <name val="Roboto"/>
    </font>
    <font>
      <b/>
      <sz val="10"/>
      <color rgb="FF666666"/>
      <name val="Roboto"/>
    </font>
    <font>
      <sz val="10"/>
      <color theme="1"/>
      <name val="Arial"/>
      <scheme val="minor"/>
    </font>
    <font>
      <b/>
      <sz val="10"/>
      <color theme="1"/>
      <name val="Roboto"/>
    </font>
    <font>
      <b/>
      <i/>
      <sz val="8"/>
      <color theme="1"/>
      <name val="Roboto"/>
    </font>
  </fonts>
  <fills count="18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7" borderId="10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3" fillId="4" borderId="9" xfId="0" applyNumberFormat="1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1" fontId="8" fillId="0" borderId="0" xfId="0" applyNumberFormat="1" applyFont="1"/>
    <xf numFmtId="164" fontId="3" fillId="7" borderId="11" xfId="0" applyNumberFormat="1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164" fontId="3" fillId="7" borderId="9" xfId="0" applyNumberFormat="1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3" fontId="3" fillId="13" borderId="9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3" fontId="3" fillId="12" borderId="9" xfId="0" applyNumberFormat="1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14" borderId="11" xfId="0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6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8" xfId="0" applyFont="1" applyBorder="1"/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2" fillId="0" borderId="10" xfId="0" applyFont="1" applyBorder="1"/>
    <xf numFmtId="0" fontId="3" fillId="6" borderId="3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9" fontId="3" fillId="12" borderId="3" xfId="0" applyNumberFormat="1" applyFont="1" applyFill="1" applyBorder="1" applyAlignment="1">
      <alignment horizontal="center" vertical="center"/>
    </xf>
    <xf numFmtId="0" fontId="3" fillId="14" borderId="12" xfId="0" applyFont="1" applyFill="1" applyBorder="1" applyAlignment="1">
      <alignment horizontal="center" vertical="center"/>
    </xf>
    <xf numFmtId="0" fontId="2" fillId="0" borderId="12" xfId="0" applyFont="1" applyBorder="1"/>
    <xf numFmtId="9" fontId="3" fillId="13" borderId="3" xfId="0" applyNumberFormat="1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0" fontId="3" fillId="15" borderId="12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9" fontId="3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9" fontId="3" fillId="13" borderId="2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9" fontId="3" fillId="4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0"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D494A1"/>
          <bgColor rgb="FFD494A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color theme="1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D494A1"/>
          <bgColor rgb="FFD494A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color theme="1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D494A1"/>
          <bgColor rgb="FFD494A1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color theme="1"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8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1" sqref="I11"/>
    </sheetView>
  </sheetViews>
  <sheetFormatPr defaultColWidth="12.5703125" defaultRowHeight="15.75" customHeight="1"/>
  <cols>
    <col min="1" max="1" width="3.42578125" customWidth="1"/>
    <col min="2" max="2" width="15.7109375" customWidth="1"/>
    <col min="3" max="3" width="36.42578125" customWidth="1"/>
    <col min="4" max="9" width="10.140625" customWidth="1"/>
  </cols>
  <sheetData>
    <row r="1" spans="1:9" ht="12.75">
      <c r="A1" s="34" t="s">
        <v>0</v>
      </c>
      <c r="B1" s="35"/>
      <c r="C1" s="36"/>
      <c r="D1" s="41"/>
      <c r="E1" s="35"/>
      <c r="F1" s="35"/>
      <c r="G1" s="35"/>
      <c r="H1" s="42" t="s">
        <v>1</v>
      </c>
      <c r="I1" s="33"/>
    </row>
    <row r="2" spans="1:9" ht="12.75">
      <c r="A2" s="37"/>
      <c r="B2" s="38"/>
      <c r="C2" s="33"/>
      <c r="D2" s="43" t="s">
        <v>2</v>
      </c>
      <c r="E2" s="35"/>
      <c r="F2" s="35"/>
      <c r="G2" s="36"/>
      <c r="H2" s="38"/>
      <c r="I2" s="33"/>
    </row>
    <row r="3" spans="1:9" ht="12.75">
      <c r="A3" s="37"/>
      <c r="B3" s="38"/>
      <c r="C3" s="33"/>
      <c r="D3" s="38"/>
      <c r="E3" s="38"/>
      <c r="F3" s="38"/>
      <c r="G3" s="33"/>
      <c r="H3" s="38"/>
      <c r="I3" s="33"/>
    </row>
    <row r="4" spans="1:9" ht="12.75">
      <c r="A4" s="37"/>
      <c r="B4" s="38"/>
      <c r="C4" s="33"/>
      <c r="D4" s="38"/>
      <c r="E4" s="38"/>
      <c r="F4" s="38"/>
      <c r="G4" s="33"/>
      <c r="H4" s="38"/>
      <c r="I4" s="33"/>
    </row>
    <row r="5" spans="1:9" ht="12.75">
      <c r="A5" s="37"/>
      <c r="B5" s="38"/>
      <c r="C5" s="33"/>
      <c r="D5" s="38"/>
      <c r="E5" s="38"/>
      <c r="F5" s="38"/>
      <c r="G5" s="33"/>
      <c r="H5" s="38"/>
      <c r="I5" s="33"/>
    </row>
    <row r="6" spans="1:9" ht="12.75">
      <c r="A6" s="37"/>
      <c r="B6" s="38"/>
      <c r="C6" s="33"/>
      <c r="D6" s="44" t="s">
        <v>3</v>
      </c>
      <c r="E6" s="44" t="s">
        <v>4</v>
      </c>
      <c r="F6" s="44" t="s">
        <v>5</v>
      </c>
      <c r="G6" s="30" t="s">
        <v>6</v>
      </c>
      <c r="H6" s="32" t="s">
        <v>7</v>
      </c>
      <c r="I6" s="46" t="s">
        <v>8</v>
      </c>
    </row>
    <row r="7" spans="1:9" ht="12.75">
      <c r="A7" s="39"/>
      <c r="B7" s="40"/>
      <c r="C7" s="31"/>
      <c r="D7" s="45"/>
      <c r="E7" s="45"/>
      <c r="F7" s="45"/>
      <c r="G7" s="31"/>
      <c r="H7" s="33"/>
      <c r="I7" s="31"/>
    </row>
    <row r="8" spans="1:9" ht="12.75">
      <c r="A8" s="1" t="s">
        <v>9</v>
      </c>
      <c r="B8" s="2" t="s">
        <v>10</v>
      </c>
      <c r="C8" s="2" t="s">
        <v>11</v>
      </c>
      <c r="D8" s="3">
        <v>100</v>
      </c>
      <c r="E8" s="3">
        <v>100</v>
      </c>
      <c r="F8" s="3">
        <v>100</v>
      </c>
      <c r="G8" s="4">
        <f t="shared" ref="G8:G62" si="0">AVERAGEA(D8:F8)</f>
        <v>100</v>
      </c>
      <c r="H8" s="5" t="str">
        <f t="shared" ref="H8:H57" si="1">IF(G8&lt;=49.9,"5.0",IF(G8&lt;=55.5,"3.0",IF(G8&lt;=61.1,"2.75",IF(G8&lt;=66.7,"2.5",IF(G8&lt;=72.3,"2.25",IF(G8&lt;=77.9,"2.0",IF(G8&lt;=83.5,"1.75",IF(G8&lt;=89.1,"1.5",IF(G8&lt;=94.7,"1.25",IF(G8&lt;=100,"1.0"))))))))))</f>
        <v>1.0</v>
      </c>
      <c r="I8" s="6" t="str">
        <f t="shared" ref="I8:I62" si="2">IF(G8&lt;=49.9,"NO CREDIT",IF(G8&lt;=55.5,"PASSED",IF(G8&lt;=61.1,"PASSED",IF(G8&lt;=66.7,"PASSED",IF(G8&lt;=72.3,"PASSED",IF(G8&lt;=77.9,"PASSED",IF(G8&lt;=83.5,"PASSED",IF(G8&lt;=89.1,"PASSED",IF(G8&lt;=94.7,"PASSED",IF(G8&lt;=100,"PASSED"))))))))))</f>
        <v>PASSED</v>
      </c>
    </row>
    <row r="9" spans="1:9" ht="12.75">
      <c r="A9" s="7">
        <v>1</v>
      </c>
      <c r="B9" s="8" t="s">
        <v>12</v>
      </c>
      <c r="C9" s="8" t="s">
        <v>12</v>
      </c>
      <c r="D9" s="9">
        <v>80</v>
      </c>
      <c r="E9" s="9">
        <v>75</v>
      </c>
      <c r="F9" s="9">
        <v>89</v>
      </c>
      <c r="G9" s="4">
        <f t="shared" si="0"/>
        <v>81.333333333333329</v>
      </c>
      <c r="H9" s="5" t="str">
        <f t="shared" si="1"/>
        <v>1.75</v>
      </c>
      <c r="I9" s="6" t="str">
        <f t="shared" si="2"/>
        <v>PASSED</v>
      </c>
    </row>
    <row r="10" spans="1:9" ht="12.75">
      <c r="A10" s="7">
        <v>2</v>
      </c>
      <c r="B10" s="8" t="s">
        <v>12</v>
      </c>
      <c r="C10" s="8" t="s">
        <v>12</v>
      </c>
      <c r="D10" s="9">
        <v>0</v>
      </c>
      <c r="E10" s="9">
        <v>0</v>
      </c>
      <c r="F10" s="9">
        <v>0</v>
      </c>
      <c r="G10" s="4">
        <f t="shared" si="0"/>
        <v>0</v>
      </c>
      <c r="H10" s="5" t="str">
        <f t="shared" si="1"/>
        <v>5.0</v>
      </c>
      <c r="I10" s="6" t="str">
        <f t="shared" si="2"/>
        <v>NO CREDIT</v>
      </c>
    </row>
    <row r="11" spans="1:9" ht="12.75">
      <c r="A11" s="7">
        <v>3</v>
      </c>
      <c r="B11" s="8" t="s">
        <v>12</v>
      </c>
      <c r="C11" s="8" t="s">
        <v>12</v>
      </c>
      <c r="D11" s="9">
        <v>0</v>
      </c>
      <c r="E11" s="9">
        <v>0</v>
      </c>
      <c r="F11" s="9">
        <v>0</v>
      </c>
      <c r="G11" s="4">
        <f t="shared" si="0"/>
        <v>0</v>
      </c>
      <c r="H11" s="5" t="str">
        <f t="shared" si="1"/>
        <v>5.0</v>
      </c>
      <c r="I11" s="6" t="str">
        <f t="shared" si="2"/>
        <v>NO CREDIT</v>
      </c>
    </row>
    <row r="12" spans="1:9" ht="12.75">
      <c r="A12" s="7">
        <v>4</v>
      </c>
      <c r="B12" s="8" t="s">
        <v>12</v>
      </c>
      <c r="C12" s="8" t="s">
        <v>12</v>
      </c>
      <c r="D12" s="9">
        <v>0</v>
      </c>
      <c r="E12" s="9">
        <v>0</v>
      </c>
      <c r="F12" s="9">
        <v>0</v>
      </c>
      <c r="G12" s="4">
        <f t="shared" si="0"/>
        <v>0</v>
      </c>
      <c r="H12" s="5" t="str">
        <f t="shared" si="1"/>
        <v>5.0</v>
      </c>
      <c r="I12" s="6" t="str">
        <f t="shared" si="2"/>
        <v>NO CREDIT</v>
      </c>
    </row>
    <row r="13" spans="1:9" ht="12.75">
      <c r="A13" s="7">
        <v>5</v>
      </c>
      <c r="B13" s="8" t="s">
        <v>12</v>
      </c>
      <c r="C13" s="8" t="s">
        <v>12</v>
      </c>
      <c r="D13" s="9">
        <v>0</v>
      </c>
      <c r="E13" s="9">
        <v>0</v>
      </c>
      <c r="F13" s="9">
        <v>0</v>
      </c>
      <c r="G13" s="4">
        <f t="shared" si="0"/>
        <v>0</v>
      </c>
      <c r="H13" s="5" t="str">
        <f t="shared" si="1"/>
        <v>5.0</v>
      </c>
      <c r="I13" s="6" t="str">
        <f t="shared" si="2"/>
        <v>NO CREDIT</v>
      </c>
    </row>
    <row r="14" spans="1:9" ht="12.75">
      <c r="A14" s="7">
        <v>6</v>
      </c>
      <c r="B14" s="8" t="s">
        <v>12</v>
      </c>
      <c r="C14" s="8" t="s">
        <v>12</v>
      </c>
      <c r="D14" s="9">
        <v>0</v>
      </c>
      <c r="E14" s="9">
        <v>0</v>
      </c>
      <c r="F14" s="9">
        <v>0</v>
      </c>
      <c r="G14" s="4">
        <f t="shared" si="0"/>
        <v>0</v>
      </c>
      <c r="H14" s="5" t="str">
        <f t="shared" si="1"/>
        <v>5.0</v>
      </c>
      <c r="I14" s="6" t="str">
        <f t="shared" si="2"/>
        <v>NO CREDIT</v>
      </c>
    </row>
    <row r="15" spans="1:9" ht="12.75">
      <c r="A15" s="7">
        <v>7</v>
      </c>
      <c r="B15" s="8" t="s">
        <v>12</v>
      </c>
      <c r="C15" s="8" t="s">
        <v>12</v>
      </c>
      <c r="D15" s="9">
        <v>0</v>
      </c>
      <c r="E15" s="9">
        <v>0</v>
      </c>
      <c r="F15" s="9">
        <v>0</v>
      </c>
      <c r="G15" s="4">
        <f t="shared" si="0"/>
        <v>0</v>
      </c>
      <c r="H15" s="5" t="str">
        <f t="shared" si="1"/>
        <v>5.0</v>
      </c>
      <c r="I15" s="6" t="str">
        <f t="shared" si="2"/>
        <v>NO CREDIT</v>
      </c>
    </row>
    <row r="16" spans="1:9" ht="12.75">
      <c r="A16" s="7">
        <v>8</v>
      </c>
      <c r="B16" s="8" t="s">
        <v>12</v>
      </c>
      <c r="C16" s="8" t="s">
        <v>12</v>
      </c>
      <c r="D16" s="9">
        <v>0</v>
      </c>
      <c r="E16" s="9">
        <v>0</v>
      </c>
      <c r="F16" s="9">
        <v>0</v>
      </c>
      <c r="G16" s="4">
        <f t="shared" si="0"/>
        <v>0</v>
      </c>
      <c r="H16" s="5" t="str">
        <f t="shared" si="1"/>
        <v>5.0</v>
      </c>
      <c r="I16" s="6" t="str">
        <f t="shared" si="2"/>
        <v>NO CREDIT</v>
      </c>
    </row>
    <row r="17" spans="1:9" ht="12.75">
      <c r="A17" s="7">
        <v>9</v>
      </c>
      <c r="B17" s="8" t="s">
        <v>12</v>
      </c>
      <c r="C17" s="8" t="s">
        <v>12</v>
      </c>
      <c r="D17" s="9">
        <v>0</v>
      </c>
      <c r="E17" s="9">
        <v>0</v>
      </c>
      <c r="F17" s="9">
        <v>0</v>
      </c>
      <c r="G17" s="4">
        <f t="shared" si="0"/>
        <v>0</v>
      </c>
      <c r="H17" s="5" t="str">
        <f t="shared" si="1"/>
        <v>5.0</v>
      </c>
      <c r="I17" s="6" t="str">
        <f t="shared" si="2"/>
        <v>NO CREDIT</v>
      </c>
    </row>
    <row r="18" spans="1:9" ht="12.75">
      <c r="A18" s="7">
        <v>10</v>
      </c>
      <c r="B18" s="8" t="s">
        <v>12</v>
      </c>
      <c r="C18" s="8" t="s">
        <v>12</v>
      </c>
      <c r="D18" s="9">
        <v>0</v>
      </c>
      <c r="E18" s="9">
        <v>0</v>
      </c>
      <c r="F18" s="9">
        <v>0</v>
      </c>
      <c r="G18" s="4">
        <f t="shared" si="0"/>
        <v>0</v>
      </c>
      <c r="H18" s="5" t="str">
        <f t="shared" si="1"/>
        <v>5.0</v>
      </c>
      <c r="I18" s="6" t="str">
        <f t="shared" si="2"/>
        <v>NO CREDIT</v>
      </c>
    </row>
    <row r="19" spans="1:9" ht="12.75">
      <c r="A19" s="7"/>
      <c r="B19" s="8"/>
      <c r="C19" s="8"/>
      <c r="D19" s="9"/>
      <c r="E19" s="9"/>
      <c r="F19" s="9"/>
      <c r="G19" s="4"/>
      <c r="H19" s="5"/>
      <c r="I19" s="6"/>
    </row>
    <row r="20" spans="1:9" ht="12.75">
      <c r="A20" s="7"/>
      <c r="B20" s="8"/>
      <c r="C20" s="8"/>
      <c r="D20" s="9"/>
      <c r="E20" s="9"/>
      <c r="F20" s="9"/>
      <c r="G20" s="4"/>
      <c r="H20" s="5"/>
      <c r="I20" s="6"/>
    </row>
    <row r="21" spans="1:9" ht="12.75">
      <c r="A21" s="7"/>
      <c r="B21" s="8"/>
      <c r="C21" s="8"/>
      <c r="D21" s="9"/>
      <c r="E21" s="9"/>
      <c r="F21" s="9"/>
      <c r="G21" s="4"/>
      <c r="H21" s="5"/>
      <c r="I21" s="6"/>
    </row>
    <row r="22" spans="1:9" ht="12.75">
      <c r="A22" s="7"/>
      <c r="B22" s="8"/>
      <c r="C22" s="8"/>
      <c r="D22" s="9"/>
      <c r="E22" s="9"/>
      <c r="F22" s="9"/>
      <c r="G22" s="4"/>
      <c r="H22" s="5"/>
      <c r="I22" s="6"/>
    </row>
    <row r="23" spans="1:9" ht="12.75">
      <c r="A23" s="7"/>
      <c r="B23" s="8"/>
      <c r="C23" s="8"/>
      <c r="D23" s="9"/>
      <c r="E23" s="9"/>
      <c r="F23" s="9"/>
      <c r="G23" s="4"/>
      <c r="H23" s="5"/>
      <c r="I23" s="6"/>
    </row>
    <row r="24" spans="1:9" ht="12.75">
      <c r="A24" s="7"/>
      <c r="B24" s="8"/>
      <c r="C24" s="8"/>
      <c r="D24" s="9"/>
      <c r="E24" s="9"/>
      <c r="F24" s="9"/>
      <c r="G24" s="4"/>
      <c r="H24" s="5"/>
      <c r="I24" s="6"/>
    </row>
    <row r="25" spans="1:9" ht="12.75">
      <c r="A25" s="7"/>
      <c r="B25" s="8"/>
      <c r="C25" s="8"/>
      <c r="D25" s="9"/>
      <c r="E25" s="9"/>
      <c r="F25" s="9"/>
      <c r="G25" s="4"/>
      <c r="H25" s="5"/>
      <c r="I25" s="6"/>
    </row>
    <row r="26" spans="1:9" ht="12.75">
      <c r="A26" s="7"/>
      <c r="B26" s="8"/>
      <c r="C26" s="8"/>
      <c r="D26" s="9"/>
      <c r="E26" s="9"/>
      <c r="F26" s="9"/>
      <c r="G26" s="4"/>
      <c r="H26" s="5"/>
      <c r="I26" s="6"/>
    </row>
    <row r="27" spans="1:9" ht="12.75">
      <c r="A27" s="7"/>
      <c r="B27" s="8"/>
      <c r="C27" s="8"/>
      <c r="D27" s="9"/>
      <c r="E27" s="9"/>
      <c r="F27" s="9"/>
      <c r="G27" s="4"/>
      <c r="H27" s="5"/>
      <c r="I27" s="6"/>
    </row>
    <row r="28" spans="1:9" ht="12.75">
      <c r="A28" s="7"/>
      <c r="B28" s="8"/>
      <c r="C28" s="8"/>
      <c r="D28" s="9"/>
      <c r="E28" s="9"/>
      <c r="F28" s="9"/>
      <c r="G28" s="4"/>
      <c r="H28" s="5"/>
      <c r="I28" s="6"/>
    </row>
    <row r="29" spans="1:9" ht="12.75">
      <c r="A29" s="7"/>
      <c r="B29" s="8"/>
      <c r="C29" s="8"/>
      <c r="D29" s="9"/>
      <c r="E29" s="9"/>
      <c r="F29" s="9"/>
      <c r="G29" s="4"/>
      <c r="H29" s="5"/>
      <c r="I29" s="6"/>
    </row>
    <row r="30" spans="1:9" ht="12.75">
      <c r="A30" s="7"/>
      <c r="B30" s="8"/>
      <c r="C30" s="8"/>
      <c r="D30" s="9"/>
      <c r="E30" s="9"/>
      <c r="F30" s="9"/>
      <c r="G30" s="4"/>
      <c r="H30" s="5"/>
      <c r="I30" s="6"/>
    </row>
    <row r="31" spans="1:9" ht="12.75">
      <c r="A31" s="7"/>
      <c r="B31" s="8"/>
      <c r="C31" s="8"/>
      <c r="D31" s="9"/>
      <c r="E31" s="9"/>
      <c r="F31" s="9"/>
      <c r="G31" s="4"/>
      <c r="H31" s="5"/>
      <c r="I31" s="6"/>
    </row>
    <row r="32" spans="1:9" ht="12.75">
      <c r="A32" s="7"/>
      <c r="B32" s="8"/>
      <c r="C32" s="8"/>
      <c r="D32" s="9"/>
      <c r="E32" s="9"/>
      <c r="F32" s="9"/>
      <c r="G32" s="4"/>
      <c r="H32" s="5"/>
      <c r="I32" s="6"/>
    </row>
    <row r="33" spans="1:9" ht="12.75">
      <c r="A33" s="7"/>
      <c r="B33" s="8"/>
      <c r="C33" s="8"/>
      <c r="D33" s="9"/>
      <c r="E33" s="9"/>
      <c r="F33" s="9"/>
      <c r="G33" s="4"/>
      <c r="H33" s="5"/>
      <c r="I33" s="6"/>
    </row>
    <row r="34" spans="1:9" ht="12.75">
      <c r="A34" s="7"/>
      <c r="B34" s="8"/>
      <c r="C34" s="8"/>
      <c r="D34" s="9"/>
      <c r="E34" s="9"/>
      <c r="F34" s="9"/>
      <c r="G34" s="4"/>
      <c r="H34" s="5"/>
      <c r="I34" s="6"/>
    </row>
    <row r="35" spans="1:9" ht="12.75">
      <c r="A35" s="7"/>
      <c r="B35" s="8"/>
      <c r="C35" s="8"/>
      <c r="D35" s="9"/>
      <c r="E35" s="9"/>
      <c r="F35" s="9"/>
      <c r="G35" s="4"/>
      <c r="H35" s="5"/>
      <c r="I35" s="6"/>
    </row>
    <row r="36" spans="1:9" ht="12.75">
      <c r="A36" s="7"/>
      <c r="B36" s="8"/>
      <c r="C36" s="8"/>
      <c r="D36" s="9"/>
      <c r="E36" s="9"/>
      <c r="F36" s="9"/>
      <c r="G36" s="4"/>
      <c r="H36" s="5"/>
      <c r="I36" s="6"/>
    </row>
    <row r="37" spans="1:9" ht="12.75">
      <c r="A37" s="7"/>
      <c r="B37" s="8"/>
      <c r="C37" s="8"/>
      <c r="D37" s="9"/>
      <c r="E37" s="9"/>
      <c r="F37" s="9"/>
      <c r="G37" s="4"/>
      <c r="H37" s="5"/>
      <c r="I37" s="6"/>
    </row>
    <row r="38" spans="1:9" ht="12.75">
      <c r="A38" s="7"/>
      <c r="B38" s="8"/>
      <c r="C38" s="8"/>
      <c r="D38" s="9"/>
      <c r="E38" s="9"/>
      <c r="F38" s="9"/>
      <c r="G38" s="4"/>
      <c r="H38" s="5"/>
      <c r="I38" s="6"/>
    </row>
    <row r="39" spans="1:9" ht="12.75">
      <c r="A39" s="7"/>
      <c r="B39" s="8"/>
      <c r="C39" s="8"/>
      <c r="D39" s="9"/>
      <c r="E39" s="9"/>
      <c r="F39" s="9"/>
      <c r="G39" s="4"/>
      <c r="H39" s="5"/>
      <c r="I39" s="6"/>
    </row>
    <row r="40" spans="1:9" ht="12.75">
      <c r="A40" s="7"/>
      <c r="B40" s="8"/>
      <c r="C40" s="8"/>
      <c r="D40" s="9"/>
      <c r="E40" s="9"/>
      <c r="F40" s="9"/>
      <c r="G40" s="4"/>
      <c r="H40" s="5"/>
      <c r="I40" s="6"/>
    </row>
    <row r="41" spans="1:9" ht="12.75">
      <c r="A41" s="7"/>
      <c r="B41" s="8"/>
      <c r="C41" s="8"/>
      <c r="D41" s="9"/>
      <c r="E41" s="9"/>
      <c r="F41" s="9"/>
      <c r="G41" s="4"/>
      <c r="H41" s="5"/>
      <c r="I41" s="6"/>
    </row>
    <row r="42" spans="1:9" ht="12.75">
      <c r="A42" s="7"/>
      <c r="B42" s="8"/>
      <c r="C42" s="8"/>
      <c r="D42" s="9"/>
      <c r="E42" s="9"/>
      <c r="F42" s="9"/>
      <c r="G42" s="4"/>
      <c r="H42" s="5"/>
      <c r="I42" s="6"/>
    </row>
    <row r="43" spans="1:9" ht="12.75">
      <c r="A43" s="7"/>
      <c r="B43" s="8"/>
      <c r="C43" s="8"/>
      <c r="D43" s="9"/>
      <c r="E43" s="9"/>
      <c r="F43" s="9"/>
      <c r="G43" s="4"/>
      <c r="H43" s="5"/>
      <c r="I43" s="6"/>
    </row>
    <row r="44" spans="1:9" ht="12.75">
      <c r="A44" s="7"/>
      <c r="B44" s="8"/>
      <c r="C44" s="8"/>
      <c r="D44" s="9"/>
      <c r="E44" s="9"/>
      <c r="F44" s="9"/>
      <c r="G44" s="4"/>
      <c r="H44" s="5"/>
      <c r="I44" s="6"/>
    </row>
    <row r="45" spans="1:9" ht="12.75">
      <c r="A45" s="7"/>
      <c r="B45" s="8"/>
      <c r="C45" s="8"/>
      <c r="D45" s="9"/>
      <c r="E45" s="9"/>
      <c r="F45" s="9"/>
      <c r="G45" s="4"/>
      <c r="H45" s="5"/>
      <c r="I45" s="6"/>
    </row>
    <row r="46" spans="1:9" ht="12.75">
      <c r="A46" s="7"/>
      <c r="B46" s="8"/>
      <c r="C46" s="8"/>
      <c r="D46" s="9"/>
      <c r="E46" s="9"/>
      <c r="F46" s="9"/>
      <c r="G46" s="4"/>
      <c r="H46" s="5"/>
      <c r="I46" s="6"/>
    </row>
    <row r="47" spans="1:9" ht="12.75">
      <c r="A47" s="7"/>
      <c r="B47" s="8"/>
      <c r="C47" s="8"/>
      <c r="D47" s="9"/>
      <c r="E47" s="9"/>
      <c r="F47" s="9"/>
      <c r="G47" s="4"/>
      <c r="H47" s="5"/>
      <c r="I47" s="6"/>
    </row>
    <row r="48" spans="1:9" ht="12.75">
      <c r="A48" s="7"/>
      <c r="B48" s="8"/>
      <c r="C48" s="8"/>
      <c r="D48" s="9"/>
      <c r="E48" s="9"/>
      <c r="F48" s="9"/>
      <c r="G48" s="4"/>
      <c r="H48" s="5"/>
      <c r="I48" s="6"/>
    </row>
    <row r="49" spans="1:9" ht="12.75">
      <c r="A49" s="7"/>
      <c r="B49" s="8"/>
      <c r="C49" s="8"/>
      <c r="D49" s="9"/>
      <c r="E49" s="9"/>
      <c r="F49" s="9"/>
      <c r="G49" s="4"/>
      <c r="H49" s="5"/>
      <c r="I49" s="6"/>
    </row>
    <row r="50" spans="1:9" ht="12.75">
      <c r="A50" s="7"/>
      <c r="B50" s="8"/>
      <c r="C50" s="8"/>
      <c r="D50" s="9"/>
      <c r="E50" s="9"/>
      <c r="F50" s="9"/>
      <c r="G50" s="4"/>
      <c r="H50" s="5"/>
      <c r="I50" s="6"/>
    </row>
    <row r="51" spans="1:9" ht="12.75">
      <c r="A51" s="7"/>
      <c r="B51" s="8"/>
      <c r="C51" s="8"/>
      <c r="D51" s="9"/>
      <c r="E51" s="9"/>
      <c r="F51" s="9"/>
      <c r="G51" s="4"/>
      <c r="H51" s="5"/>
      <c r="I51" s="6"/>
    </row>
    <row r="52" spans="1:9" ht="12.75">
      <c r="A52" s="7"/>
      <c r="B52" s="8"/>
      <c r="C52" s="8"/>
      <c r="D52" s="9"/>
      <c r="E52" s="9"/>
      <c r="F52" s="9"/>
      <c r="G52" s="4"/>
      <c r="H52" s="5"/>
      <c r="I52" s="6"/>
    </row>
    <row r="53" spans="1:9" ht="12.75">
      <c r="A53" s="7"/>
      <c r="B53" s="8"/>
      <c r="C53" s="8"/>
      <c r="D53" s="9"/>
      <c r="E53" s="9"/>
      <c r="F53" s="9"/>
      <c r="G53" s="4"/>
      <c r="H53" s="5"/>
      <c r="I53" s="6"/>
    </row>
    <row r="54" spans="1:9" ht="12.75">
      <c r="A54" s="7"/>
      <c r="B54" s="8"/>
      <c r="C54" s="8"/>
      <c r="D54" s="9"/>
      <c r="E54" s="9"/>
      <c r="F54" s="9"/>
      <c r="G54" s="4"/>
      <c r="H54" s="5"/>
      <c r="I54" s="6"/>
    </row>
    <row r="55" spans="1:9" ht="12.75">
      <c r="A55" s="7"/>
      <c r="B55" s="8"/>
      <c r="C55" s="8"/>
      <c r="D55" s="9"/>
      <c r="E55" s="9"/>
      <c r="F55" s="9"/>
      <c r="G55" s="4"/>
      <c r="H55" s="5"/>
      <c r="I55" s="6"/>
    </row>
    <row r="56" spans="1:9" ht="12.75">
      <c r="A56" s="7"/>
      <c r="B56" s="8"/>
      <c r="C56" s="8"/>
      <c r="D56" s="9"/>
      <c r="E56" s="9"/>
      <c r="F56" s="9"/>
      <c r="G56" s="4"/>
      <c r="H56" s="5"/>
      <c r="I56" s="6"/>
    </row>
    <row r="57" spans="1:9" ht="12.75">
      <c r="A57" s="7"/>
      <c r="B57" s="8"/>
      <c r="C57" s="8"/>
      <c r="D57" s="9"/>
      <c r="E57" s="9"/>
      <c r="F57" s="9"/>
      <c r="G57" s="4"/>
      <c r="H57" s="5"/>
      <c r="I57" s="6"/>
    </row>
    <row r="58" spans="1:9" ht="12.75">
      <c r="A58" s="7"/>
      <c r="B58" s="8"/>
      <c r="C58" s="8"/>
      <c r="D58" s="9"/>
      <c r="E58" s="9"/>
      <c r="F58" s="9"/>
      <c r="G58" s="4"/>
      <c r="H58" s="5"/>
      <c r="I58" s="6"/>
    </row>
    <row r="59" spans="1:9" ht="12.75">
      <c r="A59" s="7"/>
      <c r="B59" s="8"/>
      <c r="C59" s="8"/>
      <c r="D59" s="9"/>
      <c r="E59" s="9"/>
      <c r="F59" s="9"/>
      <c r="G59" s="4"/>
      <c r="H59" s="5"/>
      <c r="I59" s="6"/>
    </row>
    <row r="60" spans="1:9" ht="12.75">
      <c r="A60" s="7"/>
      <c r="B60" s="8"/>
      <c r="C60" s="8"/>
      <c r="D60" s="9"/>
      <c r="E60" s="9"/>
      <c r="F60" s="9"/>
      <c r="G60" s="4"/>
      <c r="H60" s="5"/>
      <c r="I60" s="6"/>
    </row>
    <row r="61" spans="1:9" ht="12.75">
      <c r="A61" s="7"/>
      <c r="B61" s="8"/>
      <c r="C61" s="8"/>
      <c r="D61" s="9"/>
      <c r="E61" s="9"/>
      <c r="F61" s="9"/>
      <c r="G61" s="4"/>
      <c r="H61" s="5"/>
      <c r="I61" s="6"/>
    </row>
    <row r="62" spans="1:9" ht="12.75">
      <c r="A62" s="7"/>
      <c r="B62" s="8"/>
      <c r="C62" s="8"/>
      <c r="D62" s="9"/>
      <c r="E62" s="9"/>
      <c r="F62" s="9"/>
      <c r="G62" s="4"/>
      <c r="H62" s="5"/>
      <c r="I62" s="6"/>
    </row>
    <row r="63" spans="1:9" ht="12.75">
      <c r="A63" s="7"/>
      <c r="B63" s="8"/>
      <c r="C63" s="20"/>
      <c r="D63" s="20"/>
      <c r="E63" s="20"/>
      <c r="F63" s="20"/>
      <c r="G63" s="20"/>
      <c r="H63" s="20"/>
      <c r="I63" s="20"/>
    </row>
    <row r="64" spans="1:9" ht="12.75" hidden="1">
      <c r="G64" s="10"/>
    </row>
    <row r="65" spans="7:7" ht="12.75" hidden="1">
      <c r="G65" s="10"/>
    </row>
    <row r="66" spans="7:7" ht="12.75" hidden="1">
      <c r="G66" s="10"/>
    </row>
    <row r="67" spans="7:7" ht="12.75" hidden="1">
      <c r="G67" s="10"/>
    </row>
    <row r="68" spans="7:7" ht="12.75" hidden="1">
      <c r="G68" s="10"/>
    </row>
    <row r="69" spans="7:7" ht="12.75" hidden="1">
      <c r="G69" s="10"/>
    </row>
    <row r="70" spans="7:7" ht="12.75" hidden="1">
      <c r="G70" s="10"/>
    </row>
    <row r="71" spans="7:7" ht="12.75" hidden="1">
      <c r="G71" s="10"/>
    </row>
    <row r="72" spans="7:7" ht="12.75" hidden="1">
      <c r="G72" s="10"/>
    </row>
    <row r="73" spans="7:7" ht="12.75" hidden="1">
      <c r="G73" s="10"/>
    </row>
    <row r="74" spans="7:7" ht="12.75" hidden="1">
      <c r="G74" s="10"/>
    </row>
    <row r="75" spans="7:7" ht="12.75" hidden="1">
      <c r="G75" s="10"/>
    </row>
    <row r="76" spans="7:7" ht="12.75" hidden="1">
      <c r="G76" s="10"/>
    </row>
    <row r="77" spans="7:7" ht="12.75" hidden="1">
      <c r="G77" s="10"/>
    </row>
    <row r="78" spans="7:7" ht="12.75" hidden="1">
      <c r="G78" s="10"/>
    </row>
    <row r="79" spans="7:7" ht="12.75" hidden="1">
      <c r="G79" s="10"/>
    </row>
    <row r="80" spans="7:7" ht="12.75" hidden="1">
      <c r="G80" s="10"/>
    </row>
    <row r="81" spans="7:7" ht="12.75" hidden="1">
      <c r="G81" s="10"/>
    </row>
    <row r="82" spans="7:7" ht="12.75" hidden="1">
      <c r="G82" s="10"/>
    </row>
    <row r="83" spans="7:7" ht="12.75" hidden="1">
      <c r="G83" s="10"/>
    </row>
    <row r="84" spans="7:7" ht="12.75" hidden="1">
      <c r="G84" s="10"/>
    </row>
    <row r="85" spans="7:7" ht="12.75" hidden="1">
      <c r="G85" s="10"/>
    </row>
    <row r="86" spans="7:7" ht="12.75" hidden="1">
      <c r="G86" s="10"/>
    </row>
    <row r="87" spans="7:7" ht="12.75" hidden="1">
      <c r="G87" s="10"/>
    </row>
    <row r="88" spans="7:7" ht="12.75" hidden="1">
      <c r="G88" s="10"/>
    </row>
    <row r="89" spans="7:7" ht="12.75" hidden="1">
      <c r="G89" s="10"/>
    </row>
    <row r="90" spans="7:7" ht="12.75" hidden="1">
      <c r="G90" s="10"/>
    </row>
    <row r="91" spans="7:7" ht="12.75" hidden="1">
      <c r="G91" s="10"/>
    </row>
    <row r="92" spans="7:7" ht="12.75" hidden="1">
      <c r="G92" s="10"/>
    </row>
    <row r="93" spans="7:7" ht="12.75" hidden="1">
      <c r="G93" s="10"/>
    </row>
    <row r="94" spans="7:7" ht="12.75" hidden="1">
      <c r="G94" s="10"/>
    </row>
    <row r="95" spans="7:7" ht="12.75" hidden="1">
      <c r="G95" s="10"/>
    </row>
    <row r="96" spans="7:7" ht="12.75" hidden="1">
      <c r="G96" s="10"/>
    </row>
    <row r="97" spans="7:7" ht="12.75" hidden="1">
      <c r="G97" s="10"/>
    </row>
    <row r="98" spans="7:7" ht="12.75" hidden="1">
      <c r="G98" s="10"/>
    </row>
    <row r="99" spans="7:7" ht="12.75" hidden="1">
      <c r="G99" s="10"/>
    </row>
    <row r="100" spans="7:7" ht="12.75" hidden="1">
      <c r="G100" s="10"/>
    </row>
    <row r="101" spans="7:7" ht="12.75" hidden="1">
      <c r="G101" s="10"/>
    </row>
    <row r="102" spans="7:7" ht="12.75" hidden="1">
      <c r="G102" s="10"/>
    </row>
    <row r="103" spans="7:7" ht="12.75" hidden="1">
      <c r="G103" s="10"/>
    </row>
    <row r="104" spans="7:7" ht="12.75" hidden="1">
      <c r="G104" s="10"/>
    </row>
    <row r="105" spans="7:7" ht="12.75" hidden="1">
      <c r="G105" s="10"/>
    </row>
    <row r="106" spans="7:7" ht="12.75" hidden="1">
      <c r="G106" s="10"/>
    </row>
    <row r="107" spans="7:7" ht="12.75" hidden="1">
      <c r="G107" s="10"/>
    </row>
    <row r="108" spans="7:7" ht="12.75" hidden="1">
      <c r="G108" s="10"/>
    </row>
    <row r="109" spans="7:7" ht="12.75" hidden="1">
      <c r="G109" s="10"/>
    </row>
    <row r="110" spans="7:7" ht="12.75" hidden="1">
      <c r="G110" s="10"/>
    </row>
    <row r="111" spans="7:7" ht="12.75" hidden="1">
      <c r="G111" s="10"/>
    </row>
    <row r="112" spans="7:7" ht="12.75" hidden="1">
      <c r="G112" s="10"/>
    </row>
    <row r="113" spans="7:7" ht="12.75" hidden="1">
      <c r="G113" s="10"/>
    </row>
    <row r="114" spans="7:7" ht="12.75" hidden="1">
      <c r="G114" s="10"/>
    </row>
    <row r="115" spans="7:7" ht="12.75" hidden="1">
      <c r="G115" s="10"/>
    </row>
    <row r="116" spans="7:7" ht="12.75" hidden="1">
      <c r="G116" s="10"/>
    </row>
    <row r="117" spans="7:7" ht="12.75" hidden="1">
      <c r="G117" s="10"/>
    </row>
    <row r="118" spans="7:7" ht="12.75" hidden="1">
      <c r="G118" s="10"/>
    </row>
    <row r="119" spans="7:7" ht="12.75" hidden="1">
      <c r="G119" s="10"/>
    </row>
    <row r="120" spans="7:7" ht="12.75" hidden="1">
      <c r="G120" s="10"/>
    </row>
    <row r="121" spans="7:7" ht="12.75" hidden="1">
      <c r="G121" s="10"/>
    </row>
    <row r="122" spans="7:7" ht="12.75" hidden="1">
      <c r="G122" s="10"/>
    </row>
    <row r="123" spans="7:7" ht="12.75" hidden="1">
      <c r="G123" s="10"/>
    </row>
    <row r="124" spans="7:7" ht="12.75" hidden="1">
      <c r="G124" s="10"/>
    </row>
    <row r="125" spans="7:7" ht="12.75" hidden="1">
      <c r="G125" s="10"/>
    </row>
    <row r="126" spans="7:7" ht="12.75" hidden="1">
      <c r="G126" s="10"/>
    </row>
    <row r="127" spans="7:7" ht="12.75" hidden="1">
      <c r="G127" s="10"/>
    </row>
    <row r="128" spans="7:7" ht="12.75" hidden="1">
      <c r="G128" s="10"/>
    </row>
    <row r="129" spans="7:7" ht="12.75" hidden="1">
      <c r="G129" s="10"/>
    </row>
    <row r="130" spans="7:7" ht="12.75" hidden="1">
      <c r="G130" s="10"/>
    </row>
    <row r="131" spans="7:7" ht="12.75" hidden="1">
      <c r="G131" s="10"/>
    </row>
    <row r="132" spans="7:7" ht="12.75" hidden="1">
      <c r="G132" s="10"/>
    </row>
    <row r="133" spans="7:7" ht="12.75" hidden="1">
      <c r="G133" s="10"/>
    </row>
    <row r="134" spans="7:7" ht="12.75" hidden="1">
      <c r="G134" s="10"/>
    </row>
    <row r="135" spans="7:7" ht="12.75" hidden="1">
      <c r="G135" s="10"/>
    </row>
    <row r="136" spans="7:7" ht="12.75" hidden="1">
      <c r="G136" s="10"/>
    </row>
    <row r="137" spans="7:7" ht="12.75" hidden="1">
      <c r="G137" s="10"/>
    </row>
    <row r="138" spans="7:7" ht="12.75" hidden="1">
      <c r="G138" s="10"/>
    </row>
    <row r="139" spans="7:7" ht="12.75" hidden="1">
      <c r="G139" s="10"/>
    </row>
    <row r="140" spans="7:7" ht="12.75" hidden="1">
      <c r="G140" s="10"/>
    </row>
    <row r="141" spans="7:7" ht="12.75" hidden="1">
      <c r="G141" s="10"/>
    </row>
    <row r="142" spans="7:7" ht="12.75" hidden="1">
      <c r="G142" s="10"/>
    </row>
    <row r="143" spans="7:7" ht="12.75" hidden="1">
      <c r="G143" s="10"/>
    </row>
    <row r="144" spans="7:7" ht="12.75" hidden="1">
      <c r="G144" s="10"/>
    </row>
    <row r="145" spans="7:7" ht="12.75" hidden="1">
      <c r="G145" s="10"/>
    </row>
    <row r="146" spans="7:7" ht="12.75" hidden="1">
      <c r="G146" s="10"/>
    </row>
    <row r="147" spans="7:7" ht="12.75" hidden="1">
      <c r="G147" s="10"/>
    </row>
    <row r="148" spans="7:7" ht="12.75" hidden="1">
      <c r="G148" s="10"/>
    </row>
    <row r="149" spans="7:7" ht="12.75" hidden="1">
      <c r="G149" s="10"/>
    </row>
    <row r="150" spans="7:7" ht="12.75" hidden="1">
      <c r="G150" s="10"/>
    </row>
    <row r="151" spans="7:7" ht="12.75" hidden="1">
      <c r="G151" s="10"/>
    </row>
    <row r="152" spans="7:7" ht="12.75" hidden="1">
      <c r="G152" s="10"/>
    </row>
    <row r="153" spans="7:7" ht="12.75" hidden="1">
      <c r="G153" s="10"/>
    </row>
    <row r="154" spans="7:7" ht="12.75" hidden="1">
      <c r="G154" s="10"/>
    </row>
    <row r="155" spans="7:7" ht="12.75" hidden="1">
      <c r="G155" s="10"/>
    </row>
    <row r="156" spans="7:7" ht="12.75" hidden="1">
      <c r="G156" s="10"/>
    </row>
    <row r="157" spans="7:7" ht="12.75" hidden="1">
      <c r="G157" s="10"/>
    </row>
    <row r="158" spans="7:7" ht="12.75" hidden="1">
      <c r="G158" s="10"/>
    </row>
    <row r="159" spans="7:7" ht="12.75" hidden="1">
      <c r="G159" s="10"/>
    </row>
    <row r="160" spans="7:7" ht="12.75" hidden="1">
      <c r="G160" s="10"/>
    </row>
    <row r="161" spans="7:7" ht="12.75" hidden="1">
      <c r="G161" s="10"/>
    </row>
    <row r="162" spans="7:7" ht="12.75" hidden="1">
      <c r="G162" s="10"/>
    </row>
    <row r="163" spans="7:7" ht="12.75" hidden="1">
      <c r="G163" s="10"/>
    </row>
    <row r="164" spans="7:7" ht="12.75" hidden="1">
      <c r="G164" s="10"/>
    </row>
    <row r="165" spans="7:7" ht="12.75" hidden="1">
      <c r="G165" s="10"/>
    </row>
    <row r="166" spans="7:7" ht="12.75" hidden="1">
      <c r="G166" s="10"/>
    </row>
    <row r="167" spans="7:7" ht="12.75" hidden="1">
      <c r="G167" s="10"/>
    </row>
    <row r="168" spans="7:7" ht="12.75" hidden="1">
      <c r="G168" s="10"/>
    </row>
    <row r="169" spans="7:7" ht="12.75" hidden="1">
      <c r="G169" s="10"/>
    </row>
    <row r="170" spans="7:7" ht="12.75" hidden="1">
      <c r="G170" s="10"/>
    </row>
    <row r="171" spans="7:7" ht="12.75" hidden="1">
      <c r="G171" s="10"/>
    </row>
    <row r="172" spans="7:7" ht="12.75" hidden="1">
      <c r="G172" s="10"/>
    </row>
    <row r="173" spans="7:7" ht="12.75" hidden="1">
      <c r="G173" s="10"/>
    </row>
    <row r="174" spans="7:7" ht="12.75" hidden="1">
      <c r="G174" s="10"/>
    </row>
    <row r="175" spans="7:7" ht="12.75" hidden="1">
      <c r="G175" s="10"/>
    </row>
    <row r="176" spans="7:7" ht="12.75" hidden="1">
      <c r="G176" s="10"/>
    </row>
    <row r="177" spans="7:7" ht="12.75" hidden="1">
      <c r="G177" s="10"/>
    </row>
    <row r="178" spans="7:7" ht="12.75" hidden="1">
      <c r="G178" s="10"/>
    </row>
    <row r="179" spans="7:7" ht="12.75" hidden="1">
      <c r="G179" s="10"/>
    </row>
    <row r="180" spans="7:7" ht="12.75" hidden="1">
      <c r="G180" s="10"/>
    </row>
    <row r="181" spans="7:7" ht="12.75" hidden="1">
      <c r="G181" s="10"/>
    </row>
    <row r="182" spans="7:7" ht="12.75" hidden="1">
      <c r="G182" s="10"/>
    </row>
    <row r="183" spans="7:7" ht="12.75" hidden="1">
      <c r="G183" s="10"/>
    </row>
    <row r="184" spans="7:7" ht="12.75" hidden="1">
      <c r="G184" s="10"/>
    </row>
    <row r="185" spans="7:7" ht="12.75" hidden="1">
      <c r="G185" s="10"/>
    </row>
    <row r="186" spans="7:7" ht="12.75" hidden="1">
      <c r="G186" s="10"/>
    </row>
    <row r="187" spans="7:7" ht="12.75" hidden="1">
      <c r="G187" s="10"/>
    </row>
    <row r="188" spans="7:7" ht="12.75" hidden="1">
      <c r="G188" s="10"/>
    </row>
    <row r="189" spans="7:7" ht="12.75" hidden="1">
      <c r="G189" s="10"/>
    </row>
    <row r="190" spans="7:7" ht="12.75" hidden="1">
      <c r="G190" s="10"/>
    </row>
    <row r="191" spans="7:7" ht="12.75" hidden="1">
      <c r="G191" s="10"/>
    </row>
    <row r="192" spans="7:7" ht="12.75" hidden="1">
      <c r="G192" s="10"/>
    </row>
    <row r="193" spans="7:7" ht="12.75" hidden="1">
      <c r="G193" s="10"/>
    </row>
    <row r="194" spans="7:7" ht="12.75" hidden="1">
      <c r="G194" s="10"/>
    </row>
    <row r="195" spans="7:7" ht="12.75" hidden="1">
      <c r="G195" s="10"/>
    </row>
    <row r="196" spans="7:7" ht="12.75" hidden="1">
      <c r="G196" s="10"/>
    </row>
    <row r="197" spans="7:7" ht="12.75" hidden="1">
      <c r="G197" s="10"/>
    </row>
    <row r="198" spans="7:7" ht="12.75" hidden="1">
      <c r="G198" s="10"/>
    </row>
    <row r="199" spans="7:7" ht="12.75" hidden="1">
      <c r="G199" s="10"/>
    </row>
    <row r="200" spans="7:7" ht="12.75" hidden="1">
      <c r="G200" s="10"/>
    </row>
    <row r="201" spans="7:7" ht="12.75" hidden="1">
      <c r="G201" s="10"/>
    </row>
    <row r="202" spans="7:7" ht="12.75" hidden="1">
      <c r="G202" s="10"/>
    </row>
    <row r="203" spans="7:7" ht="12.75" hidden="1">
      <c r="G203" s="10"/>
    </row>
    <row r="204" spans="7:7" ht="12.75" hidden="1">
      <c r="G204" s="10"/>
    </row>
    <row r="205" spans="7:7" ht="12.75" hidden="1">
      <c r="G205" s="10"/>
    </row>
    <row r="206" spans="7:7" ht="12.75" hidden="1">
      <c r="G206" s="10"/>
    </row>
    <row r="207" spans="7:7" ht="12.75" hidden="1">
      <c r="G207" s="10"/>
    </row>
    <row r="208" spans="7:7" ht="12.75" hidden="1">
      <c r="G208" s="10"/>
    </row>
    <row r="209" spans="7:7" ht="12.75" hidden="1">
      <c r="G209" s="10"/>
    </row>
    <row r="210" spans="7:7" ht="12.75" hidden="1">
      <c r="G210" s="10"/>
    </row>
    <row r="211" spans="7:7" ht="12.75" hidden="1">
      <c r="G211" s="10"/>
    </row>
    <row r="212" spans="7:7" ht="12.75" hidden="1">
      <c r="G212" s="10"/>
    </row>
    <row r="213" spans="7:7" ht="12.75" hidden="1">
      <c r="G213" s="10"/>
    </row>
    <row r="214" spans="7:7" ht="12.75" hidden="1">
      <c r="G214" s="10"/>
    </row>
    <row r="215" spans="7:7" ht="12.75" hidden="1">
      <c r="G215" s="10"/>
    </row>
    <row r="216" spans="7:7" ht="12.75" hidden="1">
      <c r="G216" s="10"/>
    </row>
    <row r="217" spans="7:7" ht="12.75" hidden="1">
      <c r="G217" s="10"/>
    </row>
    <row r="218" spans="7:7" ht="12.75" hidden="1">
      <c r="G218" s="10"/>
    </row>
    <row r="219" spans="7:7" ht="12.75" hidden="1">
      <c r="G219" s="10"/>
    </row>
    <row r="220" spans="7:7" ht="12.75" hidden="1">
      <c r="G220" s="10"/>
    </row>
    <row r="221" spans="7:7" ht="12.75" hidden="1">
      <c r="G221" s="10"/>
    </row>
    <row r="222" spans="7:7" ht="12.75" hidden="1">
      <c r="G222" s="10"/>
    </row>
    <row r="223" spans="7:7" ht="12.75" hidden="1">
      <c r="G223" s="10"/>
    </row>
    <row r="224" spans="7:7" ht="12.75" hidden="1">
      <c r="G224" s="10"/>
    </row>
    <row r="225" spans="7:7" ht="12.75" hidden="1">
      <c r="G225" s="10"/>
    </row>
    <row r="226" spans="7:7" ht="12.75" hidden="1">
      <c r="G226" s="10"/>
    </row>
    <row r="227" spans="7:7" ht="12.75" hidden="1">
      <c r="G227" s="10"/>
    </row>
    <row r="228" spans="7:7" ht="12.75" hidden="1">
      <c r="G228" s="10"/>
    </row>
    <row r="229" spans="7:7" ht="12.75" hidden="1">
      <c r="G229" s="10"/>
    </row>
    <row r="230" spans="7:7" ht="12.75" hidden="1">
      <c r="G230" s="10"/>
    </row>
    <row r="231" spans="7:7" ht="12.75" hidden="1">
      <c r="G231" s="10"/>
    </row>
    <row r="232" spans="7:7" ht="12.75" hidden="1">
      <c r="G232" s="10"/>
    </row>
    <row r="233" spans="7:7" ht="12.75" hidden="1">
      <c r="G233" s="10"/>
    </row>
    <row r="234" spans="7:7" ht="12.75" hidden="1">
      <c r="G234" s="10"/>
    </row>
    <row r="235" spans="7:7" ht="12.75" hidden="1">
      <c r="G235" s="10"/>
    </row>
    <row r="236" spans="7:7" ht="12.75" hidden="1">
      <c r="G236" s="10"/>
    </row>
    <row r="237" spans="7:7" ht="12.75" hidden="1">
      <c r="G237" s="10"/>
    </row>
    <row r="238" spans="7:7" ht="12.75" hidden="1">
      <c r="G238" s="10"/>
    </row>
    <row r="239" spans="7:7" ht="12.75" hidden="1">
      <c r="G239" s="10"/>
    </row>
    <row r="240" spans="7:7" ht="12.75" hidden="1">
      <c r="G240" s="10"/>
    </row>
    <row r="241" spans="7:7" ht="12.75" hidden="1">
      <c r="G241" s="10"/>
    </row>
    <row r="242" spans="7:7" ht="12.75" hidden="1">
      <c r="G242" s="10"/>
    </row>
    <row r="243" spans="7:7" ht="12.75" hidden="1">
      <c r="G243" s="10"/>
    </row>
    <row r="244" spans="7:7" ht="12.75" hidden="1">
      <c r="G244" s="10"/>
    </row>
    <row r="245" spans="7:7" ht="12.75" hidden="1">
      <c r="G245" s="10"/>
    </row>
    <row r="246" spans="7:7" ht="12.75" hidden="1">
      <c r="G246" s="10"/>
    </row>
    <row r="247" spans="7:7" ht="12.75" hidden="1">
      <c r="G247" s="10"/>
    </row>
    <row r="248" spans="7:7" ht="12.75" hidden="1">
      <c r="G248" s="10"/>
    </row>
    <row r="249" spans="7:7" ht="12.75" hidden="1">
      <c r="G249" s="10"/>
    </row>
    <row r="250" spans="7:7" ht="12.75" hidden="1">
      <c r="G250" s="10"/>
    </row>
    <row r="251" spans="7:7" ht="12.75" hidden="1">
      <c r="G251" s="10"/>
    </row>
    <row r="252" spans="7:7" ht="12.75" hidden="1">
      <c r="G252" s="10"/>
    </row>
    <row r="253" spans="7:7" ht="12.75" hidden="1">
      <c r="G253" s="10"/>
    </row>
    <row r="254" spans="7:7" ht="12.75" hidden="1">
      <c r="G254" s="10"/>
    </row>
    <row r="255" spans="7:7" ht="12.75" hidden="1">
      <c r="G255" s="10"/>
    </row>
    <row r="256" spans="7:7" ht="12.75" hidden="1">
      <c r="G256" s="10"/>
    </row>
    <row r="257" spans="7:7" ht="12.75" hidden="1">
      <c r="G257" s="10"/>
    </row>
    <row r="258" spans="7:7" ht="12.75" hidden="1">
      <c r="G258" s="10"/>
    </row>
    <row r="259" spans="7:7" ht="12.75" hidden="1">
      <c r="G259" s="10"/>
    </row>
    <row r="260" spans="7:7" ht="12.75" hidden="1">
      <c r="G260" s="10"/>
    </row>
    <row r="261" spans="7:7" ht="12.75" hidden="1">
      <c r="G261" s="10"/>
    </row>
    <row r="262" spans="7:7" ht="12.75" hidden="1">
      <c r="G262" s="10"/>
    </row>
    <row r="263" spans="7:7" ht="12.75" hidden="1">
      <c r="G263" s="10"/>
    </row>
    <row r="264" spans="7:7" ht="12.75" hidden="1">
      <c r="G264" s="10"/>
    </row>
    <row r="265" spans="7:7" ht="12.75" hidden="1">
      <c r="G265" s="10"/>
    </row>
    <row r="266" spans="7:7" ht="12.75" hidden="1">
      <c r="G266" s="10"/>
    </row>
    <row r="267" spans="7:7" ht="12.75" hidden="1">
      <c r="G267" s="10"/>
    </row>
    <row r="268" spans="7:7" ht="12.75" hidden="1">
      <c r="G268" s="10"/>
    </row>
    <row r="269" spans="7:7" ht="12.75" hidden="1">
      <c r="G269" s="10"/>
    </row>
    <row r="270" spans="7:7" ht="12.75" hidden="1">
      <c r="G270" s="10"/>
    </row>
    <row r="271" spans="7:7" ht="12.75" hidden="1">
      <c r="G271" s="10"/>
    </row>
    <row r="272" spans="7:7" ht="12.75" hidden="1">
      <c r="G272" s="10"/>
    </row>
    <row r="273" spans="7:7" ht="12.75" hidden="1">
      <c r="G273" s="10"/>
    </row>
    <row r="274" spans="7:7" ht="12.75" hidden="1">
      <c r="G274" s="10"/>
    </row>
    <row r="275" spans="7:7" ht="12.75" hidden="1">
      <c r="G275" s="10"/>
    </row>
    <row r="276" spans="7:7" ht="12.75" hidden="1">
      <c r="G276" s="10"/>
    </row>
    <row r="277" spans="7:7" ht="12.75" hidden="1">
      <c r="G277" s="10"/>
    </row>
    <row r="278" spans="7:7" ht="12.75" hidden="1">
      <c r="G278" s="10"/>
    </row>
    <row r="279" spans="7:7" ht="12.75" hidden="1">
      <c r="G279" s="10"/>
    </row>
    <row r="280" spans="7:7" ht="12.75" hidden="1">
      <c r="G280" s="10"/>
    </row>
    <row r="281" spans="7:7" ht="12.75" hidden="1">
      <c r="G281" s="10"/>
    </row>
    <row r="282" spans="7:7" ht="12.75" hidden="1">
      <c r="G282" s="10"/>
    </row>
    <row r="283" spans="7:7" ht="12.75" hidden="1">
      <c r="G283" s="10"/>
    </row>
    <row r="284" spans="7:7" ht="12.75" hidden="1">
      <c r="G284" s="10"/>
    </row>
    <row r="285" spans="7:7" ht="12.75" hidden="1">
      <c r="G285" s="10"/>
    </row>
    <row r="286" spans="7:7" ht="12.75" hidden="1">
      <c r="G286" s="10"/>
    </row>
    <row r="287" spans="7:7" ht="12.75" hidden="1">
      <c r="G287" s="10"/>
    </row>
    <row r="288" spans="7:7" ht="12.75" hidden="1">
      <c r="G288" s="10"/>
    </row>
    <row r="289" spans="7:7" ht="12.75" hidden="1">
      <c r="G289" s="10"/>
    </row>
    <row r="290" spans="7:7" ht="12.75" hidden="1">
      <c r="G290" s="10"/>
    </row>
    <row r="291" spans="7:7" ht="12.75" hidden="1">
      <c r="G291" s="10"/>
    </row>
    <row r="292" spans="7:7" ht="12.75" hidden="1">
      <c r="G292" s="10"/>
    </row>
    <row r="293" spans="7:7" ht="12.75" hidden="1">
      <c r="G293" s="10"/>
    </row>
    <row r="294" spans="7:7" ht="12.75" hidden="1">
      <c r="G294" s="10"/>
    </row>
    <row r="295" spans="7:7" ht="12.75" hidden="1">
      <c r="G295" s="10"/>
    </row>
    <row r="296" spans="7:7" ht="12.75" hidden="1">
      <c r="G296" s="10"/>
    </row>
    <row r="297" spans="7:7" ht="12.75" hidden="1">
      <c r="G297" s="10"/>
    </row>
    <row r="298" spans="7:7" ht="12.75" hidden="1">
      <c r="G298" s="10"/>
    </row>
    <row r="299" spans="7:7" ht="12.75" hidden="1">
      <c r="G299" s="10"/>
    </row>
    <row r="300" spans="7:7" ht="12.75" hidden="1">
      <c r="G300" s="10"/>
    </row>
    <row r="301" spans="7:7" ht="12.75" hidden="1">
      <c r="G301" s="10"/>
    </row>
    <row r="302" spans="7:7" ht="12.75" hidden="1">
      <c r="G302" s="10"/>
    </row>
    <row r="303" spans="7:7" ht="12.75" hidden="1">
      <c r="G303" s="10"/>
    </row>
    <row r="304" spans="7:7" ht="12.75" hidden="1">
      <c r="G304" s="10"/>
    </row>
    <row r="305" spans="7:7" ht="12.75" hidden="1">
      <c r="G305" s="10"/>
    </row>
    <row r="306" spans="7:7" ht="12.75" hidden="1">
      <c r="G306" s="10"/>
    </row>
    <row r="307" spans="7:7" ht="12.75" hidden="1">
      <c r="G307" s="10"/>
    </row>
    <row r="308" spans="7:7" ht="12.75" hidden="1">
      <c r="G308" s="10"/>
    </row>
    <row r="309" spans="7:7" ht="12.75" hidden="1">
      <c r="G309" s="10"/>
    </row>
    <row r="310" spans="7:7" ht="12.75" hidden="1">
      <c r="G310" s="10"/>
    </row>
    <row r="311" spans="7:7" ht="12.75" hidden="1">
      <c r="G311" s="10"/>
    </row>
    <row r="312" spans="7:7" ht="12.75" hidden="1">
      <c r="G312" s="10"/>
    </row>
    <row r="313" spans="7:7" ht="12.75" hidden="1">
      <c r="G313" s="10"/>
    </row>
    <row r="314" spans="7:7" ht="12.75" hidden="1">
      <c r="G314" s="10"/>
    </row>
    <row r="315" spans="7:7" ht="12.75" hidden="1">
      <c r="G315" s="10"/>
    </row>
    <row r="316" spans="7:7" ht="12.75" hidden="1">
      <c r="G316" s="10"/>
    </row>
    <row r="317" spans="7:7" ht="12.75" hidden="1">
      <c r="G317" s="10"/>
    </row>
    <row r="318" spans="7:7" ht="12.75" hidden="1">
      <c r="G318" s="10"/>
    </row>
    <row r="319" spans="7:7" ht="12.75" hidden="1">
      <c r="G319" s="10"/>
    </row>
    <row r="320" spans="7:7" ht="12.75" hidden="1">
      <c r="G320" s="10"/>
    </row>
    <row r="321" spans="7:7" ht="12.75" hidden="1">
      <c r="G321" s="10"/>
    </row>
    <row r="322" spans="7:7" ht="12.75" hidden="1">
      <c r="G322" s="10"/>
    </row>
    <row r="323" spans="7:7" ht="12.75" hidden="1">
      <c r="G323" s="10"/>
    </row>
    <row r="324" spans="7:7" ht="12.75" hidden="1">
      <c r="G324" s="10"/>
    </row>
    <row r="325" spans="7:7" ht="12.75" hidden="1">
      <c r="G325" s="10"/>
    </row>
    <row r="326" spans="7:7" ht="12.75" hidden="1">
      <c r="G326" s="10"/>
    </row>
    <row r="327" spans="7:7" ht="12.75" hidden="1">
      <c r="G327" s="10"/>
    </row>
    <row r="328" spans="7:7" ht="12.75" hidden="1">
      <c r="G328" s="10"/>
    </row>
    <row r="329" spans="7:7" ht="12.75" hidden="1">
      <c r="G329" s="10"/>
    </row>
    <row r="330" spans="7:7" ht="12.75" hidden="1">
      <c r="G330" s="10"/>
    </row>
    <row r="331" spans="7:7" ht="12.75" hidden="1">
      <c r="G331" s="10"/>
    </row>
    <row r="332" spans="7:7" ht="12.75" hidden="1">
      <c r="G332" s="10"/>
    </row>
    <row r="333" spans="7:7" ht="12.75" hidden="1">
      <c r="G333" s="10"/>
    </row>
    <row r="334" spans="7:7" ht="12.75" hidden="1">
      <c r="G334" s="10"/>
    </row>
    <row r="335" spans="7:7" ht="12.75" hidden="1">
      <c r="G335" s="10"/>
    </row>
    <row r="336" spans="7:7" ht="12.75" hidden="1">
      <c r="G336" s="10"/>
    </row>
    <row r="337" spans="7:7" ht="12.75" hidden="1">
      <c r="G337" s="10"/>
    </row>
    <row r="338" spans="7:7" ht="12.75" hidden="1">
      <c r="G338" s="10"/>
    </row>
    <row r="339" spans="7:7" ht="12.75" hidden="1">
      <c r="G339" s="10"/>
    </row>
    <row r="340" spans="7:7" ht="12.75" hidden="1">
      <c r="G340" s="10"/>
    </row>
    <row r="341" spans="7:7" ht="12.75" hidden="1">
      <c r="G341" s="10"/>
    </row>
    <row r="342" spans="7:7" ht="12.75" hidden="1">
      <c r="G342" s="10"/>
    </row>
    <row r="343" spans="7:7" ht="12.75" hidden="1">
      <c r="G343" s="10"/>
    </row>
    <row r="344" spans="7:7" ht="12.75" hidden="1">
      <c r="G344" s="10"/>
    </row>
    <row r="345" spans="7:7" ht="12.75" hidden="1">
      <c r="G345" s="10"/>
    </row>
    <row r="346" spans="7:7" ht="12.75" hidden="1">
      <c r="G346" s="10"/>
    </row>
    <row r="347" spans="7:7" ht="12.75" hidden="1">
      <c r="G347" s="10"/>
    </row>
    <row r="348" spans="7:7" ht="12.75" hidden="1">
      <c r="G348" s="10"/>
    </row>
    <row r="349" spans="7:7" ht="12.75" hidden="1">
      <c r="G349" s="10"/>
    </row>
    <row r="350" spans="7:7" ht="12.75" hidden="1">
      <c r="G350" s="10"/>
    </row>
    <row r="351" spans="7:7" ht="12.75" hidden="1">
      <c r="G351" s="10"/>
    </row>
    <row r="352" spans="7:7" ht="12.75" hidden="1">
      <c r="G352" s="10"/>
    </row>
    <row r="353" spans="7:7" ht="12.75" hidden="1">
      <c r="G353" s="10"/>
    </row>
    <row r="354" spans="7:7" ht="12.75" hidden="1">
      <c r="G354" s="10"/>
    </row>
    <row r="355" spans="7:7" ht="12.75" hidden="1">
      <c r="G355" s="10"/>
    </row>
    <row r="356" spans="7:7" ht="12.75" hidden="1">
      <c r="G356" s="10"/>
    </row>
    <row r="357" spans="7:7" ht="12.75" hidden="1">
      <c r="G357" s="10"/>
    </row>
    <row r="358" spans="7:7" ht="12.75" hidden="1">
      <c r="G358" s="10"/>
    </row>
    <row r="359" spans="7:7" ht="12.75" hidden="1">
      <c r="G359" s="10"/>
    </row>
    <row r="360" spans="7:7" ht="12.75" hidden="1">
      <c r="G360" s="10"/>
    </row>
    <row r="361" spans="7:7" ht="12.75" hidden="1">
      <c r="G361" s="10"/>
    </row>
    <row r="362" spans="7:7" ht="12.75" hidden="1">
      <c r="G362" s="10"/>
    </row>
    <row r="363" spans="7:7" ht="12.75" hidden="1">
      <c r="G363" s="10"/>
    </row>
    <row r="364" spans="7:7" ht="12.75" hidden="1">
      <c r="G364" s="10"/>
    </row>
    <row r="365" spans="7:7" ht="12.75" hidden="1">
      <c r="G365" s="10"/>
    </row>
    <row r="366" spans="7:7" ht="12.75" hidden="1">
      <c r="G366" s="10"/>
    </row>
    <row r="367" spans="7:7" ht="12.75" hidden="1">
      <c r="G367" s="10"/>
    </row>
    <row r="368" spans="7:7" ht="12.75" hidden="1">
      <c r="G368" s="10"/>
    </row>
    <row r="369" spans="7:7" ht="12.75" hidden="1">
      <c r="G369" s="10"/>
    </row>
    <row r="370" spans="7:7" ht="12.75" hidden="1">
      <c r="G370" s="10"/>
    </row>
    <row r="371" spans="7:7" ht="12.75" hidden="1">
      <c r="G371" s="10"/>
    </row>
    <row r="372" spans="7:7" ht="12.75" hidden="1">
      <c r="G372" s="10"/>
    </row>
    <row r="373" spans="7:7" ht="12.75" hidden="1">
      <c r="G373" s="10"/>
    </row>
    <row r="374" spans="7:7" ht="12.75" hidden="1">
      <c r="G374" s="10"/>
    </row>
    <row r="375" spans="7:7" ht="12.75" hidden="1">
      <c r="G375" s="10"/>
    </row>
    <row r="376" spans="7:7" ht="12.75" hidden="1">
      <c r="G376" s="10"/>
    </row>
    <row r="377" spans="7:7" ht="12.75" hidden="1">
      <c r="G377" s="10"/>
    </row>
    <row r="378" spans="7:7" ht="12.75" hidden="1">
      <c r="G378" s="10"/>
    </row>
    <row r="379" spans="7:7" ht="12.75" hidden="1">
      <c r="G379" s="10"/>
    </row>
    <row r="380" spans="7:7" ht="12.75" hidden="1">
      <c r="G380" s="10"/>
    </row>
    <row r="381" spans="7:7" ht="12.75" hidden="1">
      <c r="G381" s="10"/>
    </row>
    <row r="382" spans="7:7" ht="12.75" hidden="1">
      <c r="G382" s="10"/>
    </row>
    <row r="383" spans="7:7" ht="12.75" hidden="1">
      <c r="G383" s="10"/>
    </row>
    <row r="384" spans="7:7" ht="12.75" hidden="1">
      <c r="G384" s="10"/>
    </row>
    <row r="385" spans="7:7" ht="12.75" hidden="1">
      <c r="G385" s="10"/>
    </row>
    <row r="386" spans="7:7" ht="12.75" hidden="1">
      <c r="G386" s="10"/>
    </row>
    <row r="387" spans="7:7" ht="12.75" hidden="1">
      <c r="G387" s="10"/>
    </row>
    <row r="388" spans="7:7" ht="12.75" hidden="1">
      <c r="G388" s="10"/>
    </row>
    <row r="389" spans="7:7" ht="12.75" hidden="1">
      <c r="G389" s="10"/>
    </row>
    <row r="390" spans="7:7" ht="12.75" hidden="1">
      <c r="G390" s="10"/>
    </row>
    <row r="391" spans="7:7" ht="12.75" hidden="1">
      <c r="G391" s="10"/>
    </row>
    <row r="392" spans="7:7" ht="12.75" hidden="1">
      <c r="G392" s="10"/>
    </row>
    <row r="393" spans="7:7" ht="12.75" hidden="1">
      <c r="G393" s="10"/>
    </row>
    <row r="394" spans="7:7" ht="12.75" hidden="1">
      <c r="G394" s="10"/>
    </row>
    <row r="395" spans="7:7" ht="12.75" hidden="1">
      <c r="G395" s="10"/>
    </row>
    <row r="396" spans="7:7" ht="12.75" hidden="1">
      <c r="G396" s="10"/>
    </row>
    <row r="397" spans="7:7" ht="12.75" hidden="1">
      <c r="G397" s="10"/>
    </row>
    <row r="398" spans="7:7" ht="12.75" hidden="1">
      <c r="G398" s="10"/>
    </row>
    <row r="399" spans="7:7" ht="12.75" hidden="1">
      <c r="G399" s="10"/>
    </row>
    <row r="400" spans="7:7" ht="12.75" hidden="1">
      <c r="G400" s="10"/>
    </row>
    <row r="401" spans="7:7" ht="12.75" hidden="1">
      <c r="G401" s="10"/>
    </row>
    <row r="402" spans="7:7" ht="12.75" hidden="1">
      <c r="G402" s="10"/>
    </row>
    <row r="403" spans="7:7" ht="12.75" hidden="1">
      <c r="G403" s="10"/>
    </row>
    <row r="404" spans="7:7" ht="12.75" hidden="1">
      <c r="G404" s="10"/>
    </row>
    <row r="405" spans="7:7" ht="12.75" hidden="1">
      <c r="G405" s="10"/>
    </row>
    <row r="406" spans="7:7" ht="12.75" hidden="1">
      <c r="G406" s="10"/>
    </row>
    <row r="407" spans="7:7" ht="12.75" hidden="1">
      <c r="G407" s="10"/>
    </row>
    <row r="408" spans="7:7" ht="12.75" hidden="1">
      <c r="G408" s="10"/>
    </row>
    <row r="409" spans="7:7" ht="12.75" hidden="1">
      <c r="G409" s="10"/>
    </row>
    <row r="410" spans="7:7" ht="12.75" hidden="1">
      <c r="G410" s="10"/>
    </row>
    <row r="411" spans="7:7" ht="12.75" hidden="1">
      <c r="G411" s="10"/>
    </row>
    <row r="412" spans="7:7" ht="12.75" hidden="1">
      <c r="G412" s="10"/>
    </row>
    <row r="413" spans="7:7" ht="12.75" hidden="1">
      <c r="G413" s="10"/>
    </row>
    <row r="414" spans="7:7" ht="12.75" hidden="1">
      <c r="G414" s="10"/>
    </row>
    <row r="415" spans="7:7" ht="12.75" hidden="1">
      <c r="G415" s="10"/>
    </row>
    <row r="416" spans="7:7" ht="12.75" hidden="1">
      <c r="G416" s="10"/>
    </row>
    <row r="417" spans="7:7" ht="12.75" hidden="1">
      <c r="G417" s="10"/>
    </row>
    <row r="418" spans="7:7" ht="12.75" hidden="1">
      <c r="G418" s="10"/>
    </row>
    <row r="419" spans="7:7" ht="12.75" hidden="1">
      <c r="G419" s="10"/>
    </row>
    <row r="420" spans="7:7" ht="12.75" hidden="1">
      <c r="G420" s="10"/>
    </row>
    <row r="421" spans="7:7" ht="12.75" hidden="1">
      <c r="G421" s="10"/>
    </row>
    <row r="422" spans="7:7" ht="12.75" hidden="1">
      <c r="G422" s="10"/>
    </row>
    <row r="423" spans="7:7" ht="12.75" hidden="1">
      <c r="G423" s="10"/>
    </row>
    <row r="424" spans="7:7" ht="12.75" hidden="1">
      <c r="G424" s="10"/>
    </row>
    <row r="425" spans="7:7" ht="12.75" hidden="1">
      <c r="G425" s="10"/>
    </row>
    <row r="426" spans="7:7" ht="12.75" hidden="1">
      <c r="G426" s="10"/>
    </row>
    <row r="427" spans="7:7" ht="12.75" hidden="1">
      <c r="G427" s="10"/>
    </row>
    <row r="428" spans="7:7" ht="12.75" hidden="1">
      <c r="G428" s="10"/>
    </row>
    <row r="429" spans="7:7" ht="12.75" hidden="1">
      <c r="G429" s="10"/>
    </row>
    <row r="430" spans="7:7" ht="12.75" hidden="1">
      <c r="G430" s="10"/>
    </row>
    <row r="431" spans="7:7" ht="12.75" hidden="1">
      <c r="G431" s="10"/>
    </row>
    <row r="432" spans="7:7" ht="12.75" hidden="1">
      <c r="G432" s="10"/>
    </row>
    <row r="433" spans="7:7" ht="12.75" hidden="1">
      <c r="G433" s="10"/>
    </row>
    <row r="434" spans="7:7" ht="12.75" hidden="1">
      <c r="G434" s="10"/>
    </row>
    <row r="435" spans="7:7" ht="12.75" hidden="1">
      <c r="G435" s="10"/>
    </row>
    <row r="436" spans="7:7" ht="12.75" hidden="1">
      <c r="G436" s="10"/>
    </row>
    <row r="437" spans="7:7" ht="12.75" hidden="1">
      <c r="G437" s="10"/>
    </row>
    <row r="438" spans="7:7" ht="12.75" hidden="1">
      <c r="G438" s="10"/>
    </row>
    <row r="439" spans="7:7" ht="12.75" hidden="1">
      <c r="G439" s="10"/>
    </row>
    <row r="440" spans="7:7" ht="12.75" hidden="1">
      <c r="G440" s="10"/>
    </row>
    <row r="441" spans="7:7" ht="12.75" hidden="1">
      <c r="G441" s="10"/>
    </row>
    <row r="442" spans="7:7" ht="12.75" hidden="1">
      <c r="G442" s="10"/>
    </row>
    <row r="443" spans="7:7" ht="12.75" hidden="1">
      <c r="G443" s="10"/>
    </row>
    <row r="444" spans="7:7" ht="12.75" hidden="1">
      <c r="G444" s="10"/>
    </row>
    <row r="445" spans="7:7" ht="12.75" hidden="1">
      <c r="G445" s="10"/>
    </row>
    <row r="446" spans="7:7" ht="12.75" hidden="1">
      <c r="G446" s="10"/>
    </row>
    <row r="447" spans="7:7" ht="12.75" hidden="1">
      <c r="G447" s="10"/>
    </row>
    <row r="448" spans="7:7" ht="12.75" hidden="1">
      <c r="G448" s="10"/>
    </row>
    <row r="449" spans="7:7" ht="12.75" hidden="1">
      <c r="G449" s="10"/>
    </row>
    <row r="450" spans="7:7" ht="12.75" hidden="1">
      <c r="G450" s="10"/>
    </row>
    <row r="451" spans="7:7" ht="12.75" hidden="1">
      <c r="G451" s="10"/>
    </row>
    <row r="452" spans="7:7" ht="12.75" hidden="1">
      <c r="G452" s="10"/>
    </row>
    <row r="453" spans="7:7" ht="12.75" hidden="1">
      <c r="G453" s="10"/>
    </row>
    <row r="454" spans="7:7" ht="12.75" hidden="1">
      <c r="G454" s="10"/>
    </row>
    <row r="455" spans="7:7" ht="12.75" hidden="1">
      <c r="G455" s="10"/>
    </row>
    <row r="456" spans="7:7" ht="12.75" hidden="1">
      <c r="G456" s="10"/>
    </row>
    <row r="457" spans="7:7" ht="12.75" hidden="1">
      <c r="G457" s="10"/>
    </row>
    <row r="458" spans="7:7" ht="12.75" hidden="1">
      <c r="G458" s="10"/>
    </row>
    <row r="459" spans="7:7" ht="12.75" hidden="1">
      <c r="G459" s="10"/>
    </row>
    <row r="460" spans="7:7" ht="12.75" hidden="1">
      <c r="G460" s="10"/>
    </row>
    <row r="461" spans="7:7" ht="12.75" hidden="1">
      <c r="G461" s="10"/>
    </row>
    <row r="462" spans="7:7" ht="12.75" hidden="1">
      <c r="G462" s="10"/>
    </row>
    <row r="463" spans="7:7" ht="12.75" hidden="1">
      <c r="G463" s="10"/>
    </row>
    <row r="464" spans="7:7" ht="12.75" hidden="1">
      <c r="G464" s="10"/>
    </row>
    <row r="465" spans="7:7" ht="12.75" hidden="1">
      <c r="G465" s="10"/>
    </row>
    <row r="466" spans="7:7" ht="12.75" hidden="1">
      <c r="G466" s="10"/>
    </row>
    <row r="467" spans="7:7" ht="12.75" hidden="1">
      <c r="G467" s="10"/>
    </row>
    <row r="468" spans="7:7" ht="12.75" hidden="1">
      <c r="G468" s="10"/>
    </row>
    <row r="469" spans="7:7" ht="12.75" hidden="1">
      <c r="G469" s="10"/>
    </row>
    <row r="470" spans="7:7" ht="12.75" hidden="1">
      <c r="G470" s="10"/>
    </row>
    <row r="471" spans="7:7" ht="12.75" hidden="1">
      <c r="G471" s="10"/>
    </row>
    <row r="472" spans="7:7" ht="12.75" hidden="1">
      <c r="G472" s="10"/>
    </row>
    <row r="473" spans="7:7" ht="12.75" hidden="1">
      <c r="G473" s="10"/>
    </row>
    <row r="474" spans="7:7" ht="12.75" hidden="1">
      <c r="G474" s="10"/>
    </row>
    <row r="475" spans="7:7" ht="12.75" hidden="1">
      <c r="G475" s="10"/>
    </row>
    <row r="476" spans="7:7" ht="12.75" hidden="1">
      <c r="G476" s="10"/>
    </row>
    <row r="477" spans="7:7" ht="12.75" hidden="1">
      <c r="G477" s="10"/>
    </row>
    <row r="478" spans="7:7" ht="12.75" hidden="1">
      <c r="G478" s="10"/>
    </row>
    <row r="479" spans="7:7" ht="12.75" hidden="1">
      <c r="G479" s="10"/>
    </row>
    <row r="480" spans="7:7" ht="12.75" hidden="1">
      <c r="G480" s="10"/>
    </row>
    <row r="481" spans="7:7" ht="12.75" hidden="1">
      <c r="G481" s="10"/>
    </row>
    <row r="482" spans="7:7" ht="12.75" hidden="1">
      <c r="G482" s="10"/>
    </row>
    <row r="483" spans="7:7" ht="12.75" hidden="1">
      <c r="G483" s="10"/>
    </row>
    <row r="484" spans="7:7" ht="12.75" hidden="1">
      <c r="G484" s="10"/>
    </row>
    <row r="485" spans="7:7" ht="12.75" hidden="1">
      <c r="G485" s="10"/>
    </row>
    <row r="486" spans="7:7" ht="12.75" hidden="1">
      <c r="G486" s="10"/>
    </row>
    <row r="487" spans="7:7" ht="12.75" hidden="1">
      <c r="G487" s="10"/>
    </row>
    <row r="488" spans="7:7" ht="12.75" hidden="1">
      <c r="G488" s="10"/>
    </row>
    <row r="489" spans="7:7" ht="12.75" hidden="1">
      <c r="G489" s="10"/>
    </row>
    <row r="490" spans="7:7" ht="12.75" hidden="1">
      <c r="G490" s="10"/>
    </row>
    <row r="491" spans="7:7" ht="12.75" hidden="1">
      <c r="G491" s="10"/>
    </row>
    <row r="492" spans="7:7" ht="12.75" hidden="1">
      <c r="G492" s="10"/>
    </row>
    <row r="493" spans="7:7" ht="12.75" hidden="1">
      <c r="G493" s="10"/>
    </row>
    <row r="494" spans="7:7" ht="12.75" hidden="1">
      <c r="G494" s="10"/>
    </row>
    <row r="495" spans="7:7" ht="12.75" hidden="1">
      <c r="G495" s="10"/>
    </row>
    <row r="496" spans="7:7" ht="12.75" hidden="1">
      <c r="G496" s="10"/>
    </row>
    <row r="497" spans="7:7" ht="12.75" hidden="1">
      <c r="G497" s="10"/>
    </row>
    <row r="498" spans="7:7" ht="12.75" hidden="1">
      <c r="G498" s="10"/>
    </row>
    <row r="499" spans="7:7" ht="12.75" hidden="1">
      <c r="G499" s="10"/>
    </row>
    <row r="500" spans="7:7" ht="12.75" hidden="1">
      <c r="G500" s="10"/>
    </row>
    <row r="501" spans="7:7" ht="12.75" hidden="1">
      <c r="G501" s="10"/>
    </row>
    <row r="502" spans="7:7" ht="12.75" hidden="1">
      <c r="G502" s="10"/>
    </row>
    <row r="503" spans="7:7" ht="12.75" hidden="1">
      <c r="G503" s="10"/>
    </row>
    <row r="504" spans="7:7" ht="12.75" hidden="1">
      <c r="G504" s="10"/>
    </row>
    <row r="505" spans="7:7" ht="12.75" hidden="1">
      <c r="G505" s="10"/>
    </row>
    <row r="506" spans="7:7" ht="12.75" hidden="1">
      <c r="G506" s="10"/>
    </row>
    <row r="507" spans="7:7" ht="12.75" hidden="1">
      <c r="G507" s="10"/>
    </row>
    <row r="508" spans="7:7" ht="12.75" hidden="1">
      <c r="G508" s="10"/>
    </row>
    <row r="509" spans="7:7" ht="12.75" hidden="1">
      <c r="G509" s="10"/>
    </row>
    <row r="510" spans="7:7" ht="12.75" hidden="1">
      <c r="G510" s="10"/>
    </row>
    <row r="511" spans="7:7" ht="12.75" hidden="1">
      <c r="G511" s="10"/>
    </row>
    <row r="512" spans="7:7" ht="12.75" hidden="1">
      <c r="G512" s="10"/>
    </row>
    <row r="513" spans="7:7" ht="12.75" hidden="1">
      <c r="G513" s="10"/>
    </row>
    <row r="514" spans="7:7" ht="12.75" hidden="1">
      <c r="G514" s="10"/>
    </row>
    <row r="515" spans="7:7" ht="12.75" hidden="1">
      <c r="G515" s="10"/>
    </row>
    <row r="516" spans="7:7" ht="12.75" hidden="1">
      <c r="G516" s="10"/>
    </row>
    <row r="517" spans="7:7" ht="12.75" hidden="1">
      <c r="G517" s="10"/>
    </row>
    <row r="518" spans="7:7" ht="12.75" hidden="1">
      <c r="G518" s="10"/>
    </row>
    <row r="519" spans="7:7" ht="12.75" hidden="1">
      <c r="G519" s="10"/>
    </row>
    <row r="520" spans="7:7" ht="12.75" hidden="1">
      <c r="G520" s="10"/>
    </row>
    <row r="521" spans="7:7" ht="12.75" hidden="1">
      <c r="G521" s="10"/>
    </row>
    <row r="522" spans="7:7" ht="12.75" hidden="1">
      <c r="G522" s="10"/>
    </row>
    <row r="523" spans="7:7" ht="12.75" hidden="1">
      <c r="G523" s="10"/>
    </row>
    <row r="524" spans="7:7" ht="12.75" hidden="1">
      <c r="G524" s="10"/>
    </row>
    <row r="525" spans="7:7" ht="12.75" hidden="1">
      <c r="G525" s="10"/>
    </row>
    <row r="526" spans="7:7" ht="12.75" hidden="1">
      <c r="G526" s="10"/>
    </row>
    <row r="527" spans="7:7" ht="12.75" hidden="1">
      <c r="G527" s="10"/>
    </row>
    <row r="528" spans="7:7" ht="12.75" hidden="1">
      <c r="G528" s="10"/>
    </row>
    <row r="529" spans="7:7" ht="12.75" hidden="1">
      <c r="G529" s="10"/>
    </row>
    <row r="530" spans="7:7" ht="12.75" hidden="1">
      <c r="G530" s="10"/>
    </row>
    <row r="531" spans="7:7" ht="12.75" hidden="1">
      <c r="G531" s="10"/>
    </row>
    <row r="532" spans="7:7" ht="12.75" hidden="1">
      <c r="G532" s="10"/>
    </row>
    <row r="533" spans="7:7" ht="12.75" hidden="1">
      <c r="G533" s="10"/>
    </row>
    <row r="534" spans="7:7" ht="12.75" hidden="1">
      <c r="G534" s="10"/>
    </row>
    <row r="535" spans="7:7" ht="12.75" hidden="1">
      <c r="G535" s="10"/>
    </row>
    <row r="536" spans="7:7" ht="12.75" hidden="1">
      <c r="G536" s="10"/>
    </row>
    <row r="537" spans="7:7" ht="12.75" hidden="1">
      <c r="G537" s="10"/>
    </row>
    <row r="538" spans="7:7" ht="12.75" hidden="1">
      <c r="G538" s="10"/>
    </row>
    <row r="539" spans="7:7" ht="12.75" hidden="1">
      <c r="G539" s="10"/>
    </row>
    <row r="540" spans="7:7" ht="12.75" hidden="1">
      <c r="G540" s="10"/>
    </row>
    <row r="541" spans="7:7" ht="12.75" hidden="1">
      <c r="G541" s="10"/>
    </row>
    <row r="542" spans="7:7" ht="12.75" hidden="1">
      <c r="G542" s="10"/>
    </row>
    <row r="543" spans="7:7" ht="12.75" hidden="1">
      <c r="G543" s="10"/>
    </row>
    <row r="544" spans="7:7" ht="12.75" hidden="1">
      <c r="G544" s="10"/>
    </row>
    <row r="545" spans="7:7" ht="12.75" hidden="1">
      <c r="G545" s="10"/>
    </row>
    <row r="546" spans="7:7" ht="12.75" hidden="1">
      <c r="G546" s="10"/>
    </row>
    <row r="547" spans="7:7" ht="12.75" hidden="1">
      <c r="G547" s="10"/>
    </row>
    <row r="548" spans="7:7" ht="12.75" hidden="1">
      <c r="G548" s="10"/>
    </row>
    <row r="549" spans="7:7" ht="12.75" hidden="1">
      <c r="G549" s="10"/>
    </row>
    <row r="550" spans="7:7" ht="12.75" hidden="1">
      <c r="G550" s="10"/>
    </row>
    <row r="551" spans="7:7" ht="12.75" hidden="1">
      <c r="G551" s="10"/>
    </row>
    <row r="552" spans="7:7" ht="12.75" hidden="1">
      <c r="G552" s="10"/>
    </row>
    <row r="553" spans="7:7" ht="12.75" hidden="1">
      <c r="G553" s="10"/>
    </row>
    <row r="554" spans="7:7" ht="12.75" hidden="1">
      <c r="G554" s="10"/>
    </row>
    <row r="555" spans="7:7" ht="12.75" hidden="1">
      <c r="G555" s="10"/>
    </row>
    <row r="556" spans="7:7" ht="12.75" hidden="1">
      <c r="G556" s="10"/>
    </row>
    <row r="557" spans="7:7" ht="12.75" hidden="1">
      <c r="G557" s="10"/>
    </row>
    <row r="558" spans="7:7" ht="12.75" hidden="1">
      <c r="G558" s="10"/>
    </row>
    <row r="559" spans="7:7" ht="12.75" hidden="1">
      <c r="G559" s="10"/>
    </row>
    <row r="560" spans="7:7" ht="12.75" hidden="1">
      <c r="G560" s="10"/>
    </row>
    <row r="561" spans="7:7" ht="12.75" hidden="1">
      <c r="G561" s="10"/>
    </row>
    <row r="562" spans="7:7" ht="12.75" hidden="1">
      <c r="G562" s="10"/>
    </row>
    <row r="563" spans="7:7" ht="12.75" hidden="1">
      <c r="G563" s="10"/>
    </row>
    <row r="564" spans="7:7" ht="12.75" hidden="1">
      <c r="G564" s="10"/>
    </row>
    <row r="565" spans="7:7" ht="12.75" hidden="1">
      <c r="G565" s="10"/>
    </row>
    <row r="566" spans="7:7" ht="12.75" hidden="1">
      <c r="G566" s="10"/>
    </row>
    <row r="567" spans="7:7" ht="12.75" hidden="1">
      <c r="G567" s="10"/>
    </row>
    <row r="568" spans="7:7" ht="12.75" hidden="1">
      <c r="G568" s="10"/>
    </row>
    <row r="569" spans="7:7" ht="12.75" hidden="1">
      <c r="G569" s="10"/>
    </row>
    <row r="570" spans="7:7" ht="12.75" hidden="1">
      <c r="G570" s="10"/>
    </row>
    <row r="571" spans="7:7" ht="12.75" hidden="1">
      <c r="G571" s="10"/>
    </row>
    <row r="572" spans="7:7" ht="12.75" hidden="1">
      <c r="G572" s="10"/>
    </row>
    <row r="573" spans="7:7" ht="12.75" hidden="1">
      <c r="G573" s="10"/>
    </row>
    <row r="574" spans="7:7" ht="12.75" hidden="1">
      <c r="G574" s="10"/>
    </row>
    <row r="575" spans="7:7" ht="12.75" hidden="1">
      <c r="G575" s="10"/>
    </row>
    <row r="576" spans="7:7" ht="12.75" hidden="1">
      <c r="G576" s="10"/>
    </row>
    <row r="577" spans="7:7" ht="12.75" hidden="1">
      <c r="G577" s="10"/>
    </row>
    <row r="578" spans="7:7" ht="12.75" hidden="1">
      <c r="G578" s="10"/>
    </row>
    <row r="579" spans="7:7" ht="12.75" hidden="1">
      <c r="G579" s="10"/>
    </row>
    <row r="580" spans="7:7" ht="12.75" hidden="1">
      <c r="G580" s="10"/>
    </row>
    <row r="581" spans="7:7" ht="12.75" hidden="1">
      <c r="G581" s="10"/>
    </row>
    <row r="582" spans="7:7" ht="12.75" hidden="1">
      <c r="G582" s="10"/>
    </row>
    <row r="583" spans="7:7" ht="12.75" hidden="1">
      <c r="G583" s="10"/>
    </row>
    <row r="584" spans="7:7" ht="12.75" hidden="1">
      <c r="G584" s="10"/>
    </row>
    <row r="585" spans="7:7" ht="12.75" hidden="1">
      <c r="G585" s="10"/>
    </row>
    <row r="586" spans="7:7" ht="12.75" hidden="1">
      <c r="G586" s="10"/>
    </row>
    <row r="587" spans="7:7" ht="12.75" hidden="1">
      <c r="G587" s="10"/>
    </row>
    <row r="588" spans="7:7" ht="12.75" hidden="1">
      <c r="G588" s="10"/>
    </row>
    <row r="589" spans="7:7" ht="12.75" hidden="1">
      <c r="G589" s="10"/>
    </row>
    <row r="590" spans="7:7" ht="12.75" hidden="1">
      <c r="G590" s="10"/>
    </row>
    <row r="591" spans="7:7" ht="12.75" hidden="1">
      <c r="G591" s="10"/>
    </row>
    <row r="592" spans="7:7" ht="12.75" hidden="1">
      <c r="G592" s="10"/>
    </row>
    <row r="593" spans="7:7" ht="12.75" hidden="1">
      <c r="G593" s="10"/>
    </row>
    <row r="594" spans="7:7" ht="12.75" hidden="1">
      <c r="G594" s="10"/>
    </row>
    <row r="595" spans="7:7" ht="12.75" hidden="1">
      <c r="G595" s="10"/>
    </row>
    <row r="596" spans="7:7" ht="12.75" hidden="1">
      <c r="G596" s="10"/>
    </row>
    <row r="597" spans="7:7" ht="12.75" hidden="1">
      <c r="G597" s="10"/>
    </row>
    <row r="598" spans="7:7" ht="12.75" hidden="1">
      <c r="G598" s="10"/>
    </row>
    <row r="599" spans="7:7" ht="12.75" hidden="1">
      <c r="G599" s="10"/>
    </row>
    <row r="600" spans="7:7" ht="12.75" hidden="1">
      <c r="G600" s="10"/>
    </row>
    <row r="601" spans="7:7" ht="12.75" hidden="1">
      <c r="G601" s="10"/>
    </row>
    <row r="602" spans="7:7" ht="12.75" hidden="1">
      <c r="G602" s="10"/>
    </row>
    <row r="603" spans="7:7" ht="12.75" hidden="1">
      <c r="G603" s="10"/>
    </row>
    <row r="604" spans="7:7" ht="12.75" hidden="1">
      <c r="G604" s="10"/>
    </row>
    <row r="605" spans="7:7" ht="12.75" hidden="1">
      <c r="G605" s="10"/>
    </row>
    <row r="606" spans="7:7" ht="12.75" hidden="1">
      <c r="G606" s="10"/>
    </row>
    <row r="607" spans="7:7" ht="12.75" hidden="1">
      <c r="G607" s="10"/>
    </row>
    <row r="608" spans="7:7" ht="12.75" hidden="1">
      <c r="G608" s="10"/>
    </row>
    <row r="609" spans="7:7" ht="12.75" hidden="1">
      <c r="G609" s="10"/>
    </row>
    <row r="610" spans="7:7" ht="12.75" hidden="1">
      <c r="G610" s="10"/>
    </row>
    <row r="611" spans="7:7" ht="12.75" hidden="1">
      <c r="G611" s="10"/>
    </row>
    <row r="612" spans="7:7" ht="12.75" hidden="1">
      <c r="G612" s="10"/>
    </row>
    <row r="613" spans="7:7" ht="12.75" hidden="1">
      <c r="G613" s="10"/>
    </row>
    <row r="614" spans="7:7" ht="12.75" hidden="1">
      <c r="G614" s="10"/>
    </row>
    <row r="615" spans="7:7" ht="12.75" hidden="1">
      <c r="G615" s="10"/>
    </row>
    <row r="616" spans="7:7" ht="12.75" hidden="1">
      <c r="G616" s="10"/>
    </row>
    <row r="617" spans="7:7" ht="12.75" hidden="1">
      <c r="G617" s="10"/>
    </row>
    <row r="618" spans="7:7" ht="12.75" hidden="1">
      <c r="G618" s="10"/>
    </row>
    <row r="619" spans="7:7" ht="12.75" hidden="1">
      <c r="G619" s="10"/>
    </row>
    <row r="620" spans="7:7" ht="12.75" hidden="1">
      <c r="G620" s="10"/>
    </row>
    <row r="621" spans="7:7" ht="12.75" hidden="1">
      <c r="G621" s="10"/>
    </row>
    <row r="622" spans="7:7" ht="12.75" hidden="1">
      <c r="G622" s="10"/>
    </row>
    <row r="623" spans="7:7" ht="12.75" hidden="1">
      <c r="G623" s="10"/>
    </row>
    <row r="624" spans="7:7" ht="12.75" hidden="1">
      <c r="G624" s="10"/>
    </row>
    <row r="625" spans="7:7" ht="12.75" hidden="1">
      <c r="G625" s="10"/>
    </row>
    <row r="626" spans="7:7" ht="12.75" hidden="1">
      <c r="G626" s="10"/>
    </row>
    <row r="627" spans="7:7" ht="12.75" hidden="1">
      <c r="G627" s="10"/>
    </row>
    <row r="628" spans="7:7" ht="12.75" hidden="1">
      <c r="G628" s="10"/>
    </row>
    <row r="629" spans="7:7" ht="12.75" hidden="1">
      <c r="G629" s="10"/>
    </row>
    <row r="630" spans="7:7" ht="12.75" hidden="1">
      <c r="G630" s="10"/>
    </row>
    <row r="631" spans="7:7" ht="12.75" hidden="1">
      <c r="G631" s="10"/>
    </row>
    <row r="632" spans="7:7" ht="12.75" hidden="1">
      <c r="G632" s="10"/>
    </row>
    <row r="633" spans="7:7" ht="12.75" hidden="1">
      <c r="G633" s="10"/>
    </row>
    <row r="634" spans="7:7" ht="12.75" hidden="1">
      <c r="G634" s="10"/>
    </row>
    <row r="635" spans="7:7" ht="12.75" hidden="1">
      <c r="G635" s="10"/>
    </row>
    <row r="636" spans="7:7" ht="12.75" hidden="1">
      <c r="G636" s="10"/>
    </row>
    <row r="637" spans="7:7" ht="12.75" hidden="1">
      <c r="G637" s="10"/>
    </row>
    <row r="638" spans="7:7" ht="12.75" hidden="1">
      <c r="G638" s="10"/>
    </row>
    <row r="639" spans="7:7" ht="12.75" hidden="1">
      <c r="G639" s="10"/>
    </row>
    <row r="640" spans="7:7" ht="12.75" hidden="1">
      <c r="G640" s="10"/>
    </row>
    <row r="641" spans="7:7" ht="12.75" hidden="1">
      <c r="G641" s="10"/>
    </row>
    <row r="642" spans="7:7" ht="12.75" hidden="1">
      <c r="G642" s="10"/>
    </row>
    <row r="643" spans="7:7" ht="12.75" hidden="1">
      <c r="G643" s="10"/>
    </row>
    <row r="644" spans="7:7" ht="12.75" hidden="1">
      <c r="G644" s="10"/>
    </row>
    <row r="645" spans="7:7" ht="12.75" hidden="1">
      <c r="G645" s="10"/>
    </row>
    <row r="646" spans="7:7" ht="12.75" hidden="1">
      <c r="G646" s="10"/>
    </row>
    <row r="647" spans="7:7" ht="12.75" hidden="1">
      <c r="G647" s="10"/>
    </row>
    <row r="648" spans="7:7" ht="12.75" hidden="1">
      <c r="G648" s="10"/>
    </row>
    <row r="649" spans="7:7" ht="12.75" hidden="1">
      <c r="G649" s="10"/>
    </row>
    <row r="650" spans="7:7" ht="12.75" hidden="1">
      <c r="G650" s="10"/>
    </row>
    <row r="651" spans="7:7" ht="12.75" hidden="1">
      <c r="G651" s="10"/>
    </row>
    <row r="652" spans="7:7" ht="12.75" hidden="1">
      <c r="G652" s="10"/>
    </row>
    <row r="653" spans="7:7" ht="12.75" hidden="1">
      <c r="G653" s="10"/>
    </row>
    <row r="654" spans="7:7" ht="12.75" hidden="1">
      <c r="G654" s="10"/>
    </row>
    <row r="655" spans="7:7" ht="12.75" hidden="1">
      <c r="G655" s="10"/>
    </row>
    <row r="656" spans="7:7" ht="12.75" hidden="1">
      <c r="G656" s="10"/>
    </row>
    <row r="657" spans="7:7" ht="12.75" hidden="1">
      <c r="G657" s="10"/>
    </row>
    <row r="658" spans="7:7" ht="12.75" hidden="1">
      <c r="G658" s="10"/>
    </row>
    <row r="659" spans="7:7" ht="12.75" hidden="1">
      <c r="G659" s="10"/>
    </row>
    <row r="660" spans="7:7" ht="12.75" hidden="1">
      <c r="G660" s="10"/>
    </row>
    <row r="661" spans="7:7" ht="12.75" hidden="1">
      <c r="G661" s="10"/>
    </row>
    <row r="662" spans="7:7" ht="12.75" hidden="1">
      <c r="G662" s="10"/>
    </row>
    <row r="663" spans="7:7" ht="12.75" hidden="1">
      <c r="G663" s="10"/>
    </row>
    <row r="664" spans="7:7" ht="12.75" hidden="1">
      <c r="G664" s="10"/>
    </row>
    <row r="665" spans="7:7" ht="12.75" hidden="1">
      <c r="G665" s="10"/>
    </row>
    <row r="666" spans="7:7" ht="12.75" hidden="1">
      <c r="G666" s="10"/>
    </row>
    <row r="667" spans="7:7" ht="12.75" hidden="1">
      <c r="G667" s="10"/>
    </row>
    <row r="668" spans="7:7" ht="12.75" hidden="1">
      <c r="G668" s="10"/>
    </row>
    <row r="669" spans="7:7" ht="12.75" hidden="1">
      <c r="G669" s="10"/>
    </row>
    <row r="670" spans="7:7" ht="12.75" hidden="1">
      <c r="G670" s="10"/>
    </row>
    <row r="671" spans="7:7" ht="12.75" hidden="1">
      <c r="G671" s="10"/>
    </row>
    <row r="672" spans="7:7" ht="12.75" hidden="1">
      <c r="G672" s="10"/>
    </row>
    <row r="673" spans="7:7" ht="12.75" hidden="1">
      <c r="G673" s="10"/>
    </row>
    <row r="674" spans="7:7" ht="12.75" hidden="1">
      <c r="G674" s="10"/>
    </row>
    <row r="675" spans="7:7" ht="12.75" hidden="1">
      <c r="G675" s="10"/>
    </row>
    <row r="676" spans="7:7" ht="12.75" hidden="1">
      <c r="G676" s="10"/>
    </row>
    <row r="677" spans="7:7" ht="12.75" hidden="1">
      <c r="G677" s="10"/>
    </row>
    <row r="678" spans="7:7" ht="12.75" hidden="1">
      <c r="G678" s="10"/>
    </row>
    <row r="679" spans="7:7" ht="12.75" hidden="1">
      <c r="G679" s="10"/>
    </row>
    <row r="680" spans="7:7" ht="12.75" hidden="1">
      <c r="G680" s="10"/>
    </row>
    <row r="681" spans="7:7" ht="12.75" hidden="1">
      <c r="G681" s="10"/>
    </row>
    <row r="682" spans="7:7" ht="12.75" hidden="1">
      <c r="G682" s="10"/>
    </row>
    <row r="683" spans="7:7" ht="12.75" hidden="1">
      <c r="G683" s="10"/>
    </row>
    <row r="684" spans="7:7" ht="12.75" hidden="1">
      <c r="G684" s="10"/>
    </row>
    <row r="685" spans="7:7" ht="12.75" hidden="1">
      <c r="G685" s="10"/>
    </row>
    <row r="686" spans="7:7" ht="12.75" hidden="1">
      <c r="G686" s="10"/>
    </row>
    <row r="687" spans="7:7" ht="12.75" hidden="1">
      <c r="G687" s="10"/>
    </row>
    <row r="688" spans="7:7" ht="12.75" hidden="1">
      <c r="G688" s="10"/>
    </row>
    <row r="689" spans="7:7" ht="12.75" hidden="1">
      <c r="G689" s="10"/>
    </row>
    <row r="690" spans="7:7" ht="12.75" hidden="1">
      <c r="G690" s="10"/>
    </row>
    <row r="691" spans="7:7" ht="12.75" hidden="1">
      <c r="G691" s="10"/>
    </row>
    <row r="692" spans="7:7" ht="12.75" hidden="1">
      <c r="G692" s="10"/>
    </row>
    <row r="693" spans="7:7" ht="12.75" hidden="1">
      <c r="G693" s="10"/>
    </row>
    <row r="694" spans="7:7" ht="12.75" hidden="1">
      <c r="G694" s="10"/>
    </row>
    <row r="695" spans="7:7" ht="12.75" hidden="1">
      <c r="G695" s="10"/>
    </row>
    <row r="696" spans="7:7" ht="12.75" hidden="1">
      <c r="G696" s="10"/>
    </row>
    <row r="697" spans="7:7" ht="12.75" hidden="1">
      <c r="G697" s="10"/>
    </row>
    <row r="698" spans="7:7" ht="12.75" hidden="1">
      <c r="G698" s="10"/>
    </row>
    <row r="699" spans="7:7" ht="12.75" hidden="1">
      <c r="G699" s="10"/>
    </row>
    <row r="700" spans="7:7" ht="12.75" hidden="1">
      <c r="G700" s="10"/>
    </row>
    <row r="701" spans="7:7" ht="12.75" hidden="1">
      <c r="G701" s="10"/>
    </row>
    <row r="702" spans="7:7" ht="12.75" hidden="1">
      <c r="G702" s="10"/>
    </row>
    <row r="703" spans="7:7" ht="12.75" hidden="1">
      <c r="G703" s="10"/>
    </row>
    <row r="704" spans="7:7" ht="12.75" hidden="1">
      <c r="G704" s="10"/>
    </row>
    <row r="705" spans="7:7" ht="12.75" hidden="1">
      <c r="G705" s="10"/>
    </row>
    <row r="706" spans="7:7" ht="12.75" hidden="1">
      <c r="G706" s="10"/>
    </row>
    <row r="707" spans="7:7" ht="12.75" hidden="1">
      <c r="G707" s="10"/>
    </row>
    <row r="708" spans="7:7" ht="12.75" hidden="1">
      <c r="G708" s="10"/>
    </row>
    <row r="709" spans="7:7" ht="12.75" hidden="1">
      <c r="G709" s="10"/>
    </row>
    <row r="710" spans="7:7" ht="12.75" hidden="1">
      <c r="G710" s="10"/>
    </row>
    <row r="711" spans="7:7" ht="12.75" hidden="1">
      <c r="G711" s="10"/>
    </row>
    <row r="712" spans="7:7" ht="12.75" hidden="1">
      <c r="G712" s="10"/>
    </row>
    <row r="713" spans="7:7" ht="12.75" hidden="1">
      <c r="G713" s="10"/>
    </row>
    <row r="714" spans="7:7" ht="12.75" hidden="1">
      <c r="G714" s="10"/>
    </row>
    <row r="715" spans="7:7" ht="12.75" hidden="1">
      <c r="G715" s="10"/>
    </row>
    <row r="716" spans="7:7" ht="12.75" hidden="1">
      <c r="G716" s="10"/>
    </row>
    <row r="717" spans="7:7" ht="12.75" hidden="1">
      <c r="G717" s="10"/>
    </row>
    <row r="718" spans="7:7" ht="12.75" hidden="1">
      <c r="G718" s="10"/>
    </row>
    <row r="719" spans="7:7" ht="12.75" hidden="1">
      <c r="G719" s="10"/>
    </row>
    <row r="720" spans="7:7" ht="12.75" hidden="1">
      <c r="G720" s="10"/>
    </row>
    <row r="721" spans="7:7" ht="12.75" hidden="1">
      <c r="G721" s="10"/>
    </row>
    <row r="722" spans="7:7" ht="12.75" hidden="1">
      <c r="G722" s="10"/>
    </row>
    <row r="723" spans="7:7" ht="12.75" hidden="1">
      <c r="G723" s="10"/>
    </row>
    <row r="724" spans="7:7" ht="12.75" hidden="1">
      <c r="G724" s="10"/>
    </row>
    <row r="725" spans="7:7" ht="12.75" hidden="1">
      <c r="G725" s="10"/>
    </row>
    <row r="726" spans="7:7" ht="12.75" hidden="1">
      <c r="G726" s="10"/>
    </row>
    <row r="727" spans="7:7" ht="12.75" hidden="1">
      <c r="G727" s="10"/>
    </row>
    <row r="728" spans="7:7" ht="12.75" hidden="1">
      <c r="G728" s="10"/>
    </row>
    <row r="729" spans="7:7" ht="12.75" hidden="1">
      <c r="G729" s="10"/>
    </row>
    <row r="730" spans="7:7" ht="12.75" hidden="1">
      <c r="G730" s="10"/>
    </row>
    <row r="731" spans="7:7" ht="12.75" hidden="1">
      <c r="G731" s="10"/>
    </row>
    <row r="732" spans="7:7" ht="12.75" hidden="1">
      <c r="G732" s="10"/>
    </row>
    <row r="733" spans="7:7" ht="12.75" hidden="1">
      <c r="G733" s="10"/>
    </row>
    <row r="734" spans="7:7" ht="12.75" hidden="1">
      <c r="G734" s="10"/>
    </row>
    <row r="735" spans="7:7" ht="12.75" hidden="1">
      <c r="G735" s="10"/>
    </row>
    <row r="736" spans="7:7" ht="12.75" hidden="1">
      <c r="G736" s="10"/>
    </row>
    <row r="737" spans="7:7" ht="12.75" hidden="1">
      <c r="G737" s="10"/>
    </row>
    <row r="738" spans="7:7" ht="12.75" hidden="1">
      <c r="G738" s="10"/>
    </row>
    <row r="739" spans="7:7" ht="12.75" hidden="1">
      <c r="G739" s="10"/>
    </row>
    <row r="740" spans="7:7" ht="12.75" hidden="1">
      <c r="G740" s="10"/>
    </row>
    <row r="741" spans="7:7" ht="12.75" hidden="1">
      <c r="G741" s="10"/>
    </row>
    <row r="742" spans="7:7" ht="12.75" hidden="1">
      <c r="G742" s="10"/>
    </row>
    <row r="743" spans="7:7" ht="12.75" hidden="1">
      <c r="G743" s="10"/>
    </row>
    <row r="744" spans="7:7" ht="12.75" hidden="1">
      <c r="G744" s="10"/>
    </row>
    <row r="745" spans="7:7" ht="12.75" hidden="1">
      <c r="G745" s="10"/>
    </row>
    <row r="746" spans="7:7" ht="12.75" hidden="1">
      <c r="G746" s="10"/>
    </row>
    <row r="747" spans="7:7" ht="12.75" hidden="1">
      <c r="G747" s="10"/>
    </row>
    <row r="748" spans="7:7" ht="12.75" hidden="1">
      <c r="G748" s="10"/>
    </row>
    <row r="749" spans="7:7" ht="12.75" hidden="1">
      <c r="G749" s="10"/>
    </row>
    <row r="750" spans="7:7" ht="12.75" hidden="1">
      <c r="G750" s="10"/>
    </row>
    <row r="751" spans="7:7" ht="12.75" hidden="1">
      <c r="G751" s="10"/>
    </row>
    <row r="752" spans="7:7" ht="12.75" hidden="1">
      <c r="G752" s="10"/>
    </row>
    <row r="753" spans="7:7" ht="12.75" hidden="1">
      <c r="G753" s="10"/>
    </row>
    <row r="754" spans="7:7" ht="12.75" hidden="1">
      <c r="G754" s="10"/>
    </row>
    <row r="755" spans="7:7" ht="12.75" hidden="1">
      <c r="G755" s="10"/>
    </row>
    <row r="756" spans="7:7" ht="12.75" hidden="1">
      <c r="G756" s="10"/>
    </row>
    <row r="757" spans="7:7" ht="12.75" hidden="1">
      <c r="G757" s="10"/>
    </row>
    <row r="758" spans="7:7" ht="12.75" hidden="1">
      <c r="G758" s="10"/>
    </row>
    <row r="759" spans="7:7" ht="12.75" hidden="1">
      <c r="G759" s="10"/>
    </row>
    <row r="760" spans="7:7" ht="12.75" hidden="1">
      <c r="G760" s="10"/>
    </row>
    <row r="761" spans="7:7" ht="12.75" hidden="1">
      <c r="G761" s="10"/>
    </row>
    <row r="762" spans="7:7" ht="12.75" hidden="1">
      <c r="G762" s="10"/>
    </row>
    <row r="763" spans="7:7" ht="12.75" hidden="1">
      <c r="G763" s="10"/>
    </row>
    <row r="764" spans="7:7" ht="12.75" hidden="1">
      <c r="G764" s="10"/>
    </row>
    <row r="765" spans="7:7" ht="12.75" hidden="1">
      <c r="G765" s="10"/>
    </row>
    <row r="766" spans="7:7" ht="12.75" hidden="1">
      <c r="G766" s="10"/>
    </row>
    <row r="767" spans="7:7" ht="12.75" hidden="1">
      <c r="G767" s="10"/>
    </row>
    <row r="768" spans="7:7" ht="12.75" hidden="1">
      <c r="G768" s="10"/>
    </row>
    <row r="769" spans="7:7" ht="12.75" hidden="1">
      <c r="G769" s="10"/>
    </row>
    <row r="770" spans="7:7" ht="12.75" hidden="1">
      <c r="G770" s="10"/>
    </row>
    <row r="771" spans="7:7" ht="12.75" hidden="1">
      <c r="G771" s="10"/>
    </row>
    <row r="772" spans="7:7" ht="12.75" hidden="1">
      <c r="G772" s="10"/>
    </row>
    <row r="773" spans="7:7" ht="12.75" hidden="1">
      <c r="G773" s="10"/>
    </row>
    <row r="774" spans="7:7" ht="12.75" hidden="1">
      <c r="G774" s="10"/>
    </row>
    <row r="775" spans="7:7" ht="12.75" hidden="1">
      <c r="G775" s="10"/>
    </row>
    <row r="776" spans="7:7" ht="12.75" hidden="1">
      <c r="G776" s="10"/>
    </row>
    <row r="777" spans="7:7" ht="12.75" hidden="1">
      <c r="G777" s="10"/>
    </row>
    <row r="778" spans="7:7" ht="12.75" hidden="1">
      <c r="G778" s="10"/>
    </row>
    <row r="779" spans="7:7" ht="12.75" hidden="1">
      <c r="G779" s="10"/>
    </row>
    <row r="780" spans="7:7" ht="12.75" hidden="1">
      <c r="G780" s="10"/>
    </row>
    <row r="781" spans="7:7" ht="12.75" hidden="1">
      <c r="G781" s="10"/>
    </row>
    <row r="782" spans="7:7" ht="12.75" hidden="1">
      <c r="G782" s="10"/>
    </row>
    <row r="783" spans="7:7" ht="12.75" hidden="1">
      <c r="G783" s="10"/>
    </row>
    <row r="784" spans="7:7" ht="12.75" hidden="1">
      <c r="G784" s="10"/>
    </row>
    <row r="785" spans="7:7" ht="12.75" hidden="1">
      <c r="G785" s="10"/>
    </row>
    <row r="786" spans="7:7" ht="12.75" hidden="1">
      <c r="G786" s="10"/>
    </row>
    <row r="787" spans="7:7" ht="12.75" hidden="1">
      <c r="G787" s="10"/>
    </row>
    <row r="788" spans="7:7" ht="12.75" hidden="1">
      <c r="G788" s="10"/>
    </row>
    <row r="789" spans="7:7" ht="12.75" hidden="1">
      <c r="G789" s="10"/>
    </row>
    <row r="790" spans="7:7" ht="12.75" hidden="1">
      <c r="G790" s="10"/>
    </row>
    <row r="791" spans="7:7" ht="12.75" hidden="1">
      <c r="G791" s="10"/>
    </row>
    <row r="792" spans="7:7" ht="12.75" hidden="1">
      <c r="G792" s="10"/>
    </row>
    <row r="793" spans="7:7" ht="12.75" hidden="1">
      <c r="G793" s="10"/>
    </row>
    <row r="794" spans="7:7" ht="12.75" hidden="1">
      <c r="G794" s="10"/>
    </row>
    <row r="795" spans="7:7" ht="12.75" hidden="1">
      <c r="G795" s="10"/>
    </row>
    <row r="796" spans="7:7" ht="12.75" hidden="1">
      <c r="G796" s="10"/>
    </row>
    <row r="797" spans="7:7" ht="12.75" hidden="1">
      <c r="G797" s="10"/>
    </row>
    <row r="798" spans="7:7" ht="12.75" hidden="1">
      <c r="G798" s="10"/>
    </row>
    <row r="799" spans="7:7" ht="12.75" hidden="1">
      <c r="G799" s="10"/>
    </row>
    <row r="800" spans="7:7" ht="12.75" hidden="1">
      <c r="G800" s="10"/>
    </row>
    <row r="801" spans="7:7" ht="12.75" hidden="1">
      <c r="G801" s="10"/>
    </row>
    <row r="802" spans="7:7" ht="12.75" hidden="1">
      <c r="G802" s="10"/>
    </row>
    <row r="803" spans="7:7" ht="12.75" hidden="1">
      <c r="G803" s="10"/>
    </row>
    <row r="804" spans="7:7" ht="12.75" hidden="1">
      <c r="G804" s="10"/>
    </row>
    <row r="805" spans="7:7" ht="12.75" hidden="1">
      <c r="G805" s="10"/>
    </row>
    <row r="806" spans="7:7" ht="12.75" hidden="1">
      <c r="G806" s="10"/>
    </row>
    <row r="807" spans="7:7" ht="12.75" hidden="1">
      <c r="G807" s="10"/>
    </row>
    <row r="808" spans="7:7" ht="12.75" hidden="1">
      <c r="G808" s="10"/>
    </row>
    <row r="809" spans="7:7" ht="12.75" hidden="1">
      <c r="G809" s="10"/>
    </row>
    <row r="810" spans="7:7" ht="12.75" hidden="1">
      <c r="G810" s="10"/>
    </row>
    <row r="811" spans="7:7" ht="12.75" hidden="1">
      <c r="G811" s="10"/>
    </row>
    <row r="812" spans="7:7" ht="12.75" hidden="1">
      <c r="G812" s="10"/>
    </row>
    <row r="813" spans="7:7" ht="12.75" hidden="1">
      <c r="G813" s="10"/>
    </row>
    <row r="814" spans="7:7" ht="12.75" hidden="1">
      <c r="G814" s="10"/>
    </row>
    <row r="815" spans="7:7" ht="12.75" hidden="1">
      <c r="G815" s="10"/>
    </row>
    <row r="816" spans="7:7" ht="12.75" hidden="1">
      <c r="G816" s="10"/>
    </row>
    <row r="817" spans="7:7" ht="12.75" hidden="1">
      <c r="G817" s="10"/>
    </row>
    <row r="818" spans="7:7" ht="12.75" hidden="1">
      <c r="G818" s="10"/>
    </row>
    <row r="819" spans="7:7" ht="12.75" hidden="1">
      <c r="G819" s="10"/>
    </row>
    <row r="820" spans="7:7" ht="12.75" hidden="1">
      <c r="G820" s="10"/>
    </row>
    <row r="821" spans="7:7" ht="12.75" hidden="1">
      <c r="G821" s="10"/>
    </row>
    <row r="822" spans="7:7" ht="12.75" hidden="1">
      <c r="G822" s="10"/>
    </row>
    <row r="823" spans="7:7" ht="12.75" hidden="1">
      <c r="G823" s="10"/>
    </row>
    <row r="824" spans="7:7" ht="12.75" hidden="1">
      <c r="G824" s="10"/>
    </row>
    <row r="825" spans="7:7" ht="12.75" hidden="1">
      <c r="G825" s="10"/>
    </row>
    <row r="826" spans="7:7" ht="12.75" hidden="1">
      <c r="G826" s="10"/>
    </row>
    <row r="827" spans="7:7" ht="12.75" hidden="1">
      <c r="G827" s="10"/>
    </row>
    <row r="828" spans="7:7" ht="12.75" hidden="1">
      <c r="G828" s="10"/>
    </row>
    <row r="829" spans="7:7" ht="12.75" hidden="1">
      <c r="G829" s="10"/>
    </row>
    <row r="830" spans="7:7" ht="12.75" hidden="1">
      <c r="G830" s="10"/>
    </row>
    <row r="831" spans="7:7" ht="12.75" hidden="1">
      <c r="G831" s="10"/>
    </row>
    <row r="832" spans="7:7" ht="12.75" hidden="1">
      <c r="G832" s="10"/>
    </row>
    <row r="833" spans="7:7" ht="12.75" hidden="1">
      <c r="G833" s="10"/>
    </row>
    <row r="834" spans="7:7" ht="12.75" hidden="1">
      <c r="G834" s="10"/>
    </row>
    <row r="835" spans="7:7" ht="12.75" hidden="1">
      <c r="G835" s="10"/>
    </row>
    <row r="836" spans="7:7" ht="12.75" hidden="1">
      <c r="G836" s="10"/>
    </row>
    <row r="837" spans="7:7" ht="12.75" hidden="1">
      <c r="G837" s="10"/>
    </row>
    <row r="838" spans="7:7" ht="12.75" hidden="1">
      <c r="G838" s="10"/>
    </row>
    <row r="839" spans="7:7" ht="12.75" hidden="1">
      <c r="G839" s="10"/>
    </row>
    <row r="840" spans="7:7" ht="12.75" hidden="1">
      <c r="G840" s="10"/>
    </row>
    <row r="841" spans="7:7" ht="12.75" hidden="1">
      <c r="G841" s="10"/>
    </row>
    <row r="842" spans="7:7" ht="12.75" hidden="1">
      <c r="G842" s="10"/>
    </row>
    <row r="843" spans="7:7" ht="12.75" hidden="1">
      <c r="G843" s="10"/>
    </row>
    <row r="844" spans="7:7" ht="12.75" hidden="1">
      <c r="G844" s="10"/>
    </row>
    <row r="845" spans="7:7" ht="12.75" hidden="1">
      <c r="G845" s="10"/>
    </row>
    <row r="846" spans="7:7" ht="12.75" hidden="1">
      <c r="G846" s="10"/>
    </row>
    <row r="847" spans="7:7" ht="12.75" hidden="1">
      <c r="G847" s="10"/>
    </row>
    <row r="848" spans="7:7" ht="12.75" hidden="1">
      <c r="G848" s="10"/>
    </row>
    <row r="849" spans="7:7" ht="12.75" hidden="1">
      <c r="G849" s="10"/>
    </row>
    <row r="850" spans="7:7" ht="12.75" hidden="1">
      <c r="G850" s="10"/>
    </row>
    <row r="851" spans="7:7" ht="12.75" hidden="1">
      <c r="G851" s="10"/>
    </row>
    <row r="852" spans="7:7" ht="12.75" hidden="1">
      <c r="G852" s="10"/>
    </row>
    <row r="853" spans="7:7" ht="12.75" hidden="1">
      <c r="G853" s="10"/>
    </row>
    <row r="854" spans="7:7" ht="12.75" hidden="1">
      <c r="G854" s="10"/>
    </row>
    <row r="855" spans="7:7" ht="12.75" hidden="1">
      <c r="G855" s="10"/>
    </row>
    <row r="856" spans="7:7" ht="12.75" hidden="1">
      <c r="G856" s="10"/>
    </row>
    <row r="857" spans="7:7" ht="12.75" hidden="1">
      <c r="G857" s="10"/>
    </row>
    <row r="858" spans="7:7" ht="12.75" hidden="1">
      <c r="G858" s="10"/>
    </row>
    <row r="859" spans="7:7" ht="12.75" hidden="1">
      <c r="G859" s="10"/>
    </row>
    <row r="860" spans="7:7" ht="12.75" hidden="1">
      <c r="G860" s="10"/>
    </row>
    <row r="861" spans="7:7" ht="12.75" hidden="1">
      <c r="G861" s="10"/>
    </row>
    <row r="862" spans="7:7" ht="12.75" hidden="1">
      <c r="G862" s="10"/>
    </row>
    <row r="863" spans="7:7" ht="12.75" hidden="1">
      <c r="G863" s="10"/>
    </row>
    <row r="864" spans="7:7" ht="12.75" hidden="1">
      <c r="G864" s="10"/>
    </row>
    <row r="865" spans="7:7" ht="12.75" hidden="1">
      <c r="G865" s="10"/>
    </row>
    <row r="866" spans="7:7" ht="12.75" hidden="1">
      <c r="G866" s="10"/>
    </row>
    <row r="867" spans="7:7" ht="12.75" hidden="1">
      <c r="G867" s="10"/>
    </row>
    <row r="868" spans="7:7" ht="12.75" hidden="1">
      <c r="G868" s="10"/>
    </row>
    <row r="869" spans="7:7" ht="12.75" hidden="1">
      <c r="G869" s="10"/>
    </row>
    <row r="870" spans="7:7" ht="12.75" hidden="1">
      <c r="G870" s="10"/>
    </row>
    <row r="871" spans="7:7" ht="12.75" hidden="1">
      <c r="G871" s="10"/>
    </row>
    <row r="872" spans="7:7" ht="12.75" hidden="1">
      <c r="G872" s="10"/>
    </row>
    <row r="873" spans="7:7" ht="12.75" hidden="1">
      <c r="G873" s="10"/>
    </row>
    <row r="874" spans="7:7" ht="12.75" hidden="1">
      <c r="G874" s="10"/>
    </row>
    <row r="875" spans="7:7" ht="12.75" hidden="1">
      <c r="G875" s="10"/>
    </row>
    <row r="876" spans="7:7" ht="12.75" hidden="1">
      <c r="G876" s="10"/>
    </row>
    <row r="877" spans="7:7" ht="12.75" hidden="1">
      <c r="G877" s="10"/>
    </row>
    <row r="878" spans="7:7" ht="12.75" hidden="1">
      <c r="G878" s="10"/>
    </row>
    <row r="879" spans="7:7" ht="12.75" hidden="1">
      <c r="G879" s="10"/>
    </row>
    <row r="880" spans="7:7" ht="12.75" hidden="1">
      <c r="G880" s="10"/>
    </row>
    <row r="881" spans="7:7" ht="12.75" hidden="1">
      <c r="G881" s="10"/>
    </row>
    <row r="882" spans="7:7" ht="12.75" hidden="1">
      <c r="G882" s="10"/>
    </row>
    <row r="883" spans="7:7" ht="12.75" hidden="1">
      <c r="G883" s="10"/>
    </row>
    <row r="884" spans="7:7" ht="12.75" hidden="1">
      <c r="G884" s="10"/>
    </row>
    <row r="885" spans="7:7" ht="12.75" hidden="1">
      <c r="G885" s="10"/>
    </row>
    <row r="886" spans="7:7" ht="12.75" hidden="1">
      <c r="G886" s="10"/>
    </row>
    <row r="887" spans="7:7" ht="12.75" hidden="1">
      <c r="G887" s="10"/>
    </row>
    <row r="888" spans="7:7" ht="12.75" hidden="1">
      <c r="G888" s="10"/>
    </row>
    <row r="889" spans="7:7" ht="12.75" hidden="1">
      <c r="G889" s="10"/>
    </row>
    <row r="890" spans="7:7" ht="12.75" hidden="1">
      <c r="G890" s="10"/>
    </row>
    <row r="891" spans="7:7" ht="12.75" hidden="1">
      <c r="G891" s="10"/>
    </row>
    <row r="892" spans="7:7" ht="12.75" hidden="1">
      <c r="G892" s="10"/>
    </row>
    <row r="893" spans="7:7" ht="12.75" hidden="1">
      <c r="G893" s="10"/>
    </row>
    <row r="894" spans="7:7" ht="12.75" hidden="1">
      <c r="G894" s="10"/>
    </row>
    <row r="895" spans="7:7" ht="12.75" hidden="1">
      <c r="G895" s="10"/>
    </row>
    <row r="896" spans="7:7" ht="12.75" hidden="1">
      <c r="G896" s="10"/>
    </row>
    <row r="897" spans="7:7" ht="12.75" hidden="1">
      <c r="G897" s="10"/>
    </row>
    <row r="898" spans="7:7" ht="12.75" hidden="1">
      <c r="G898" s="10"/>
    </row>
    <row r="899" spans="7:7" ht="12.75" hidden="1">
      <c r="G899" s="10"/>
    </row>
    <row r="900" spans="7:7" ht="12.75" hidden="1">
      <c r="G900" s="10"/>
    </row>
    <row r="901" spans="7:7" ht="12.75" hidden="1">
      <c r="G901" s="10"/>
    </row>
    <row r="902" spans="7:7" ht="12.75" hidden="1">
      <c r="G902" s="10"/>
    </row>
    <row r="903" spans="7:7" ht="12.75" hidden="1">
      <c r="G903" s="10"/>
    </row>
    <row r="904" spans="7:7" ht="12.75" hidden="1">
      <c r="G904" s="10"/>
    </row>
    <row r="905" spans="7:7" ht="12.75" hidden="1">
      <c r="G905" s="10"/>
    </row>
    <row r="906" spans="7:7" ht="12.75" hidden="1">
      <c r="G906" s="10"/>
    </row>
    <row r="907" spans="7:7" ht="12.75" hidden="1">
      <c r="G907" s="10"/>
    </row>
    <row r="908" spans="7:7" ht="12.75" hidden="1">
      <c r="G908" s="10"/>
    </row>
    <row r="909" spans="7:7" ht="12.75" hidden="1">
      <c r="G909" s="10"/>
    </row>
    <row r="910" spans="7:7" ht="12.75" hidden="1">
      <c r="G910" s="10"/>
    </row>
    <row r="911" spans="7:7" ht="12.75" hidden="1">
      <c r="G911" s="10"/>
    </row>
    <row r="912" spans="7:7" ht="12.75" hidden="1">
      <c r="G912" s="10"/>
    </row>
    <row r="913" spans="7:7" ht="12.75" hidden="1">
      <c r="G913" s="10"/>
    </row>
    <row r="914" spans="7:7" ht="12.75" hidden="1">
      <c r="G914" s="10"/>
    </row>
    <row r="915" spans="7:7" ht="12.75" hidden="1">
      <c r="G915" s="10"/>
    </row>
    <row r="916" spans="7:7" ht="12.75" hidden="1">
      <c r="G916" s="10"/>
    </row>
    <row r="917" spans="7:7" ht="12.75" hidden="1">
      <c r="G917" s="10"/>
    </row>
    <row r="918" spans="7:7" ht="12.75" hidden="1">
      <c r="G918" s="10"/>
    </row>
    <row r="919" spans="7:7" ht="12.75" hidden="1">
      <c r="G919" s="10"/>
    </row>
    <row r="920" spans="7:7" ht="12.75" hidden="1">
      <c r="G920" s="10"/>
    </row>
    <row r="921" spans="7:7" ht="12.75" hidden="1">
      <c r="G921" s="10"/>
    </row>
    <row r="922" spans="7:7" ht="12.75" hidden="1">
      <c r="G922" s="10"/>
    </row>
    <row r="923" spans="7:7" ht="12.75" hidden="1">
      <c r="G923" s="10"/>
    </row>
    <row r="924" spans="7:7" ht="12.75" hidden="1">
      <c r="G924" s="10"/>
    </row>
    <row r="925" spans="7:7" ht="12.75" hidden="1">
      <c r="G925" s="10"/>
    </row>
    <row r="926" spans="7:7" ht="12.75" hidden="1">
      <c r="G926" s="10"/>
    </row>
    <row r="927" spans="7:7" ht="12.75" hidden="1">
      <c r="G927" s="10"/>
    </row>
    <row r="928" spans="7:7" ht="12.75" hidden="1">
      <c r="G928" s="10"/>
    </row>
    <row r="929" spans="7:7" ht="12.75" hidden="1">
      <c r="G929" s="10"/>
    </row>
    <row r="930" spans="7:7" ht="12.75" hidden="1">
      <c r="G930" s="10"/>
    </row>
    <row r="931" spans="7:7" ht="12.75" hidden="1">
      <c r="G931" s="10"/>
    </row>
    <row r="932" spans="7:7" ht="12.75" hidden="1">
      <c r="G932" s="10"/>
    </row>
    <row r="933" spans="7:7" ht="12.75" hidden="1">
      <c r="G933" s="10"/>
    </row>
    <row r="934" spans="7:7" ht="12.75" hidden="1">
      <c r="G934" s="10"/>
    </row>
    <row r="935" spans="7:7" ht="12.75" hidden="1">
      <c r="G935" s="10"/>
    </row>
    <row r="936" spans="7:7" ht="12.75" hidden="1">
      <c r="G936" s="10"/>
    </row>
    <row r="937" spans="7:7" ht="12.75" hidden="1">
      <c r="G937" s="10"/>
    </row>
    <row r="938" spans="7:7" ht="12.75" hidden="1">
      <c r="G938" s="10"/>
    </row>
    <row r="939" spans="7:7" ht="12.75" hidden="1">
      <c r="G939" s="10"/>
    </row>
    <row r="940" spans="7:7" ht="12.75" hidden="1">
      <c r="G940" s="10"/>
    </row>
    <row r="941" spans="7:7" ht="12.75" hidden="1">
      <c r="G941" s="10"/>
    </row>
    <row r="942" spans="7:7" ht="12.75" hidden="1">
      <c r="G942" s="10"/>
    </row>
    <row r="943" spans="7:7" ht="12.75" hidden="1">
      <c r="G943" s="10"/>
    </row>
    <row r="944" spans="7:7" ht="12.75" hidden="1">
      <c r="G944" s="10"/>
    </row>
    <row r="945" spans="7:7" ht="12.75" hidden="1">
      <c r="G945" s="10"/>
    </row>
    <row r="946" spans="7:7" ht="12.75" hidden="1">
      <c r="G946" s="10"/>
    </row>
    <row r="947" spans="7:7" ht="12.75" hidden="1">
      <c r="G947" s="10"/>
    </row>
    <row r="948" spans="7:7" ht="12.75" hidden="1">
      <c r="G948" s="10"/>
    </row>
    <row r="949" spans="7:7" ht="12.75" hidden="1">
      <c r="G949" s="10"/>
    </row>
    <row r="950" spans="7:7" ht="12.75" hidden="1">
      <c r="G950" s="10"/>
    </row>
    <row r="951" spans="7:7" ht="12.75" hidden="1">
      <c r="G951" s="10"/>
    </row>
    <row r="952" spans="7:7" ht="12.75" hidden="1">
      <c r="G952" s="10"/>
    </row>
    <row r="953" spans="7:7" ht="12.75" hidden="1">
      <c r="G953" s="10"/>
    </row>
    <row r="954" spans="7:7" ht="12.75" hidden="1">
      <c r="G954" s="10"/>
    </row>
    <row r="955" spans="7:7" ht="12.75" hidden="1">
      <c r="G955" s="10"/>
    </row>
    <row r="956" spans="7:7" ht="12.75" hidden="1">
      <c r="G956" s="10"/>
    </row>
    <row r="957" spans="7:7" ht="12.75" hidden="1">
      <c r="G957" s="10"/>
    </row>
    <row r="958" spans="7:7" ht="12.75" hidden="1">
      <c r="G958" s="10"/>
    </row>
    <row r="959" spans="7:7" ht="12.75" hidden="1">
      <c r="G959" s="10"/>
    </row>
    <row r="960" spans="7:7" ht="12.75" hidden="1">
      <c r="G960" s="10"/>
    </row>
    <row r="961" spans="7:7" ht="12.75" hidden="1">
      <c r="G961" s="10"/>
    </row>
    <row r="962" spans="7:7" ht="12.75" hidden="1">
      <c r="G962" s="10"/>
    </row>
    <row r="963" spans="7:7" ht="12.75" hidden="1">
      <c r="G963" s="10"/>
    </row>
    <row r="964" spans="7:7" ht="12.75" hidden="1">
      <c r="G964" s="10"/>
    </row>
    <row r="965" spans="7:7" ht="12.75" hidden="1">
      <c r="G965" s="10"/>
    </row>
    <row r="966" spans="7:7" ht="12.75" hidden="1">
      <c r="G966" s="10"/>
    </row>
    <row r="967" spans="7:7" ht="12.75" hidden="1">
      <c r="G967" s="10"/>
    </row>
    <row r="968" spans="7:7" ht="12.75" hidden="1">
      <c r="G968" s="10"/>
    </row>
    <row r="969" spans="7:7" ht="12.75" hidden="1">
      <c r="G969" s="10"/>
    </row>
    <row r="970" spans="7:7" ht="12.75" hidden="1">
      <c r="G970" s="10"/>
    </row>
    <row r="971" spans="7:7" ht="12.75" hidden="1">
      <c r="G971" s="10"/>
    </row>
    <row r="972" spans="7:7" ht="12.75" hidden="1">
      <c r="G972" s="10"/>
    </row>
    <row r="973" spans="7:7" ht="12.75" hidden="1">
      <c r="G973" s="10"/>
    </row>
    <row r="974" spans="7:7" ht="12.75" hidden="1">
      <c r="G974" s="10"/>
    </row>
    <row r="975" spans="7:7" ht="12.75" hidden="1">
      <c r="G975" s="10"/>
    </row>
    <row r="976" spans="7:7" ht="12.75" hidden="1">
      <c r="G976" s="10"/>
    </row>
    <row r="977" spans="7:7" ht="12.75" hidden="1">
      <c r="G977" s="10"/>
    </row>
    <row r="978" spans="7:7" ht="12.75" hidden="1">
      <c r="G978" s="10"/>
    </row>
    <row r="979" spans="7:7" ht="12.75" hidden="1">
      <c r="G979" s="10"/>
    </row>
    <row r="980" spans="7:7" ht="12.75" hidden="1">
      <c r="G980" s="10"/>
    </row>
    <row r="981" spans="7:7" ht="12.75" hidden="1">
      <c r="G981" s="10"/>
    </row>
    <row r="982" spans="7:7" ht="12.75" hidden="1">
      <c r="G982" s="10"/>
    </row>
    <row r="983" spans="7:7" ht="12.75" hidden="1">
      <c r="G983" s="10"/>
    </row>
    <row r="984" spans="7:7" ht="12.75" hidden="1">
      <c r="G984" s="10"/>
    </row>
    <row r="985" spans="7:7" ht="12.75" hidden="1">
      <c r="G985" s="10"/>
    </row>
    <row r="986" spans="7:7" ht="12.75" hidden="1">
      <c r="G986" s="10"/>
    </row>
    <row r="987" spans="7:7" ht="12.75" hidden="1">
      <c r="G987" s="10"/>
    </row>
    <row r="988" spans="7:7" ht="12.75" hidden="1">
      <c r="G988" s="10"/>
    </row>
    <row r="989" spans="7:7" ht="12.75" hidden="1">
      <c r="G989" s="10"/>
    </row>
    <row r="990" spans="7:7" ht="12.75" hidden="1">
      <c r="G990" s="10"/>
    </row>
    <row r="991" spans="7:7" ht="12.75" hidden="1">
      <c r="G991" s="10"/>
    </row>
    <row r="992" spans="7:7" ht="12.75" hidden="1">
      <c r="G992" s="10"/>
    </row>
    <row r="993" spans="7:7" ht="12.75" hidden="1">
      <c r="G993" s="10"/>
    </row>
    <row r="994" spans="7:7" ht="12.75" hidden="1">
      <c r="G994" s="10"/>
    </row>
    <row r="995" spans="7:7" ht="12.75" hidden="1">
      <c r="G995" s="10"/>
    </row>
    <row r="996" spans="7:7" ht="12.75" hidden="1">
      <c r="G996" s="10"/>
    </row>
    <row r="997" spans="7:7" ht="12.75" hidden="1">
      <c r="G997" s="10"/>
    </row>
    <row r="998" spans="7:7" ht="12.75" hidden="1">
      <c r="G998" s="10"/>
    </row>
  </sheetData>
  <mergeCells count="10">
    <mergeCell ref="G6:G7"/>
    <mergeCell ref="H6:H7"/>
    <mergeCell ref="A1:C7"/>
    <mergeCell ref="D1:G1"/>
    <mergeCell ref="H1:I5"/>
    <mergeCell ref="D2:G5"/>
    <mergeCell ref="D6:D7"/>
    <mergeCell ref="E6:E7"/>
    <mergeCell ref="F6:F7"/>
    <mergeCell ref="I6:I7"/>
  </mergeCells>
  <conditionalFormatting sqref="D8:F62">
    <cfRule type="notContainsBlanks" dxfId="37" priority="1">
      <formula>LEN(TRIM(D8))&gt;0</formula>
    </cfRule>
  </conditionalFormatting>
  <conditionalFormatting sqref="D8:F62">
    <cfRule type="containsBlanks" dxfId="36" priority="2">
      <formula>LEN(TRIM(D8))=0</formula>
    </cfRule>
  </conditionalFormatting>
  <conditionalFormatting sqref="I8:I62">
    <cfRule type="cellIs" dxfId="39" priority="3" operator="equal">
      <formula>"PASSED"</formula>
    </cfRule>
  </conditionalFormatting>
  <conditionalFormatting sqref="I8:I62">
    <cfRule type="cellIs" dxfId="38" priority="4" operator="equal">
      <formula>"NO CREDIT"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999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ColWidth="12.5703125" defaultRowHeight="15.75" customHeight="1"/>
  <cols>
    <col min="1" max="1" width="3.42578125" customWidth="1"/>
    <col min="2" max="2" width="15.7109375" customWidth="1"/>
    <col min="3" max="3" width="36.42578125" customWidth="1"/>
    <col min="4" max="40" width="10.140625" customWidth="1"/>
  </cols>
  <sheetData>
    <row r="1" spans="1:40" ht="12.75">
      <c r="A1" s="34" t="str">
        <f>'Final Grade'!A1</f>
        <v>[ Section ] Subject Code
Subject Title</v>
      </c>
      <c r="B1" s="35"/>
      <c r="C1" s="36"/>
      <c r="D1" s="41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42" t="s">
        <v>1</v>
      </c>
      <c r="AL1" s="33"/>
      <c r="AM1" s="55" t="s">
        <v>13</v>
      </c>
      <c r="AN1" s="36"/>
    </row>
    <row r="2" spans="1:40" ht="12.75">
      <c r="A2" s="37"/>
      <c r="B2" s="38"/>
      <c r="C2" s="33"/>
      <c r="D2" s="5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43" t="s">
        <v>14</v>
      </c>
      <c r="AI2" s="35"/>
      <c r="AJ2" s="36"/>
      <c r="AK2" s="38"/>
      <c r="AL2" s="33"/>
      <c r="AM2" s="37"/>
      <c r="AN2" s="33"/>
    </row>
    <row r="3" spans="1:40" ht="18">
      <c r="A3" s="37"/>
      <c r="B3" s="38"/>
      <c r="C3" s="33"/>
      <c r="D3" s="58" t="s">
        <v>15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57">
        <v>0.5</v>
      </c>
      <c r="AH3" s="38"/>
      <c r="AI3" s="38"/>
      <c r="AJ3" s="33"/>
      <c r="AK3" s="38"/>
      <c r="AL3" s="33"/>
      <c r="AM3" s="37"/>
      <c r="AN3" s="33"/>
    </row>
    <row r="4" spans="1:40" ht="12.75">
      <c r="A4" s="37"/>
      <c r="B4" s="38"/>
      <c r="C4" s="33"/>
      <c r="D4" s="59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49">
        <v>1</v>
      </c>
      <c r="AG4" s="33"/>
      <c r="AH4" s="38"/>
      <c r="AI4" s="38"/>
      <c r="AJ4" s="33"/>
      <c r="AK4" s="38"/>
      <c r="AL4" s="33"/>
      <c r="AM4" s="37"/>
      <c r="AN4" s="33"/>
    </row>
    <row r="5" spans="1:40" ht="12.75">
      <c r="A5" s="37"/>
      <c r="B5" s="38"/>
      <c r="C5" s="33"/>
      <c r="D5" s="60"/>
      <c r="E5" s="35"/>
      <c r="F5" s="35"/>
      <c r="G5" s="35"/>
      <c r="H5" s="35"/>
      <c r="I5" s="35"/>
      <c r="J5" s="35"/>
      <c r="K5" s="63">
        <v>0.1</v>
      </c>
      <c r="L5" s="60"/>
      <c r="M5" s="35"/>
      <c r="N5" s="35"/>
      <c r="O5" s="35"/>
      <c r="P5" s="35"/>
      <c r="Q5" s="35"/>
      <c r="R5" s="35"/>
      <c r="S5" s="63">
        <v>0.1</v>
      </c>
      <c r="T5" s="60"/>
      <c r="U5" s="35"/>
      <c r="V5" s="63">
        <v>0.1</v>
      </c>
      <c r="W5" s="60"/>
      <c r="X5" s="35"/>
      <c r="Y5" s="35"/>
      <c r="Z5" s="35"/>
      <c r="AA5" s="35"/>
      <c r="AB5" s="63">
        <v>0.4</v>
      </c>
      <c r="AC5" s="60"/>
      <c r="AD5" s="35"/>
      <c r="AE5" s="52">
        <v>0.3</v>
      </c>
      <c r="AF5" s="33"/>
      <c r="AG5" s="33"/>
      <c r="AH5" s="38"/>
      <c r="AI5" s="38"/>
      <c r="AJ5" s="33"/>
      <c r="AK5" s="38"/>
      <c r="AL5" s="33"/>
      <c r="AM5" s="39"/>
      <c r="AN5" s="31"/>
    </row>
    <row r="6" spans="1:40" ht="12.75">
      <c r="A6" s="37"/>
      <c r="B6" s="38"/>
      <c r="C6" s="33"/>
      <c r="D6" s="61" t="s">
        <v>16</v>
      </c>
      <c r="E6" s="35"/>
      <c r="F6" s="35"/>
      <c r="G6" s="35"/>
      <c r="H6" s="35"/>
      <c r="I6" s="36"/>
      <c r="J6" s="53" t="s">
        <v>17</v>
      </c>
      <c r="K6" s="38"/>
      <c r="L6" s="61" t="s">
        <v>18</v>
      </c>
      <c r="M6" s="35"/>
      <c r="N6" s="35"/>
      <c r="O6" s="35"/>
      <c r="P6" s="35"/>
      <c r="Q6" s="35"/>
      <c r="R6" s="36"/>
      <c r="S6" s="38"/>
      <c r="T6" s="61" t="s">
        <v>19</v>
      </c>
      <c r="U6" s="36"/>
      <c r="V6" s="38"/>
      <c r="W6" s="61" t="s">
        <v>20</v>
      </c>
      <c r="X6" s="35"/>
      <c r="Y6" s="35"/>
      <c r="Z6" s="35"/>
      <c r="AA6" s="36"/>
      <c r="AB6" s="38"/>
      <c r="AC6" s="61" t="s">
        <v>21</v>
      </c>
      <c r="AD6" s="36"/>
      <c r="AE6" s="33"/>
      <c r="AF6" s="33"/>
      <c r="AG6" s="33"/>
      <c r="AH6" s="64" t="s">
        <v>22</v>
      </c>
      <c r="AI6" s="36"/>
      <c r="AJ6" s="65">
        <v>0.5</v>
      </c>
      <c r="AK6" s="32" t="s">
        <v>23</v>
      </c>
      <c r="AL6" s="46" t="s">
        <v>8</v>
      </c>
      <c r="AM6" s="47" t="s">
        <v>24</v>
      </c>
      <c r="AN6" s="47" t="s">
        <v>25</v>
      </c>
    </row>
    <row r="7" spans="1:40" ht="12.75">
      <c r="A7" s="37"/>
      <c r="B7" s="38"/>
      <c r="C7" s="33"/>
      <c r="D7" s="11"/>
      <c r="E7" s="11"/>
      <c r="F7" s="11"/>
      <c r="G7" s="11"/>
      <c r="H7" s="12"/>
      <c r="I7" s="50" t="s">
        <v>26</v>
      </c>
      <c r="J7" s="51"/>
      <c r="K7" s="38"/>
      <c r="L7" s="12"/>
      <c r="M7" s="12"/>
      <c r="N7" s="12"/>
      <c r="O7" s="12"/>
      <c r="P7" s="12"/>
      <c r="Q7" s="12"/>
      <c r="R7" s="50" t="s">
        <v>26</v>
      </c>
      <c r="S7" s="38"/>
      <c r="T7" s="48" t="s">
        <v>3</v>
      </c>
      <c r="U7" s="50" t="s">
        <v>26</v>
      </c>
      <c r="V7" s="38"/>
      <c r="W7" s="48"/>
      <c r="X7" s="48"/>
      <c r="Y7" s="48"/>
      <c r="Z7" s="48"/>
      <c r="AA7" s="50" t="s">
        <v>26</v>
      </c>
      <c r="AB7" s="38"/>
      <c r="AC7" s="48" t="s">
        <v>27</v>
      </c>
      <c r="AD7" s="50" t="s">
        <v>26</v>
      </c>
      <c r="AE7" s="33"/>
      <c r="AF7" s="33"/>
      <c r="AG7" s="33"/>
      <c r="AH7" s="44" t="s">
        <v>28</v>
      </c>
      <c r="AI7" s="54" t="s">
        <v>26</v>
      </c>
      <c r="AJ7" s="33"/>
      <c r="AK7" s="33"/>
      <c r="AL7" s="33"/>
      <c r="AM7" s="33"/>
      <c r="AN7" s="33"/>
    </row>
    <row r="8" spans="1:40" ht="12.75">
      <c r="A8" s="62" t="s">
        <v>29</v>
      </c>
      <c r="B8" s="40"/>
      <c r="C8" s="31"/>
      <c r="D8" s="13"/>
      <c r="E8" s="13"/>
      <c r="F8" s="13"/>
      <c r="G8" s="13"/>
      <c r="H8" s="14"/>
      <c r="I8" s="51"/>
      <c r="J8" s="45"/>
      <c r="K8" s="40"/>
      <c r="L8" s="1"/>
      <c r="M8" s="2"/>
      <c r="N8" s="2"/>
      <c r="O8" s="2"/>
      <c r="P8" s="2"/>
      <c r="Q8" s="15"/>
      <c r="R8" s="51"/>
      <c r="S8" s="40"/>
      <c r="T8" s="45"/>
      <c r="U8" s="51"/>
      <c r="V8" s="40"/>
      <c r="W8" s="45"/>
      <c r="X8" s="45"/>
      <c r="Y8" s="45"/>
      <c r="Z8" s="45"/>
      <c r="AA8" s="51"/>
      <c r="AB8" s="40"/>
      <c r="AC8" s="45"/>
      <c r="AD8" s="51"/>
      <c r="AE8" s="31"/>
      <c r="AF8" s="31"/>
      <c r="AG8" s="31"/>
      <c r="AH8" s="45"/>
      <c r="AI8" s="45"/>
      <c r="AJ8" s="31"/>
      <c r="AK8" s="33"/>
      <c r="AL8" s="31"/>
      <c r="AM8" s="31"/>
      <c r="AN8" s="31"/>
    </row>
    <row r="9" spans="1:40" ht="12.75">
      <c r="A9" s="1" t="s">
        <v>9</v>
      </c>
      <c r="B9" s="2" t="s">
        <v>10</v>
      </c>
      <c r="C9" s="2" t="s">
        <v>11</v>
      </c>
      <c r="D9" s="16" t="b">
        <v>1</v>
      </c>
      <c r="E9" s="16" t="b">
        <v>1</v>
      </c>
      <c r="F9" s="16" t="b">
        <v>1</v>
      </c>
      <c r="G9" s="16" t="b">
        <v>1</v>
      </c>
      <c r="H9" s="16" t="b">
        <v>1</v>
      </c>
      <c r="I9" s="17">
        <f t="shared" ref="I9:I64" si="0">COUNTIF(D9:H9,TRUE)</f>
        <v>5</v>
      </c>
      <c r="J9" s="18" t="e">
        <f t="shared" ref="J9:J64" ca="1" si="1">IFS(MINUS(COUNT(D9:H9),I9) &lt;= 2, 0,MINUS(COUNT(D9:H9),I9) &lt;= 4, 1,MINUS(COUNT(D9:H9),I9) &lt;= 7,2,MINUS(COUNT(D9:H9),I9) &gt;= 8, 3)</f>
        <v>#NAME?</v>
      </c>
      <c r="K9" s="19">
        <f t="shared" ref="K9:K64" si="2">(I9/$I$9)*10</f>
        <v>10</v>
      </c>
      <c r="L9" s="20">
        <v>10</v>
      </c>
      <c r="M9" s="20">
        <v>10</v>
      </c>
      <c r="N9" s="20">
        <v>10</v>
      </c>
      <c r="O9" s="20">
        <v>10</v>
      </c>
      <c r="P9" s="20">
        <v>10</v>
      </c>
      <c r="Q9" s="20">
        <v>10</v>
      </c>
      <c r="R9" s="17">
        <f t="shared" ref="R9:R64" si="3">SUM(L9:Q9)</f>
        <v>60</v>
      </c>
      <c r="S9" s="19">
        <f t="shared" ref="S9:S64" si="4">(R9/$R$9)*10</f>
        <v>10</v>
      </c>
      <c r="T9" s="20">
        <v>10</v>
      </c>
      <c r="U9" s="17">
        <f t="shared" ref="U9:U64" si="5">SUM(T9)</f>
        <v>10</v>
      </c>
      <c r="V9" s="19">
        <f t="shared" ref="V9:V64" si="6">(U9/$U$9)*10</f>
        <v>10</v>
      </c>
      <c r="W9" s="20">
        <v>20</v>
      </c>
      <c r="X9" s="20">
        <v>20</v>
      </c>
      <c r="Y9" s="20">
        <v>20</v>
      </c>
      <c r="Z9" s="20">
        <v>20</v>
      </c>
      <c r="AA9" s="17">
        <f t="shared" ref="AA9:AA64" si="7">SUM(W9:Z9)</f>
        <v>80</v>
      </c>
      <c r="AB9" s="19">
        <f t="shared" ref="AB9:AB64" si="8">(AA9/$AA$9)*40</f>
        <v>40</v>
      </c>
      <c r="AC9" s="8">
        <v>30</v>
      </c>
      <c r="AD9" s="17">
        <f t="shared" ref="AD9:AD64" si="9">SUM(AC9)</f>
        <v>30</v>
      </c>
      <c r="AE9" s="21">
        <f t="shared" ref="AE9:AE64" si="10">(AD9/$AD$9)*30</f>
        <v>30</v>
      </c>
      <c r="AF9" s="22">
        <f t="shared" ref="AF9:AF64" si="11">SUM(K9,S9,V9,AB9,AE9)</f>
        <v>100</v>
      </c>
      <c r="AG9" s="23">
        <f t="shared" ref="AG9:AG64" si="12">(AF9/$AF$9)*50</f>
        <v>50</v>
      </c>
      <c r="AH9" s="24">
        <v>50</v>
      </c>
      <c r="AI9" s="25">
        <f t="shared" ref="AI9:AI64" si="13">SUM(AH9)</f>
        <v>50</v>
      </c>
      <c r="AJ9" s="26">
        <f t="shared" ref="AJ9:AJ64" si="14">(AI9/$AI$9)*50</f>
        <v>50</v>
      </c>
      <c r="AK9" s="5">
        <f t="shared" ref="AK9:AK64" si="15">SUM(AG9,AJ9)</f>
        <v>100</v>
      </c>
      <c r="AL9" s="6" t="str">
        <f t="shared" ref="AL9:AL64" si="16">IF(AK9&gt;=50,"PASSED","FAILED")</f>
        <v>PASSED</v>
      </c>
      <c r="AM9" s="20" t="b">
        <v>1</v>
      </c>
      <c r="AN9" s="20"/>
    </row>
    <row r="10" spans="1:40" ht="12.75">
      <c r="A10" s="7">
        <v>1</v>
      </c>
      <c r="B10" s="20" t="str">
        <f>'Final Grade'!B9</f>
        <v>N/A</v>
      </c>
      <c r="C10" s="20" t="str">
        <f>'Final Grade'!C9</f>
        <v>N/A</v>
      </c>
      <c r="D10" s="16" t="str">
        <f ca="1">IFERROR(__xludf.DUMMYFUNCTION("VLOOKUP(A10,IMPORTRANGE(A$8,""P1!A5:H59""),4,TRUE)"),"#REF!")</f>
        <v>#REF!</v>
      </c>
      <c r="E10" s="16" t="str">
        <f ca="1">IFERROR(__xludf.DUMMYFUNCTION("VLOOKUP(A10,IMPORTRANGE(A$8,""P1!A5:H59""),5,TRUE)"),"#REF!")</f>
        <v>#REF!</v>
      </c>
      <c r="F10" s="16" t="str">
        <f ca="1">IFERROR(__xludf.DUMMYFUNCTION("VLOOKUP(A10,IMPORTRANGE(A$8,""P1!A5:H59""),6,TRUE)"),"#REF!")</f>
        <v>#REF!</v>
      </c>
      <c r="G10" s="16" t="str">
        <f ca="1">IFERROR(__xludf.DUMMYFUNCTION("VLOOKUP(A10,IMPORTRANGE(A$8,""P1!A5:H59""),7,TRUE)"),"#REF!")</f>
        <v>#REF!</v>
      </c>
      <c r="H10" s="16" t="str">
        <f ca="1">IFERROR(__xludf.DUMMYFUNCTION("VLOOKUP(A10,IMPORTRANGE(A$8,""P1!A5:H59""),8,TRUE)"),"#REF!")</f>
        <v>#REF!</v>
      </c>
      <c r="I10" s="17">
        <f t="shared" ca="1" si="0"/>
        <v>0</v>
      </c>
      <c r="J10" s="18" t="e">
        <f t="shared" ca="1" si="1"/>
        <v>#NAME?</v>
      </c>
      <c r="K10" s="19">
        <f t="shared" ca="1" si="2"/>
        <v>0</v>
      </c>
      <c r="L10" s="20"/>
      <c r="M10" s="20"/>
      <c r="N10" s="20"/>
      <c r="O10" s="20"/>
      <c r="P10" s="20"/>
      <c r="Q10" s="20"/>
      <c r="R10" s="17">
        <f t="shared" si="3"/>
        <v>0</v>
      </c>
      <c r="S10" s="19">
        <f t="shared" si="4"/>
        <v>0</v>
      </c>
      <c r="T10" s="20"/>
      <c r="U10" s="17">
        <f t="shared" si="5"/>
        <v>0</v>
      </c>
      <c r="V10" s="19">
        <f t="shared" si="6"/>
        <v>0</v>
      </c>
      <c r="W10" s="20"/>
      <c r="X10" s="20"/>
      <c r="Y10" s="20"/>
      <c r="Z10" s="20"/>
      <c r="AA10" s="17">
        <f t="shared" si="7"/>
        <v>0</v>
      </c>
      <c r="AB10" s="19">
        <f t="shared" si="8"/>
        <v>0</v>
      </c>
      <c r="AC10" s="20"/>
      <c r="AD10" s="17">
        <f t="shared" si="9"/>
        <v>0</v>
      </c>
      <c r="AE10" s="21">
        <f t="shared" si="10"/>
        <v>0</v>
      </c>
      <c r="AF10" s="22">
        <f t="shared" ca="1" si="11"/>
        <v>0</v>
      </c>
      <c r="AG10" s="23">
        <f t="shared" ca="1" si="12"/>
        <v>0</v>
      </c>
      <c r="AH10" s="27"/>
      <c r="AI10" s="25">
        <f t="shared" si="13"/>
        <v>0</v>
      </c>
      <c r="AJ10" s="26">
        <f t="shared" si="14"/>
        <v>0</v>
      </c>
      <c r="AK10" s="5">
        <f t="shared" ca="1" si="15"/>
        <v>0</v>
      </c>
      <c r="AL10" s="27" t="str">
        <f t="shared" ca="1" si="16"/>
        <v>FAILED</v>
      </c>
      <c r="AM10" s="20" t="b">
        <v>0</v>
      </c>
      <c r="AN10" s="20"/>
    </row>
    <row r="11" spans="1:40" ht="12.75">
      <c r="A11" s="7">
        <v>2</v>
      </c>
      <c r="B11" s="20" t="str">
        <f>'Final Grade'!B10</f>
        <v>N/A</v>
      </c>
      <c r="C11" s="20" t="str">
        <f>'Final Grade'!C10</f>
        <v>N/A</v>
      </c>
      <c r="D11" s="16" t="str">
        <f ca="1">IFERROR(__xludf.DUMMYFUNCTION("VLOOKUP(A11,IMPORTRANGE(A$8,""P1!A5:H59""),4,TRUE)"),"#REF!")</f>
        <v>#REF!</v>
      </c>
      <c r="E11" s="16" t="str">
        <f ca="1">IFERROR(__xludf.DUMMYFUNCTION("VLOOKUP(A11,IMPORTRANGE(A$8,""P1!A5:H59""),5,TRUE)"),"#REF!")</f>
        <v>#REF!</v>
      </c>
      <c r="F11" s="16" t="str">
        <f ca="1">IFERROR(__xludf.DUMMYFUNCTION("VLOOKUP(A11,IMPORTRANGE(A$8,""P1!A5:H59""),6,TRUE)"),"#REF!")</f>
        <v>#REF!</v>
      </c>
      <c r="G11" s="16" t="str">
        <f ca="1">IFERROR(__xludf.DUMMYFUNCTION("VLOOKUP(A11,IMPORTRANGE(A$8,""P1!A5:H59""),7,TRUE)"),"#REF!")</f>
        <v>#REF!</v>
      </c>
      <c r="H11" s="16" t="str">
        <f ca="1">IFERROR(__xludf.DUMMYFUNCTION("VLOOKUP(A11,IMPORTRANGE(A$8,""P1!A5:H59""),8,TRUE)"),"#REF!")</f>
        <v>#REF!</v>
      </c>
      <c r="I11" s="17">
        <f t="shared" ca="1" si="0"/>
        <v>0</v>
      </c>
      <c r="J11" s="18" t="e">
        <f t="shared" ca="1" si="1"/>
        <v>#NAME?</v>
      </c>
      <c r="K11" s="19">
        <f t="shared" ca="1" si="2"/>
        <v>0</v>
      </c>
      <c r="L11" s="20"/>
      <c r="M11" s="20"/>
      <c r="N11" s="20"/>
      <c r="O11" s="20"/>
      <c r="P11" s="20"/>
      <c r="Q11" s="20"/>
      <c r="R11" s="17">
        <f t="shared" si="3"/>
        <v>0</v>
      </c>
      <c r="S11" s="19">
        <f t="shared" si="4"/>
        <v>0</v>
      </c>
      <c r="T11" s="20"/>
      <c r="U11" s="17">
        <f t="shared" si="5"/>
        <v>0</v>
      </c>
      <c r="V11" s="19">
        <f t="shared" si="6"/>
        <v>0</v>
      </c>
      <c r="W11" s="20"/>
      <c r="X11" s="20"/>
      <c r="Y11" s="20"/>
      <c r="Z11" s="20"/>
      <c r="AA11" s="17">
        <f t="shared" si="7"/>
        <v>0</v>
      </c>
      <c r="AB11" s="19">
        <f t="shared" si="8"/>
        <v>0</v>
      </c>
      <c r="AC11" s="20"/>
      <c r="AD11" s="17">
        <f t="shared" si="9"/>
        <v>0</v>
      </c>
      <c r="AE11" s="21">
        <f t="shared" si="10"/>
        <v>0</v>
      </c>
      <c r="AF11" s="22">
        <f t="shared" ca="1" si="11"/>
        <v>0</v>
      </c>
      <c r="AG11" s="23">
        <f t="shared" ca="1" si="12"/>
        <v>0</v>
      </c>
      <c r="AH11" s="27"/>
      <c r="AI11" s="25">
        <f t="shared" si="13"/>
        <v>0</v>
      </c>
      <c r="AJ11" s="26">
        <f t="shared" si="14"/>
        <v>0</v>
      </c>
      <c r="AK11" s="5">
        <f t="shared" ca="1" si="15"/>
        <v>0</v>
      </c>
      <c r="AL11" s="27" t="str">
        <f t="shared" ca="1" si="16"/>
        <v>FAILED</v>
      </c>
      <c r="AM11" s="20" t="b">
        <v>0</v>
      </c>
      <c r="AN11" s="20"/>
    </row>
    <row r="12" spans="1:40" ht="12.75">
      <c r="A12" s="7">
        <v>3</v>
      </c>
      <c r="B12" s="20" t="str">
        <f>'Final Grade'!B11</f>
        <v>N/A</v>
      </c>
      <c r="C12" s="20" t="str">
        <f>'Final Grade'!C11</f>
        <v>N/A</v>
      </c>
      <c r="D12" s="16" t="str">
        <f ca="1">IFERROR(__xludf.DUMMYFUNCTION("VLOOKUP(A12,IMPORTRANGE(A$8,""P1!A5:H59""),4,TRUE)"),"#REF!")</f>
        <v>#REF!</v>
      </c>
      <c r="E12" s="16" t="str">
        <f ca="1">IFERROR(__xludf.DUMMYFUNCTION("VLOOKUP(A12,IMPORTRANGE(A$8,""P1!A5:H59""),5,TRUE)"),"#REF!")</f>
        <v>#REF!</v>
      </c>
      <c r="F12" s="16" t="str">
        <f ca="1">IFERROR(__xludf.DUMMYFUNCTION("VLOOKUP(A12,IMPORTRANGE(A$8,""P1!A5:H59""),6,TRUE)"),"#REF!")</f>
        <v>#REF!</v>
      </c>
      <c r="G12" s="16" t="str">
        <f ca="1">IFERROR(__xludf.DUMMYFUNCTION("VLOOKUP(A12,IMPORTRANGE(A$8,""P1!A5:H59""),7,TRUE)"),"#REF!")</f>
        <v>#REF!</v>
      </c>
      <c r="H12" s="16" t="str">
        <f ca="1">IFERROR(__xludf.DUMMYFUNCTION("VLOOKUP(A12,IMPORTRANGE(A$8,""P1!A5:H59""),8,TRUE)"),"#REF!")</f>
        <v>#REF!</v>
      </c>
      <c r="I12" s="17">
        <f t="shared" ca="1" si="0"/>
        <v>0</v>
      </c>
      <c r="J12" s="18" t="e">
        <f t="shared" ca="1" si="1"/>
        <v>#NAME?</v>
      </c>
      <c r="K12" s="19">
        <f t="shared" ca="1" si="2"/>
        <v>0</v>
      </c>
      <c r="L12" s="20"/>
      <c r="M12" s="20"/>
      <c r="N12" s="20"/>
      <c r="O12" s="20"/>
      <c r="P12" s="20"/>
      <c r="Q12" s="20"/>
      <c r="R12" s="17">
        <f t="shared" si="3"/>
        <v>0</v>
      </c>
      <c r="S12" s="19">
        <f t="shared" si="4"/>
        <v>0</v>
      </c>
      <c r="T12" s="20"/>
      <c r="U12" s="17">
        <f t="shared" si="5"/>
        <v>0</v>
      </c>
      <c r="V12" s="19">
        <f t="shared" si="6"/>
        <v>0</v>
      </c>
      <c r="W12" s="20"/>
      <c r="X12" s="20"/>
      <c r="Y12" s="20"/>
      <c r="Z12" s="20"/>
      <c r="AA12" s="17">
        <f t="shared" si="7"/>
        <v>0</v>
      </c>
      <c r="AB12" s="19">
        <f t="shared" si="8"/>
        <v>0</v>
      </c>
      <c r="AC12" s="20"/>
      <c r="AD12" s="17">
        <f t="shared" si="9"/>
        <v>0</v>
      </c>
      <c r="AE12" s="21">
        <f t="shared" si="10"/>
        <v>0</v>
      </c>
      <c r="AF12" s="22">
        <f t="shared" ca="1" si="11"/>
        <v>0</v>
      </c>
      <c r="AG12" s="23">
        <f t="shared" ca="1" si="12"/>
        <v>0</v>
      </c>
      <c r="AH12" s="27"/>
      <c r="AI12" s="25">
        <f t="shared" si="13"/>
        <v>0</v>
      </c>
      <c r="AJ12" s="26">
        <f t="shared" si="14"/>
        <v>0</v>
      </c>
      <c r="AK12" s="5">
        <f t="shared" ca="1" si="15"/>
        <v>0</v>
      </c>
      <c r="AL12" s="27" t="str">
        <f t="shared" ca="1" si="16"/>
        <v>FAILED</v>
      </c>
      <c r="AM12" s="20" t="b">
        <v>0</v>
      </c>
      <c r="AN12" s="20"/>
    </row>
    <row r="13" spans="1:40" ht="12.75">
      <c r="A13" s="7">
        <v>4</v>
      </c>
      <c r="B13" s="20" t="str">
        <f>'Final Grade'!B12</f>
        <v>N/A</v>
      </c>
      <c r="C13" s="20" t="str">
        <f>'Final Grade'!C12</f>
        <v>N/A</v>
      </c>
      <c r="D13" s="16" t="str">
        <f ca="1">IFERROR(__xludf.DUMMYFUNCTION("VLOOKUP(A13,IMPORTRANGE(A$8,""P1!A5:H59""),4,TRUE)"),"#REF!")</f>
        <v>#REF!</v>
      </c>
      <c r="E13" s="16" t="str">
        <f ca="1">IFERROR(__xludf.DUMMYFUNCTION("VLOOKUP(A13,IMPORTRANGE(A$8,""P1!A5:H59""),5,TRUE)"),"#REF!")</f>
        <v>#REF!</v>
      </c>
      <c r="F13" s="16" t="str">
        <f ca="1">IFERROR(__xludf.DUMMYFUNCTION("VLOOKUP(A13,IMPORTRANGE(A$8,""P1!A5:H59""),6,TRUE)"),"#REF!")</f>
        <v>#REF!</v>
      </c>
      <c r="G13" s="16" t="str">
        <f ca="1">IFERROR(__xludf.DUMMYFUNCTION("VLOOKUP(A13,IMPORTRANGE(A$8,""P1!A5:H59""),7,TRUE)"),"#REF!")</f>
        <v>#REF!</v>
      </c>
      <c r="H13" s="16" t="str">
        <f ca="1">IFERROR(__xludf.DUMMYFUNCTION("VLOOKUP(A13,IMPORTRANGE(A$8,""P1!A5:H59""),8,TRUE)"),"#REF!")</f>
        <v>#REF!</v>
      </c>
      <c r="I13" s="17">
        <f t="shared" ca="1" si="0"/>
        <v>0</v>
      </c>
      <c r="J13" s="18" t="e">
        <f t="shared" ca="1" si="1"/>
        <v>#NAME?</v>
      </c>
      <c r="K13" s="19">
        <f t="shared" ca="1" si="2"/>
        <v>0</v>
      </c>
      <c r="L13" s="20"/>
      <c r="M13" s="20"/>
      <c r="N13" s="20"/>
      <c r="O13" s="20"/>
      <c r="P13" s="20"/>
      <c r="Q13" s="20"/>
      <c r="R13" s="17">
        <f t="shared" si="3"/>
        <v>0</v>
      </c>
      <c r="S13" s="19">
        <f t="shared" si="4"/>
        <v>0</v>
      </c>
      <c r="T13" s="20"/>
      <c r="U13" s="17">
        <f t="shared" si="5"/>
        <v>0</v>
      </c>
      <c r="V13" s="19">
        <f t="shared" si="6"/>
        <v>0</v>
      </c>
      <c r="W13" s="20"/>
      <c r="X13" s="20"/>
      <c r="Y13" s="20"/>
      <c r="Z13" s="20"/>
      <c r="AA13" s="17">
        <f t="shared" si="7"/>
        <v>0</v>
      </c>
      <c r="AB13" s="19">
        <f t="shared" si="8"/>
        <v>0</v>
      </c>
      <c r="AC13" s="20"/>
      <c r="AD13" s="17">
        <f t="shared" si="9"/>
        <v>0</v>
      </c>
      <c r="AE13" s="21">
        <f t="shared" si="10"/>
        <v>0</v>
      </c>
      <c r="AF13" s="22">
        <f t="shared" ca="1" si="11"/>
        <v>0</v>
      </c>
      <c r="AG13" s="23">
        <f t="shared" ca="1" si="12"/>
        <v>0</v>
      </c>
      <c r="AH13" s="27"/>
      <c r="AI13" s="25">
        <f t="shared" si="13"/>
        <v>0</v>
      </c>
      <c r="AJ13" s="26">
        <f t="shared" si="14"/>
        <v>0</v>
      </c>
      <c r="AK13" s="5">
        <f t="shared" ca="1" si="15"/>
        <v>0</v>
      </c>
      <c r="AL13" s="27" t="str">
        <f t="shared" ca="1" si="16"/>
        <v>FAILED</v>
      </c>
      <c r="AM13" s="20" t="b">
        <v>0</v>
      </c>
      <c r="AN13" s="20"/>
    </row>
    <row r="14" spans="1:40" ht="12.75">
      <c r="A14" s="7">
        <v>5</v>
      </c>
      <c r="B14" s="20" t="str">
        <f>'Final Grade'!B13</f>
        <v>N/A</v>
      </c>
      <c r="C14" s="20" t="str">
        <f>'Final Grade'!C13</f>
        <v>N/A</v>
      </c>
      <c r="D14" s="16" t="str">
        <f ca="1">IFERROR(__xludf.DUMMYFUNCTION("VLOOKUP(A14,IMPORTRANGE(A$8,""P1!A5:H59""),4,TRUE)"),"#REF!")</f>
        <v>#REF!</v>
      </c>
      <c r="E14" s="16" t="str">
        <f ca="1">IFERROR(__xludf.DUMMYFUNCTION("VLOOKUP(A14,IMPORTRANGE(A$8,""P1!A5:H59""),5,TRUE)"),"#REF!")</f>
        <v>#REF!</v>
      </c>
      <c r="F14" s="16" t="str">
        <f ca="1">IFERROR(__xludf.DUMMYFUNCTION("VLOOKUP(A14,IMPORTRANGE(A$8,""P1!A5:H59""),6,TRUE)"),"#REF!")</f>
        <v>#REF!</v>
      </c>
      <c r="G14" s="16" t="str">
        <f ca="1">IFERROR(__xludf.DUMMYFUNCTION("VLOOKUP(A14,IMPORTRANGE(A$8,""P1!A5:H59""),7,TRUE)"),"#REF!")</f>
        <v>#REF!</v>
      </c>
      <c r="H14" s="16" t="str">
        <f ca="1">IFERROR(__xludf.DUMMYFUNCTION("VLOOKUP(A14,IMPORTRANGE(A$8,""P1!A5:H59""),8,TRUE)"),"#REF!")</f>
        <v>#REF!</v>
      </c>
      <c r="I14" s="17">
        <f t="shared" ca="1" si="0"/>
        <v>0</v>
      </c>
      <c r="J14" s="18" t="e">
        <f t="shared" ca="1" si="1"/>
        <v>#NAME?</v>
      </c>
      <c r="K14" s="19">
        <f t="shared" ca="1" si="2"/>
        <v>0</v>
      </c>
      <c r="L14" s="20"/>
      <c r="M14" s="20"/>
      <c r="N14" s="20"/>
      <c r="O14" s="20"/>
      <c r="P14" s="20"/>
      <c r="Q14" s="20"/>
      <c r="R14" s="17">
        <f t="shared" si="3"/>
        <v>0</v>
      </c>
      <c r="S14" s="19">
        <f t="shared" si="4"/>
        <v>0</v>
      </c>
      <c r="T14" s="20"/>
      <c r="U14" s="17">
        <f t="shared" si="5"/>
        <v>0</v>
      </c>
      <c r="V14" s="19">
        <f t="shared" si="6"/>
        <v>0</v>
      </c>
      <c r="W14" s="20"/>
      <c r="X14" s="20"/>
      <c r="Y14" s="20"/>
      <c r="Z14" s="20"/>
      <c r="AA14" s="17">
        <f t="shared" si="7"/>
        <v>0</v>
      </c>
      <c r="AB14" s="19">
        <f t="shared" si="8"/>
        <v>0</v>
      </c>
      <c r="AC14" s="20"/>
      <c r="AD14" s="17">
        <f t="shared" si="9"/>
        <v>0</v>
      </c>
      <c r="AE14" s="21">
        <f t="shared" si="10"/>
        <v>0</v>
      </c>
      <c r="AF14" s="22">
        <f t="shared" ca="1" si="11"/>
        <v>0</v>
      </c>
      <c r="AG14" s="23">
        <f t="shared" ca="1" si="12"/>
        <v>0</v>
      </c>
      <c r="AH14" s="27"/>
      <c r="AI14" s="25">
        <f t="shared" si="13"/>
        <v>0</v>
      </c>
      <c r="AJ14" s="26">
        <f t="shared" si="14"/>
        <v>0</v>
      </c>
      <c r="AK14" s="5">
        <f t="shared" ca="1" si="15"/>
        <v>0</v>
      </c>
      <c r="AL14" s="27" t="str">
        <f t="shared" ca="1" si="16"/>
        <v>FAILED</v>
      </c>
      <c r="AM14" s="20" t="b">
        <v>0</v>
      </c>
      <c r="AN14" s="20"/>
    </row>
    <row r="15" spans="1:40" ht="12.75">
      <c r="A15" s="7">
        <v>6</v>
      </c>
      <c r="B15" s="20" t="str">
        <f>'Final Grade'!B14</f>
        <v>N/A</v>
      </c>
      <c r="C15" s="20" t="str">
        <f>'Final Grade'!C14</f>
        <v>N/A</v>
      </c>
      <c r="D15" s="16" t="str">
        <f ca="1">IFERROR(__xludf.DUMMYFUNCTION("VLOOKUP(A15,IMPORTRANGE(A$8,""P1!A5:H59""),4,TRUE)"),"#REF!")</f>
        <v>#REF!</v>
      </c>
      <c r="E15" s="16" t="str">
        <f ca="1">IFERROR(__xludf.DUMMYFUNCTION("VLOOKUP(A15,IMPORTRANGE(A$8,""P1!A5:H59""),5,TRUE)"),"#REF!")</f>
        <v>#REF!</v>
      </c>
      <c r="F15" s="16" t="str">
        <f ca="1">IFERROR(__xludf.DUMMYFUNCTION("VLOOKUP(A15,IMPORTRANGE(A$8,""P1!A5:H59""),6,TRUE)"),"#REF!")</f>
        <v>#REF!</v>
      </c>
      <c r="G15" s="16" t="str">
        <f ca="1">IFERROR(__xludf.DUMMYFUNCTION("VLOOKUP(A15,IMPORTRANGE(A$8,""P1!A5:H59""),7,TRUE)"),"#REF!")</f>
        <v>#REF!</v>
      </c>
      <c r="H15" s="16" t="str">
        <f ca="1">IFERROR(__xludf.DUMMYFUNCTION("VLOOKUP(A15,IMPORTRANGE(A$8,""P1!A5:H59""),8,TRUE)"),"#REF!")</f>
        <v>#REF!</v>
      </c>
      <c r="I15" s="17">
        <f t="shared" ca="1" si="0"/>
        <v>0</v>
      </c>
      <c r="J15" s="18" t="e">
        <f t="shared" ca="1" si="1"/>
        <v>#NAME?</v>
      </c>
      <c r="K15" s="19">
        <f t="shared" ca="1" si="2"/>
        <v>0</v>
      </c>
      <c r="L15" s="20"/>
      <c r="M15" s="20"/>
      <c r="N15" s="20"/>
      <c r="O15" s="20"/>
      <c r="P15" s="20"/>
      <c r="Q15" s="20"/>
      <c r="R15" s="17">
        <f t="shared" si="3"/>
        <v>0</v>
      </c>
      <c r="S15" s="19">
        <f t="shared" si="4"/>
        <v>0</v>
      </c>
      <c r="T15" s="20"/>
      <c r="U15" s="17">
        <f t="shared" si="5"/>
        <v>0</v>
      </c>
      <c r="V15" s="19">
        <f t="shared" si="6"/>
        <v>0</v>
      </c>
      <c r="W15" s="20"/>
      <c r="X15" s="20"/>
      <c r="Y15" s="20"/>
      <c r="Z15" s="20"/>
      <c r="AA15" s="17">
        <f t="shared" si="7"/>
        <v>0</v>
      </c>
      <c r="AB15" s="19">
        <f t="shared" si="8"/>
        <v>0</v>
      </c>
      <c r="AC15" s="20"/>
      <c r="AD15" s="17">
        <f t="shared" si="9"/>
        <v>0</v>
      </c>
      <c r="AE15" s="21">
        <f t="shared" si="10"/>
        <v>0</v>
      </c>
      <c r="AF15" s="22">
        <f t="shared" ca="1" si="11"/>
        <v>0</v>
      </c>
      <c r="AG15" s="23">
        <f t="shared" ca="1" si="12"/>
        <v>0</v>
      </c>
      <c r="AH15" s="27"/>
      <c r="AI15" s="25">
        <f t="shared" si="13"/>
        <v>0</v>
      </c>
      <c r="AJ15" s="26">
        <f t="shared" si="14"/>
        <v>0</v>
      </c>
      <c r="AK15" s="5">
        <f t="shared" ca="1" si="15"/>
        <v>0</v>
      </c>
      <c r="AL15" s="27" t="str">
        <f t="shared" ca="1" si="16"/>
        <v>FAILED</v>
      </c>
      <c r="AM15" s="20" t="b">
        <v>0</v>
      </c>
      <c r="AN15" s="20"/>
    </row>
    <row r="16" spans="1:40" ht="12.75">
      <c r="A16" s="7">
        <v>7</v>
      </c>
      <c r="B16" s="20" t="str">
        <f>'Final Grade'!B15</f>
        <v>N/A</v>
      </c>
      <c r="C16" s="20" t="str">
        <f>'Final Grade'!C15</f>
        <v>N/A</v>
      </c>
      <c r="D16" s="16" t="str">
        <f ca="1">IFERROR(__xludf.DUMMYFUNCTION("VLOOKUP(A16,IMPORTRANGE(A$8,""P1!A5:H59""),4,TRUE)"),"#REF!")</f>
        <v>#REF!</v>
      </c>
      <c r="E16" s="16" t="str">
        <f ca="1">IFERROR(__xludf.DUMMYFUNCTION("VLOOKUP(A16,IMPORTRANGE(A$8,""P1!A5:H59""),5,TRUE)"),"#REF!")</f>
        <v>#REF!</v>
      </c>
      <c r="F16" s="16" t="str">
        <f ca="1">IFERROR(__xludf.DUMMYFUNCTION("VLOOKUP(A16,IMPORTRANGE(A$8,""P1!A5:H59""),6,TRUE)"),"#REF!")</f>
        <v>#REF!</v>
      </c>
      <c r="G16" s="16" t="str">
        <f ca="1">IFERROR(__xludf.DUMMYFUNCTION("VLOOKUP(A16,IMPORTRANGE(A$8,""P1!A5:H59""),7,TRUE)"),"#REF!")</f>
        <v>#REF!</v>
      </c>
      <c r="H16" s="16" t="str">
        <f ca="1">IFERROR(__xludf.DUMMYFUNCTION("VLOOKUP(A16,IMPORTRANGE(A$8,""P1!A5:H59""),8,TRUE)"),"#REF!")</f>
        <v>#REF!</v>
      </c>
      <c r="I16" s="17">
        <f t="shared" ca="1" si="0"/>
        <v>0</v>
      </c>
      <c r="J16" s="18" t="e">
        <f t="shared" ca="1" si="1"/>
        <v>#NAME?</v>
      </c>
      <c r="K16" s="19">
        <f t="shared" ca="1" si="2"/>
        <v>0</v>
      </c>
      <c r="L16" s="20"/>
      <c r="M16" s="20"/>
      <c r="N16" s="20"/>
      <c r="O16" s="20"/>
      <c r="P16" s="20"/>
      <c r="Q16" s="20"/>
      <c r="R16" s="17">
        <f t="shared" si="3"/>
        <v>0</v>
      </c>
      <c r="S16" s="19">
        <f t="shared" si="4"/>
        <v>0</v>
      </c>
      <c r="T16" s="20"/>
      <c r="U16" s="17">
        <f t="shared" si="5"/>
        <v>0</v>
      </c>
      <c r="V16" s="19">
        <f t="shared" si="6"/>
        <v>0</v>
      </c>
      <c r="W16" s="20"/>
      <c r="X16" s="20"/>
      <c r="Y16" s="20"/>
      <c r="Z16" s="20"/>
      <c r="AA16" s="17">
        <f t="shared" si="7"/>
        <v>0</v>
      </c>
      <c r="AB16" s="19">
        <f t="shared" si="8"/>
        <v>0</v>
      </c>
      <c r="AC16" s="20"/>
      <c r="AD16" s="17">
        <f t="shared" si="9"/>
        <v>0</v>
      </c>
      <c r="AE16" s="21">
        <f t="shared" si="10"/>
        <v>0</v>
      </c>
      <c r="AF16" s="22">
        <f t="shared" ca="1" si="11"/>
        <v>0</v>
      </c>
      <c r="AG16" s="23">
        <f t="shared" ca="1" si="12"/>
        <v>0</v>
      </c>
      <c r="AH16" s="27"/>
      <c r="AI16" s="25">
        <f t="shared" si="13"/>
        <v>0</v>
      </c>
      <c r="AJ16" s="26">
        <f t="shared" si="14"/>
        <v>0</v>
      </c>
      <c r="AK16" s="5">
        <f t="shared" ca="1" si="15"/>
        <v>0</v>
      </c>
      <c r="AL16" s="27" t="str">
        <f t="shared" ca="1" si="16"/>
        <v>FAILED</v>
      </c>
      <c r="AM16" s="20" t="b">
        <v>0</v>
      </c>
      <c r="AN16" s="20"/>
    </row>
    <row r="17" spans="1:40" ht="12.75">
      <c r="A17" s="7">
        <v>8</v>
      </c>
      <c r="B17" s="20" t="str">
        <f>'Final Grade'!B16</f>
        <v>N/A</v>
      </c>
      <c r="C17" s="20" t="str">
        <f>'Final Grade'!C16</f>
        <v>N/A</v>
      </c>
      <c r="D17" s="16" t="str">
        <f ca="1">IFERROR(__xludf.DUMMYFUNCTION("VLOOKUP(A17,IMPORTRANGE(A$8,""P1!A5:H59""),4,TRUE)"),"#REF!")</f>
        <v>#REF!</v>
      </c>
      <c r="E17" s="16" t="str">
        <f ca="1">IFERROR(__xludf.DUMMYFUNCTION("VLOOKUP(A17,IMPORTRANGE(A$8,""P1!A5:H59""),5,TRUE)"),"#REF!")</f>
        <v>#REF!</v>
      </c>
      <c r="F17" s="16" t="str">
        <f ca="1">IFERROR(__xludf.DUMMYFUNCTION("VLOOKUP(A17,IMPORTRANGE(A$8,""P1!A5:H59""),6,TRUE)"),"#REF!")</f>
        <v>#REF!</v>
      </c>
      <c r="G17" s="16" t="str">
        <f ca="1">IFERROR(__xludf.DUMMYFUNCTION("VLOOKUP(A17,IMPORTRANGE(A$8,""P1!A5:H59""),7,TRUE)"),"#REF!")</f>
        <v>#REF!</v>
      </c>
      <c r="H17" s="16" t="str">
        <f ca="1">IFERROR(__xludf.DUMMYFUNCTION("VLOOKUP(A17,IMPORTRANGE(A$8,""P1!A5:H59""),8,TRUE)"),"#REF!")</f>
        <v>#REF!</v>
      </c>
      <c r="I17" s="17">
        <f t="shared" ca="1" si="0"/>
        <v>0</v>
      </c>
      <c r="J17" s="18" t="e">
        <f t="shared" ca="1" si="1"/>
        <v>#NAME?</v>
      </c>
      <c r="K17" s="19">
        <f t="shared" ca="1" si="2"/>
        <v>0</v>
      </c>
      <c r="L17" s="20"/>
      <c r="M17" s="20"/>
      <c r="N17" s="20"/>
      <c r="O17" s="20"/>
      <c r="P17" s="20"/>
      <c r="Q17" s="20"/>
      <c r="R17" s="17">
        <f t="shared" si="3"/>
        <v>0</v>
      </c>
      <c r="S17" s="19">
        <f t="shared" si="4"/>
        <v>0</v>
      </c>
      <c r="T17" s="20"/>
      <c r="U17" s="17">
        <f t="shared" si="5"/>
        <v>0</v>
      </c>
      <c r="V17" s="19">
        <f t="shared" si="6"/>
        <v>0</v>
      </c>
      <c r="W17" s="20"/>
      <c r="X17" s="20"/>
      <c r="Y17" s="20"/>
      <c r="Z17" s="20"/>
      <c r="AA17" s="17">
        <f t="shared" si="7"/>
        <v>0</v>
      </c>
      <c r="AB17" s="19">
        <f t="shared" si="8"/>
        <v>0</v>
      </c>
      <c r="AC17" s="20"/>
      <c r="AD17" s="17">
        <f t="shared" si="9"/>
        <v>0</v>
      </c>
      <c r="AE17" s="21">
        <f t="shared" si="10"/>
        <v>0</v>
      </c>
      <c r="AF17" s="22">
        <f t="shared" ca="1" si="11"/>
        <v>0</v>
      </c>
      <c r="AG17" s="23">
        <f t="shared" ca="1" si="12"/>
        <v>0</v>
      </c>
      <c r="AH17" s="27"/>
      <c r="AI17" s="25">
        <f t="shared" si="13"/>
        <v>0</v>
      </c>
      <c r="AJ17" s="26">
        <f t="shared" si="14"/>
        <v>0</v>
      </c>
      <c r="AK17" s="5">
        <f t="shared" ca="1" si="15"/>
        <v>0</v>
      </c>
      <c r="AL17" s="27" t="str">
        <f t="shared" ca="1" si="16"/>
        <v>FAILED</v>
      </c>
      <c r="AM17" s="20" t="b">
        <v>0</v>
      </c>
      <c r="AN17" s="20"/>
    </row>
    <row r="18" spans="1:40" ht="12.75">
      <c r="A18" s="7">
        <v>9</v>
      </c>
      <c r="B18" s="20" t="str">
        <f>'Final Grade'!B17</f>
        <v>N/A</v>
      </c>
      <c r="C18" s="20" t="str">
        <f>'Final Grade'!C17</f>
        <v>N/A</v>
      </c>
      <c r="D18" s="16" t="str">
        <f ca="1">IFERROR(__xludf.DUMMYFUNCTION("VLOOKUP(A18,IMPORTRANGE(A$8,""P1!A5:H59""),4,TRUE)"),"#REF!")</f>
        <v>#REF!</v>
      </c>
      <c r="E18" s="16" t="str">
        <f ca="1">IFERROR(__xludf.DUMMYFUNCTION("VLOOKUP(A18,IMPORTRANGE(A$8,""P1!A5:H59""),5,TRUE)"),"#REF!")</f>
        <v>#REF!</v>
      </c>
      <c r="F18" s="16" t="str">
        <f ca="1">IFERROR(__xludf.DUMMYFUNCTION("VLOOKUP(A18,IMPORTRANGE(A$8,""P1!A5:H59""),6,TRUE)"),"#REF!")</f>
        <v>#REF!</v>
      </c>
      <c r="G18" s="16" t="str">
        <f ca="1">IFERROR(__xludf.DUMMYFUNCTION("VLOOKUP(A18,IMPORTRANGE(A$8,""P1!A5:H59""),7,TRUE)"),"#REF!")</f>
        <v>#REF!</v>
      </c>
      <c r="H18" s="16" t="str">
        <f ca="1">IFERROR(__xludf.DUMMYFUNCTION("VLOOKUP(A18,IMPORTRANGE(A$8,""P1!A5:H59""),8,TRUE)"),"#REF!")</f>
        <v>#REF!</v>
      </c>
      <c r="I18" s="17">
        <f t="shared" ca="1" si="0"/>
        <v>0</v>
      </c>
      <c r="J18" s="18" t="e">
        <f t="shared" ca="1" si="1"/>
        <v>#NAME?</v>
      </c>
      <c r="K18" s="19">
        <f t="shared" ca="1" si="2"/>
        <v>0</v>
      </c>
      <c r="L18" s="20"/>
      <c r="M18" s="20"/>
      <c r="N18" s="20"/>
      <c r="O18" s="20"/>
      <c r="P18" s="20"/>
      <c r="Q18" s="20"/>
      <c r="R18" s="17">
        <f t="shared" si="3"/>
        <v>0</v>
      </c>
      <c r="S18" s="19">
        <f t="shared" si="4"/>
        <v>0</v>
      </c>
      <c r="T18" s="20"/>
      <c r="U18" s="17">
        <f t="shared" si="5"/>
        <v>0</v>
      </c>
      <c r="V18" s="19">
        <f t="shared" si="6"/>
        <v>0</v>
      </c>
      <c r="W18" s="20"/>
      <c r="X18" s="20"/>
      <c r="Y18" s="20"/>
      <c r="Z18" s="20"/>
      <c r="AA18" s="17">
        <f t="shared" si="7"/>
        <v>0</v>
      </c>
      <c r="AB18" s="19">
        <f t="shared" si="8"/>
        <v>0</v>
      </c>
      <c r="AC18" s="20"/>
      <c r="AD18" s="17">
        <f t="shared" si="9"/>
        <v>0</v>
      </c>
      <c r="AE18" s="21">
        <f t="shared" si="10"/>
        <v>0</v>
      </c>
      <c r="AF18" s="22">
        <f t="shared" ca="1" si="11"/>
        <v>0</v>
      </c>
      <c r="AG18" s="23">
        <f t="shared" ca="1" si="12"/>
        <v>0</v>
      </c>
      <c r="AH18" s="27"/>
      <c r="AI18" s="25">
        <f t="shared" si="13"/>
        <v>0</v>
      </c>
      <c r="AJ18" s="26">
        <f t="shared" si="14"/>
        <v>0</v>
      </c>
      <c r="AK18" s="5">
        <f t="shared" ca="1" si="15"/>
        <v>0</v>
      </c>
      <c r="AL18" s="27" t="str">
        <f t="shared" ca="1" si="16"/>
        <v>FAILED</v>
      </c>
      <c r="AM18" s="20" t="b">
        <v>0</v>
      </c>
      <c r="AN18" s="20"/>
    </row>
    <row r="19" spans="1:40" ht="12.75">
      <c r="A19" s="7">
        <v>10</v>
      </c>
      <c r="B19" s="20" t="str">
        <f>'Final Grade'!B18</f>
        <v>N/A</v>
      </c>
      <c r="C19" s="20" t="str">
        <f>'Final Grade'!C18</f>
        <v>N/A</v>
      </c>
      <c r="D19" s="16" t="str">
        <f ca="1">IFERROR(__xludf.DUMMYFUNCTION("VLOOKUP(A19,IMPORTRANGE(A$8,""P1!A5:H59""),4,TRUE)"),"#REF!")</f>
        <v>#REF!</v>
      </c>
      <c r="E19" s="16" t="str">
        <f ca="1">IFERROR(__xludf.DUMMYFUNCTION("VLOOKUP(A19,IMPORTRANGE(A$8,""P1!A5:H59""),5,TRUE)"),"#REF!")</f>
        <v>#REF!</v>
      </c>
      <c r="F19" s="16" t="str">
        <f ca="1">IFERROR(__xludf.DUMMYFUNCTION("VLOOKUP(A19,IMPORTRANGE(A$8,""P1!A5:H59""),6,TRUE)"),"#REF!")</f>
        <v>#REF!</v>
      </c>
      <c r="G19" s="16" t="str">
        <f ca="1">IFERROR(__xludf.DUMMYFUNCTION("VLOOKUP(A19,IMPORTRANGE(A$8,""P1!A5:H59""),7,TRUE)"),"#REF!")</f>
        <v>#REF!</v>
      </c>
      <c r="H19" s="16" t="str">
        <f ca="1">IFERROR(__xludf.DUMMYFUNCTION("VLOOKUP(A19,IMPORTRANGE(A$8,""P1!A5:H59""),8,TRUE)"),"#REF!")</f>
        <v>#REF!</v>
      </c>
      <c r="I19" s="17">
        <f t="shared" ca="1" si="0"/>
        <v>0</v>
      </c>
      <c r="J19" s="18" t="e">
        <f t="shared" ca="1" si="1"/>
        <v>#NAME?</v>
      </c>
      <c r="K19" s="19">
        <f t="shared" ca="1" si="2"/>
        <v>0</v>
      </c>
      <c r="L19" s="20"/>
      <c r="M19" s="20"/>
      <c r="N19" s="20"/>
      <c r="O19" s="20"/>
      <c r="P19" s="20"/>
      <c r="Q19" s="20"/>
      <c r="R19" s="17">
        <f t="shared" si="3"/>
        <v>0</v>
      </c>
      <c r="S19" s="19">
        <f t="shared" si="4"/>
        <v>0</v>
      </c>
      <c r="T19" s="20"/>
      <c r="U19" s="17">
        <f t="shared" si="5"/>
        <v>0</v>
      </c>
      <c r="V19" s="19">
        <f t="shared" si="6"/>
        <v>0</v>
      </c>
      <c r="W19" s="20"/>
      <c r="X19" s="20"/>
      <c r="Y19" s="20"/>
      <c r="Z19" s="20"/>
      <c r="AA19" s="17">
        <f t="shared" si="7"/>
        <v>0</v>
      </c>
      <c r="AB19" s="19">
        <f t="shared" si="8"/>
        <v>0</v>
      </c>
      <c r="AC19" s="20"/>
      <c r="AD19" s="17">
        <f t="shared" si="9"/>
        <v>0</v>
      </c>
      <c r="AE19" s="21">
        <f t="shared" si="10"/>
        <v>0</v>
      </c>
      <c r="AF19" s="22">
        <f t="shared" ca="1" si="11"/>
        <v>0</v>
      </c>
      <c r="AG19" s="23">
        <f t="shared" ca="1" si="12"/>
        <v>0</v>
      </c>
      <c r="AH19" s="27"/>
      <c r="AI19" s="25">
        <f t="shared" si="13"/>
        <v>0</v>
      </c>
      <c r="AJ19" s="26">
        <f t="shared" si="14"/>
        <v>0</v>
      </c>
      <c r="AK19" s="5">
        <f t="shared" ca="1" si="15"/>
        <v>0</v>
      </c>
      <c r="AL19" s="27" t="str">
        <f t="shared" ca="1" si="16"/>
        <v>FAILED</v>
      </c>
      <c r="AM19" s="20" t="b">
        <v>0</v>
      </c>
      <c r="AN19" s="20"/>
    </row>
    <row r="20" spans="1:40" ht="12.75">
      <c r="A20" s="7">
        <v>11</v>
      </c>
      <c r="B20" s="20">
        <f>'Final Grade'!B19</f>
        <v>0</v>
      </c>
      <c r="C20" s="20">
        <f>'Final Grade'!C19</f>
        <v>0</v>
      </c>
      <c r="D20" s="16" t="str">
        <f ca="1">IFERROR(__xludf.DUMMYFUNCTION("VLOOKUP(A20,IMPORTRANGE(A$8,""P1!A5:H59""),4,TRUE)"),"#REF!")</f>
        <v>#REF!</v>
      </c>
      <c r="E20" s="16" t="str">
        <f ca="1">IFERROR(__xludf.DUMMYFUNCTION("VLOOKUP(A20,IMPORTRANGE(A$8,""P1!A5:H59""),5,TRUE)"),"#REF!")</f>
        <v>#REF!</v>
      </c>
      <c r="F20" s="16" t="str">
        <f ca="1">IFERROR(__xludf.DUMMYFUNCTION("VLOOKUP(A20,IMPORTRANGE(A$8,""P1!A5:H59""),6,TRUE)"),"#REF!")</f>
        <v>#REF!</v>
      </c>
      <c r="G20" s="16" t="str">
        <f ca="1">IFERROR(__xludf.DUMMYFUNCTION("VLOOKUP(A20,IMPORTRANGE(A$8,""P1!A5:H59""),7,TRUE)"),"#REF!")</f>
        <v>#REF!</v>
      </c>
      <c r="H20" s="16" t="str">
        <f ca="1">IFERROR(__xludf.DUMMYFUNCTION("VLOOKUP(A20,IMPORTRANGE(A$8,""P1!A5:H59""),8,TRUE)"),"#REF!")</f>
        <v>#REF!</v>
      </c>
      <c r="I20" s="17">
        <f t="shared" ca="1" si="0"/>
        <v>0</v>
      </c>
      <c r="J20" s="18" t="e">
        <f t="shared" ca="1" si="1"/>
        <v>#NAME?</v>
      </c>
      <c r="K20" s="19">
        <f t="shared" ca="1" si="2"/>
        <v>0</v>
      </c>
      <c r="L20" s="20"/>
      <c r="M20" s="20"/>
      <c r="N20" s="20"/>
      <c r="O20" s="20"/>
      <c r="P20" s="20"/>
      <c r="Q20" s="20"/>
      <c r="R20" s="17">
        <f t="shared" si="3"/>
        <v>0</v>
      </c>
      <c r="S20" s="19">
        <f t="shared" si="4"/>
        <v>0</v>
      </c>
      <c r="T20" s="20"/>
      <c r="U20" s="17">
        <f t="shared" si="5"/>
        <v>0</v>
      </c>
      <c r="V20" s="19">
        <f t="shared" si="6"/>
        <v>0</v>
      </c>
      <c r="W20" s="20"/>
      <c r="X20" s="20"/>
      <c r="Y20" s="20"/>
      <c r="Z20" s="20"/>
      <c r="AA20" s="17">
        <f t="shared" si="7"/>
        <v>0</v>
      </c>
      <c r="AB20" s="19">
        <f t="shared" si="8"/>
        <v>0</v>
      </c>
      <c r="AC20" s="20"/>
      <c r="AD20" s="17">
        <f t="shared" si="9"/>
        <v>0</v>
      </c>
      <c r="AE20" s="21">
        <f t="shared" si="10"/>
        <v>0</v>
      </c>
      <c r="AF20" s="22">
        <f t="shared" ca="1" si="11"/>
        <v>0</v>
      </c>
      <c r="AG20" s="23">
        <f t="shared" ca="1" si="12"/>
        <v>0</v>
      </c>
      <c r="AH20" s="27"/>
      <c r="AI20" s="25">
        <f t="shared" si="13"/>
        <v>0</v>
      </c>
      <c r="AJ20" s="26">
        <f t="shared" si="14"/>
        <v>0</v>
      </c>
      <c r="AK20" s="5">
        <f t="shared" ca="1" si="15"/>
        <v>0</v>
      </c>
      <c r="AL20" s="27" t="str">
        <f t="shared" ca="1" si="16"/>
        <v>FAILED</v>
      </c>
      <c r="AM20" s="20" t="b">
        <v>0</v>
      </c>
      <c r="AN20" s="20"/>
    </row>
    <row r="21" spans="1:40" ht="12.75">
      <c r="A21" s="7">
        <v>12</v>
      </c>
      <c r="B21" s="20">
        <f>'Final Grade'!B20</f>
        <v>0</v>
      </c>
      <c r="C21" s="20">
        <f>'Final Grade'!C20</f>
        <v>0</v>
      </c>
      <c r="D21" s="16" t="str">
        <f ca="1">IFERROR(__xludf.DUMMYFUNCTION("VLOOKUP(A21,IMPORTRANGE(A$8,""P1!A5:H59""),4,TRUE)"),"#REF!")</f>
        <v>#REF!</v>
      </c>
      <c r="E21" s="16" t="str">
        <f ca="1">IFERROR(__xludf.DUMMYFUNCTION("VLOOKUP(A21,IMPORTRANGE(A$8,""P1!A5:H59""),5,TRUE)"),"#REF!")</f>
        <v>#REF!</v>
      </c>
      <c r="F21" s="16" t="str">
        <f ca="1">IFERROR(__xludf.DUMMYFUNCTION("VLOOKUP(A21,IMPORTRANGE(A$8,""P1!A5:H59""),6,TRUE)"),"#REF!")</f>
        <v>#REF!</v>
      </c>
      <c r="G21" s="16" t="str">
        <f ca="1">IFERROR(__xludf.DUMMYFUNCTION("VLOOKUP(A21,IMPORTRANGE(A$8,""P1!A5:H59""),7,TRUE)"),"#REF!")</f>
        <v>#REF!</v>
      </c>
      <c r="H21" s="16" t="str">
        <f ca="1">IFERROR(__xludf.DUMMYFUNCTION("VLOOKUP(A21,IMPORTRANGE(A$8,""P1!A5:H59""),8,TRUE)"),"#REF!")</f>
        <v>#REF!</v>
      </c>
      <c r="I21" s="17">
        <f t="shared" ca="1" si="0"/>
        <v>0</v>
      </c>
      <c r="J21" s="18" t="e">
        <f t="shared" ca="1" si="1"/>
        <v>#NAME?</v>
      </c>
      <c r="K21" s="19">
        <f t="shared" ca="1" si="2"/>
        <v>0</v>
      </c>
      <c r="L21" s="20"/>
      <c r="M21" s="20"/>
      <c r="N21" s="20"/>
      <c r="O21" s="20"/>
      <c r="P21" s="20"/>
      <c r="Q21" s="20"/>
      <c r="R21" s="17">
        <f t="shared" si="3"/>
        <v>0</v>
      </c>
      <c r="S21" s="19">
        <f t="shared" si="4"/>
        <v>0</v>
      </c>
      <c r="T21" s="20"/>
      <c r="U21" s="17">
        <f t="shared" si="5"/>
        <v>0</v>
      </c>
      <c r="V21" s="19">
        <f t="shared" si="6"/>
        <v>0</v>
      </c>
      <c r="W21" s="20"/>
      <c r="X21" s="20"/>
      <c r="Y21" s="20"/>
      <c r="Z21" s="20"/>
      <c r="AA21" s="17">
        <f t="shared" si="7"/>
        <v>0</v>
      </c>
      <c r="AB21" s="19">
        <f t="shared" si="8"/>
        <v>0</v>
      </c>
      <c r="AC21" s="20"/>
      <c r="AD21" s="17">
        <f t="shared" si="9"/>
        <v>0</v>
      </c>
      <c r="AE21" s="21">
        <f t="shared" si="10"/>
        <v>0</v>
      </c>
      <c r="AF21" s="22">
        <f t="shared" ca="1" si="11"/>
        <v>0</v>
      </c>
      <c r="AG21" s="23">
        <f t="shared" ca="1" si="12"/>
        <v>0</v>
      </c>
      <c r="AH21" s="27"/>
      <c r="AI21" s="25">
        <f t="shared" si="13"/>
        <v>0</v>
      </c>
      <c r="AJ21" s="26">
        <f t="shared" si="14"/>
        <v>0</v>
      </c>
      <c r="AK21" s="5">
        <f t="shared" ca="1" si="15"/>
        <v>0</v>
      </c>
      <c r="AL21" s="27" t="str">
        <f t="shared" ca="1" si="16"/>
        <v>FAILED</v>
      </c>
      <c r="AM21" s="20" t="b">
        <v>0</v>
      </c>
      <c r="AN21" s="20"/>
    </row>
    <row r="22" spans="1:40" ht="12.75">
      <c r="A22" s="7">
        <v>13</v>
      </c>
      <c r="B22" s="20">
        <f>'Final Grade'!B21</f>
        <v>0</v>
      </c>
      <c r="C22" s="20">
        <f>'Final Grade'!C21</f>
        <v>0</v>
      </c>
      <c r="D22" s="16" t="str">
        <f ca="1">IFERROR(__xludf.DUMMYFUNCTION("VLOOKUP(A22,IMPORTRANGE(A$8,""P1!A5:H59""),4,TRUE)"),"#REF!")</f>
        <v>#REF!</v>
      </c>
      <c r="E22" s="16" t="str">
        <f ca="1">IFERROR(__xludf.DUMMYFUNCTION("VLOOKUP(A22,IMPORTRANGE(A$8,""P1!A5:H59""),5,TRUE)"),"#REF!")</f>
        <v>#REF!</v>
      </c>
      <c r="F22" s="16" t="str">
        <f ca="1">IFERROR(__xludf.DUMMYFUNCTION("VLOOKUP(A22,IMPORTRANGE(A$8,""P1!A5:H59""),6,TRUE)"),"#REF!")</f>
        <v>#REF!</v>
      </c>
      <c r="G22" s="16" t="str">
        <f ca="1">IFERROR(__xludf.DUMMYFUNCTION("VLOOKUP(A22,IMPORTRANGE(A$8,""P1!A5:H59""),7,TRUE)"),"#REF!")</f>
        <v>#REF!</v>
      </c>
      <c r="H22" s="16" t="str">
        <f ca="1">IFERROR(__xludf.DUMMYFUNCTION("VLOOKUP(A22,IMPORTRANGE(A$8,""P1!A5:H59""),8,TRUE)"),"#REF!")</f>
        <v>#REF!</v>
      </c>
      <c r="I22" s="17">
        <f t="shared" ca="1" si="0"/>
        <v>0</v>
      </c>
      <c r="J22" s="18" t="e">
        <f t="shared" ca="1" si="1"/>
        <v>#NAME?</v>
      </c>
      <c r="K22" s="19">
        <f t="shared" ca="1" si="2"/>
        <v>0</v>
      </c>
      <c r="L22" s="20"/>
      <c r="M22" s="20"/>
      <c r="N22" s="20"/>
      <c r="O22" s="20"/>
      <c r="P22" s="20"/>
      <c r="Q22" s="20"/>
      <c r="R22" s="17">
        <f t="shared" si="3"/>
        <v>0</v>
      </c>
      <c r="S22" s="19">
        <f t="shared" si="4"/>
        <v>0</v>
      </c>
      <c r="T22" s="20"/>
      <c r="U22" s="17">
        <f t="shared" si="5"/>
        <v>0</v>
      </c>
      <c r="V22" s="19">
        <f t="shared" si="6"/>
        <v>0</v>
      </c>
      <c r="W22" s="20"/>
      <c r="X22" s="20"/>
      <c r="Y22" s="20"/>
      <c r="Z22" s="20"/>
      <c r="AA22" s="17">
        <f t="shared" si="7"/>
        <v>0</v>
      </c>
      <c r="AB22" s="19">
        <f t="shared" si="8"/>
        <v>0</v>
      </c>
      <c r="AC22" s="20"/>
      <c r="AD22" s="17">
        <f t="shared" si="9"/>
        <v>0</v>
      </c>
      <c r="AE22" s="21">
        <f t="shared" si="10"/>
        <v>0</v>
      </c>
      <c r="AF22" s="22">
        <f t="shared" ca="1" si="11"/>
        <v>0</v>
      </c>
      <c r="AG22" s="23">
        <f t="shared" ca="1" si="12"/>
        <v>0</v>
      </c>
      <c r="AH22" s="27"/>
      <c r="AI22" s="25">
        <f t="shared" si="13"/>
        <v>0</v>
      </c>
      <c r="AJ22" s="26">
        <f t="shared" si="14"/>
        <v>0</v>
      </c>
      <c r="AK22" s="5">
        <f t="shared" ca="1" si="15"/>
        <v>0</v>
      </c>
      <c r="AL22" s="27" t="str">
        <f t="shared" ca="1" si="16"/>
        <v>FAILED</v>
      </c>
      <c r="AM22" s="20" t="b">
        <v>0</v>
      </c>
      <c r="AN22" s="20"/>
    </row>
    <row r="23" spans="1:40" ht="12.75">
      <c r="A23" s="7">
        <v>14</v>
      </c>
      <c r="B23" s="20">
        <f>'Final Grade'!B22</f>
        <v>0</v>
      </c>
      <c r="C23" s="20">
        <f>'Final Grade'!C22</f>
        <v>0</v>
      </c>
      <c r="D23" s="16" t="str">
        <f ca="1">IFERROR(__xludf.DUMMYFUNCTION("VLOOKUP(A23,IMPORTRANGE(A$8,""P1!A5:H59""),4,TRUE)"),"#REF!")</f>
        <v>#REF!</v>
      </c>
      <c r="E23" s="16" t="str">
        <f ca="1">IFERROR(__xludf.DUMMYFUNCTION("VLOOKUP(A23,IMPORTRANGE(A$8,""P1!A5:H59""),5,TRUE)"),"#REF!")</f>
        <v>#REF!</v>
      </c>
      <c r="F23" s="16" t="str">
        <f ca="1">IFERROR(__xludf.DUMMYFUNCTION("VLOOKUP(A23,IMPORTRANGE(A$8,""P1!A5:H59""),6,TRUE)"),"#REF!")</f>
        <v>#REF!</v>
      </c>
      <c r="G23" s="16" t="str">
        <f ca="1">IFERROR(__xludf.DUMMYFUNCTION("VLOOKUP(A23,IMPORTRANGE(A$8,""P1!A5:H59""),7,TRUE)"),"#REF!")</f>
        <v>#REF!</v>
      </c>
      <c r="H23" s="16" t="str">
        <f ca="1">IFERROR(__xludf.DUMMYFUNCTION("VLOOKUP(A23,IMPORTRANGE(A$8,""P1!A5:H59""),8,TRUE)"),"#REF!")</f>
        <v>#REF!</v>
      </c>
      <c r="I23" s="17">
        <f t="shared" ca="1" si="0"/>
        <v>0</v>
      </c>
      <c r="J23" s="18" t="e">
        <f t="shared" ca="1" si="1"/>
        <v>#NAME?</v>
      </c>
      <c r="K23" s="19">
        <f t="shared" ca="1" si="2"/>
        <v>0</v>
      </c>
      <c r="L23" s="20"/>
      <c r="M23" s="20"/>
      <c r="N23" s="20"/>
      <c r="O23" s="20"/>
      <c r="P23" s="20"/>
      <c r="Q23" s="20"/>
      <c r="R23" s="17">
        <f t="shared" si="3"/>
        <v>0</v>
      </c>
      <c r="S23" s="19">
        <f t="shared" si="4"/>
        <v>0</v>
      </c>
      <c r="T23" s="20"/>
      <c r="U23" s="17">
        <f t="shared" si="5"/>
        <v>0</v>
      </c>
      <c r="V23" s="19">
        <f t="shared" si="6"/>
        <v>0</v>
      </c>
      <c r="W23" s="20"/>
      <c r="X23" s="20"/>
      <c r="Y23" s="20"/>
      <c r="Z23" s="20"/>
      <c r="AA23" s="17">
        <f t="shared" si="7"/>
        <v>0</v>
      </c>
      <c r="AB23" s="19">
        <f t="shared" si="8"/>
        <v>0</v>
      </c>
      <c r="AC23" s="20"/>
      <c r="AD23" s="17">
        <f t="shared" si="9"/>
        <v>0</v>
      </c>
      <c r="AE23" s="21">
        <f t="shared" si="10"/>
        <v>0</v>
      </c>
      <c r="AF23" s="22">
        <f t="shared" ca="1" si="11"/>
        <v>0</v>
      </c>
      <c r="AG23" s="23">
        <f t="shared" ca="1" si="12"/>
        <v>0</v>
      </c>
      <c r="AH23" s="27"/>
      <c r="AI23" s="25">
        <f t="shared" si="13"/>
        <v>0</v>
      </c>
      <c r="AJ23" s="26">
        <f t="shared" si="14"/>
        <v>0</v>
      </c>
      <c r="AK23" s="5">
        <f t="shared" ca="1" si="15"/>
        <v>0</v>
      </c>
      <c r="AL23" s="27" t="str">
        <f t="shared" ca="1" si="16"/>
        <v>FAILED</v>
      </c>
      <c r="AM23" s="20" t="b">
        <v>0</v>
      </c>
      <c r="AN23" s="20"/>
    </row>
    <row r="24" spans="1:40" ht="12.75">
      <c r="A24" s="7">
        <v>15</v>
      </c>
      <c r="B24" s="20">
        <f>'Final Grade'!B23</f>
        <v>0</v>
      </c>
      <c r="C24" s="20">
        <f>'Final Grade'!C23</f>
        <v>0</v>
      </c>
      <c r="D24" s="16" t="str">
        <f ca="1">IFERROR(__xludf.DUMMYFUNCTION("VLOOKUP(A24,IMPORTRANGE(A$8,""P1!A5:H59""),4,TRUE)"),"#REF!")</f>
        <v>#REF!</v>
      </c>
      <c r="E24" s="16" t="str">
        <f ca="1">IFERROR(__xludf.DUMMYFUNCTION("VLOOKUP(A24,IMPORTRANGE(A$8,""P1!A5:H59""),5,TRUE)"),"#REF!")</f>
        <v>#REF!</v>
      </c>
      <c r="F24" s="16" t="str">
        <f ca="1">IFERROR(__xludf.DUMMYFUNCTION("VLOOKUP(A24,IMPORTRANGE(A$8,""P1!A5:H59""),6,TRUE)"),"#REF!")</f>
        <v>#REF!</v>
      </c>
      <c r="G24" s="16" t="str">
        <f ca="1">IFERROR(__xludf.DUMMYFUNCTION("VLOOKUP(A24,IMPORTRANGE(A$8,""P1!A5:H59""),7,TRUE)"),"#REF!")</f>
        <v>#REF!</v>
      </c>
      <c r="H24" s="16" t="str">
        <f ca="1">IFERROR(__xludf.DUMMYFUNCTION("VLOOKUP(A24,IMPORTRANGE(A$8,""P1!A5:H59""),8,TRUE)"),"#REF!")</f>
        <v>#REF!</v>
      </c>
      <c r="I24" s="17">
        <f t="shared" ca="1" si="0"/>
        <v>0</v>
      </c>
      <c r="J24" s="18" t="e">
        <f t="shared" ca="1" si="1"/>
        <v>#NAME?</v>
      </c>
      <c r="K24" s="19">
        <f t="shared" ca="1" si="2"/>
        <v>0</v>
      </c>
      <c r="L24" s="20"/>
      <c r="M24" s="20"/>
      <c r="N24" s="20"/>
      <c r="O24" s="20"/>
      <c r="P24" s="20"/>
      <c r="Q24" s="20"/>
      <c r="R24" s="17">
        <f t="shared" si="3"/>
        <v>0</v>
      </c>
      <c r="S24" s="19">
        <f t="shared" si="4"/>
        <v>0</v>
      </c>
      <c r="T24" s="20"/>
      <c r="U24" s="17">
        <f t="shared" si="5"/>
        <v>0</v>
      </c>
      <c r="V24" s="19">
        <f t="shared" si="6"/>
        <v>0</v>
      </c>
      <c r="W24" s="20"/>
      <c r="X24" s="20"/>
      <c r="Y24" s="20"/>
      <c r="Z24" s="20"/>
      <c r="AA24" s="17">
        <f t="shared" si="7"/>
        <v>0</v>
      </c>
      <c r="AB24" s="19">
        <f t="shared" si="8"/>
        <v>0</v>
      </c>
      <c r="AC24" s="20"/>
      <c r="AD24" s="17">
        <f t="shared" si="9"/>
        <v>0</v>
      </c>
      <c r="AE24" s="21">
        <f t="shared" si="10"/>
        <v>0</v>
      </c>
      <c r="AF24" s="22">
        <f t="shared" ca="1" si="11"/>
        <v>0</v>
      </c>
      <c r="AG24" s="23">
        <f t="shared" ca="1" si="12"/>
        <v>0</v>
      </c>
      <c r="AH24" s="27"/>
      <c r="AI24" s="25">
        <f t="shared" si="13"/>
        <v>0</v>
      </c>
      <c r="AJ24" s="26">
        <f t="shared" si="14"/>
        <v>0</v>
      </c>
      <c r="AK24" s="5">
        <f t="shared" ca="1" si="15"/>
        <v>0</v>
      </c>
      <c r="AL24" s="27" t="str">
        <f t="shared" ca="1" si="16"/>
        <v>FAILED</v>
      </c>
      <c r="AM24" s="20" t="b">
        <v>0</v>
      </c>
      <c r="AN24" s="20"/>
    </row>
    <row r="25" spans="1:40" ht="12.75">
      <c r="A25" s="7">
        <v>16</v>
      </c>
      <c r="B25" s="20">
        <f>'Final Grade'!B24</f>
        <v>0</v>
      </c>
      <c r="C25" s="20">
        <f>'Final Grade'!C24</f>
        <v>0</v>
      </c>
      <c r="D25" s="16" t="str">
        <f ca="1">IFERROR(__xludf.DUMMYFUNCTION("VLOOKUP(A25,IMPORTRANGE(A$8,""P1!A5:H59""),4,TRUE)"),"#REF!")</f>
        <v>#REF!</v>
      </c>
      <c r="E25" s="16" t="str">
        <f ca="1">IFERROR(__xludf.DUMMYFUNCTION("VLOOKUP(A25,IMPORTRANGE(A$8,""P1!A5:H59""),5,TRUE)"),"#REF!")</f>
        <v>#REF!</v>
      </c>
      <c r="F25" s="16" t="str">
        <f ca="1">IFERROR(__xludf.DUMMYFUNCTION("VLOOKUP(A25,IMPORTRANGE(A$8,""P1!A5:H59""),6,TRUE)"),"#REF!")</f>
        <v>#REF!</v>
      </c>
      <c r="G25" s="16" t="str">
        <f ca="1">IFERROR(__xludf.DUMMYFUNCTION("VLOOKUP(A25,IMPORTRANGE(A$8,""P1!A5:H59""),7,TRUE)"),"#REF!")</f>
        <v>#REF!</v>
      </c>
      <c r="H25" s="16" t="str">
        <f ca="1">IFERROR(__xludf.DUMMYFUNCTION("VLOOKUP(A25,IMPORTRANGE(A$8,""P1!A5:H59""),8,TRUE)"),"#REF!")</f>
        <v>#REF!</v>
      </c>
      <c r="I25" s="17">
        <f t="shared" ca="1" si="0"/>
        <v>0</v>
      </c>
      <c r="J25" s="18" t="e">
        <f t="shared" ca="1" si="1"/>
        <v>#NAME?</v>
      </c>
      <c r="K25" s="19">
        <f t="shared" ca="1" si="2"/>
        <v>0</v>
      </c>
      <c r="L25" s="20"/>
      <c r="M25" s="20"/>
      <c r="N25" s="20"/>
      <c r="O25" s="20"/>
      <c r="P25" s="20"/>
      <c r="Q25" s="20"/>
      <c r="R25" s="17">
        <f t="shared" si="3"/>
        <v>0</v>
      </c>
      <c r="S25" s="19">
        <f t="shared" si="4"/>
        <v>0</v>
      </c>
      <c r="T25" s="20"/>
      <c r="U25" s="17">
        <f t="shared" si="5"/>
        <v>0</v>
      </c>
      <c r="V25" s="19">
        <f t="shared" si="6"/>
        <v>0</v>
      </c>
      <c r="W25" s="20"/>
      <c r="X25" s="20"/>
      <c r="Y25" s="20"/>
      <c r="Z25" s="20"/>
      <c r="AA25" s="17">
        <f t="shared" si="7"/>
        <v>0</v>
      </c>
      <c r="AB25" s="19">
        <f t="shared" si="8"/>
        <v>0</v>
      </c>
      <c r="AC25" s="20"/>
      <c r="AD25" s="17">
        <f t="shared" si="9"/>
        <v>0</v>
      </c>
      <c r="AE25" s="21">
        <f t="shared" si="10"/>
        <v>0</v>
      </c>
      <c r="AF25" s="22">
        <f t="shared" ca="1" si="11"/>
        <v>0</v>
      </c>
      <c r="AG25" s="23">
        <f t="shared" ca="1" si="12"/>
        <v>0</v>
      </c>
      <c r="AH25" s="27"/>
      <c r="AI25" s="25">
        <f t="shared" si="13"/>
        <v>0</v>
      </c>
      <c r="AJ25" s="26">
        <f t="shared" si="14"/>
        <v>0</v>
      </c>
      <c r="AK25" s="5">
        <f t="shared" ca="1" si="15"/>
        <v>0</v>
      </c>
      <c r="AL25" s="27" t="str">
        <f t="shared" ca="1" si="16"/>
        <v>FAILED</v>
      </c>
      <c r="AM25" s="20" t="b">
        <v>0</v>
      </c>
      <c r="AN25" s="20"/>
    </row>
    <row r="26" spans="1:40" ht="12.75">
      <c r="A26" s="7">
        <v>17</v>
      </c>
      <c r="B26" s="20">
        <f>'Final Grade'!B25</f>
        <v>0</v>
      </c>
      <c r="C26" s="20">
        <f>'Final Grade'!C25</f>
        <v>0</v>
      </c>
      <c r="D26" s="16" t="str">
        <f ca="1">IFERROR(__xludf.DUMMYFUNCTION("VLOOKUP(A26,IMPORTRANGE(A$8,""P1!A5:H59""),4,TRUE)"),"#REF!")</f>
        <v>#REF!</v>
      </c>
      <c r="E26" s="16" t="str">
        <f ca="1">IFERROR(__xludf.DUMMYFUNCTION("VLOOKUP(A26,IMPORTRANGE(A$8,""P1!A5:H59""),5,TRUE)"),"#REF!")</f>
        <v>#REF!</v>
      </c>
      <c r="F26" s="16" t="str">
        <f ca="1">IFERROR(__xludf.DUMMYFUNCTION("VLOOKUP(A26,IMPORTRANGE(A$8,""P1!A5:H59""),6,TRUE)"),"#REF!")</f>
        <v>#REF!</v>
      </c>
      <c r="G26" s="16" t="str">
        <f ca="1">IFERROR(__xludf.DUMMYFUNCTION("VLOOKUP(A26,IMPORTRANGE(A$8,""P1!A5:H59""),7,TRUE)"),"#REF!")</f>
        <v>#REF!</v>
      </c>
      <c r="H26" s="16" t="str">
        <f ca="1">IFERROR(__xludf.DUMMYFUNCTION("VLOOKUP(A26,IMPORTRANGE(A$8,""P1!A5:H59""),8,TRUE)"),"#REF!")</f>
        <v>#REF!</v>
      </c>
      <c r="I26" s="17">
        <f t="shared" ca="1" si="0"/>
        <v>0</v>
      </c>
      <c r="J26" s="18" t="e">
        <f t="shared" ca="1" si="1"/>
        <v>#NAME?</v>
      </c>
      <c r="K26" s="19">
        <f t="shared" ca="1" si="2"/>
        <v>0</v>
      </c>
      <c r="L26" s="20"/>
      <c r="M26" s="20"/>
      <c r="N26" s="20"/>
      <c r="O26" s="20"/>
      <c r="P26" s="20"/>
      <c r="Q26" s="20"/>
      <c r="R26" s="17">
        <f t="shared" si="3"/>
        <v>0</v>
      </c>
      <c r="S26" s="19">
        <f t="shared" si="4"/>
        <v>0</v>
      </c>
      <c r="T26" s="20"/>
      <c r="U26" s="17">
        <f t="shared" si="5"/>
        <v>0</v>
      </c>
      <c r="V26" s="19">
        <f t="shared" si="6"/>
        <v>0</v>
      </c>
      <c r="W26" s="20"/>
      <c r="X26" s="20"/>
      <c r="Y26" s="20"/>
      <c r="Z26" s="20"/>
      <c r="AA26" s="17">
        <f t="shared" si="7"/>
        <v>0</v>
      </c>
      <c r="AB26" s="19">
        <f t="shared" si="8"/>
        <v>0</v>
      </c>
      <c r="AC26" s="20"/>
      <c r="AD26" s="17">
        <f t="shared" si="9"/>
        <v>0</v>
      </c>
      <c r="AE26" s="21">
        <f t="shared" si="10"/>
        <v>0</v>
      </c>
      <c r="AF26" s="22">
        <f t="shared" ca="1" si="11"/>
        <v>0</v>
      </c>
      <c r="AG26" s="23">
        <f t="shared" ca="1" si="12"/>
        <v>0</v>
      </c>
      <c r="AH26" s="27"/>
      <c r="AI26" s="25">
        <f t="shared" si="13"/>
        <v>0</v>
      </c>
      <c r="AJ26" s="26">
        <f t="shared" si="14"/>
        <v>0</v>
      </c>
      <c r="AK26" s="5">
        <f t="shared" ca="1" si="15"/>
        <v>0</v>
      </c>
      <c r="AL26" s="27" t="str">
        <f t="shared" ca="1" si="16"/>
        <v>FAILED</v>
      </c>
      <c r="AM26" s="20" t="b">
        <v>0</v>
      </c>
      <c r="AN26" s="20"/>
    </row>
    <row r="27" spans="1:40" ht="12.75">
      <c r="A27" s="7">
        <v>18</v>
      </c>
      <c r="B27" s="20">
        <f>'Final Grade'!B26</f>
        <v>0</v>
      </c>
      <c r="C27" s="20">
        <f>'Final Grade'!C26</f>
        <v>0</v>
      </c>
      <c r="D27" s="16" t="str">
        <f ca="1">IFERROR(__xludf.DUMMYFUNCTION("VLOOKUP(A27,IMPORTRANGE(A$8,""P1!A5:H59""),4,TRUE)"),"#REF!")</f>
        <v>#REF!</v>
      </c>
      <c r="E27" s="16" t="str">
        <f ca="1">IFERROR(__xludf.DUMMYFUNCTION("VLOOKUP(A27,IMPORTRANGE(A$8,""P1!A5:H59""),5,TRUE)"),"#REF!")</f>
        <v>#REF!</v>
      </c>
      <c r="F27" s="16" t="str">
        <f ca="1">IFERROR(__xludf.DUMMYFUNCTION("VLOOKUP(A27,IMPORTRANGE(A$8,""P1!A5:H59""),6,TRUE)"),"#REF!")</f>
        <v>#REF!</v>
      </c>
      <c r="G27" s="16" t="str">
        <f ca="1">IFERROR(__xludf.DUMMYFUNCTION("VLOOKUP(A27,IMPORTRANGE(A$8,""P1!A5:H59""),7,TRUE)"),"#REF!")</f>
        <v>#REF!</v>
      </c>
      <c r="H27" s="16" t="str">
        <f ca="1">IFERROR(__xludf.DUMMYFUNCTION("VLOOKUP(A27,IMPORTRANGE(A$8,""P1!A5:H59""),8,TRUE)"),"#REF!")</f>
        <v>#REF!</v>
      </c>
      <c r="I27" s="17">
        <f t="shared" ca="1" si="0"/>
        <v>0</v>
      </c>
      <c r="J27" s="18" t="e">
        <f t="shared" ca="1" si="1"/>
        <v>#NAME?</v>
      </c>
      <c r="K27" s="19">
        <f t="shared" ca="1" si="2"/>
        <v>0</v>
      </c>
      <c r="L27" s="20"/>
      <c r="M27" s="20"/>
      <c r="N27" s="20"/>
      <c r="O27" s="20"/>
      <c r="P27" s="20"/>
      <c r="Q27" s="20"/>
      <c r="R27" s="17">
        <f t="shared" si="3"/>
        <v>0</v>
      </c>
      <c r="S27" s="19">
        <f t="shared" si="4"/>
        <v>0</v>
      </c>
      <c r="T27" s="20"/>
      <c r="U27" s="17">
        <f t="shared" si="5"/>
        <v>0</v>
      </c>
      <c r="V27" s="19">
        <f t="shared" si="6"/>
        <v>0</v>
      </c>
      <c r="W27" s="20"/>
      <c r="X27" s="20"/>
      <c r="Y27" s="20"/>
      <c r="Z27" s="20"/>
      <c r="AA27" s="17">
        <f t="shared" si="7"/>
        <v>0</v>
      </c>
      <c r="AB27" s="19">
        <f t="shared" si="8"/>
        <v>0</v>
      </c>
      <c r="AC27" s="20"/>
      <c r="AD27" s="17">
        <f t="shared" si="9"/>
        <v>0</v>
      </c>
      <c r="AE27" s="21">
        <f t="shared" si="10"/>
        <v>0</v>
      </c>
      <c r="AF27" s="22">
        <f t="shared" ca="1" si="11"/>
        <v>0</v>
      </c>
      <c r="AG27" s="23">
        <f t="shared" ca="1" si="12"/>
        <v>0</v>
      </c>
      <c r="AH27" s="27"/>
      <c r="AI27" s="25">
        <f t="shared" si="13"/>
        <v>0</v>
      </c>
      <c r="AJ27" s="26">
        <f t="shared" si="14"/>
        <v>0</v>
      </c>
      <c r="AK27" s="5">
        <f t="shared" ca="1" si="15"/>
        <v>0</v>
      </c>
      <c r="AL27" s="27" t="str">
        <f t="shared" ca="1" si="16"/>
        <v>FAILED</v>
      </c>
      <c r="AM27" s="20" t="b">
        <v>0</v>
      </c>
      <c r="AN27" s="20"/>
    </row>
    <row r="28" spans="1:40" ht="12.75">
      <c r="A28" s="7">
        <v>19</v>
      </c>
      <c r="B28" s="20">
        <f>'Final Grade'!B27</f>
        <v>0</v>
      </c>
      <c r="C28" s="20">
        <f>'Final Grade'!C27</f>
        <v>0</v>
      </c>
      <c r="D28" s="16" t="str">
        <f ca="1">IFERROR(__xludf.DUMMYFUNCTION("VLOOKUP(A28,IMPORTRANGE(A$8,""P1!A5:H59""),4,TRUE)"),"#REF!")</f>
        <v>#REF!</v>
      </c>
      <c r="E28" s="16" t="str">
        <f ca="1">IFERROR(__xludf.DUMMYFUNCTION("VLOOKUP(A28,IMPORTRANGE(A$8,""P1!A5:H59""),5,TRUE)"),"#REF!")</f>
        <v>#REF!</v>
      </c>
      <c r="F28" s="16" t="str">
        <f ca="1">IFERROR(__xludf.DUMMYFUNCTION("VLOOKUP(A28,IMPORTRANGE(A$8,""P1!A5:H59""),6,TRUE)"),"#REF!")</f>
        <v>#REF!</v>
      </c>
      <c r="G28" s="16" t="str">
        <f ca="1">IFERROR(__xludf.DUMMYFUNCTION("VLOOKUP(A28,IMPORTRANGE(A$8,""P1!A5:H59""),7,TRUE)"),"#REF!")</f>
        <v>#REF!</v>
      </c>
      <c r="H28" s="16" t="str">
        <f ca="1">IFERROR(__xludf.DUMMYFUNCTION("VLOOKUP(A28,IMPORTRANGE(A$8,""P1!A5:H59""),8,TRUE)"),"#REF!")</f>
        <v>#REF!</v>
      </c>
      <c r="I28" s="17">
        <f t="shared" ca="1" si="0"/>
        <v>0</v>
      </c>
      <c r="J28" s="18" t="e">
        <f t="shared" ca="1" si="1"/>
        <v>#NAME?</v>
      </c>
      <c r="K28" s="19">
        <f t="shared" ca="1" si="2"/>
        <v>0</v>
      </c>
      <c r="L28" s="20"/>
      <c r="M28" s="20"/>
      <c r="N28" s="20"/>
      <c r="O28" s="20"/>
      <c r="P28" s="20"/>
      <c r="Q28" s="20"/>
      <c r="R28" s="17">
        <f t="shared" si="3"/>
        <v>0</v>
      </c>
      <c r="S28" s="19">
        <f t="shared" si="4"/>
        <v>0</v>
      </c>
      <c r="T28" s="20"/>
      <c r="U28" s="17">
        <f t="shared" si="5"/>
        <v>0</v>
      </c>
      <c r="V28" s="19">
        <f t="shared" si="6"/>
        <v>0</v>
      </c>
      <c r="W28" s="20"/>
      <c r="X28" s="20"/>
      <c r="Y28" s="20"/>
      <c r="Z28" s="20"/>
      <c r="AA28" s="17">
        <f t="shared" si="7"/>
        <v>0</v>
      </c>
      <c r="AB28" s="19">
        <f t="shared" si="8"/>
        <v>0</v>
      </c>
      <c r="AC28" s="20"/>
      <c r="AD28" s="17">
        <f t="shared" si="9"/>
        <v>0</v>
      </c>
      <c r="AE28" s="21">
        <f t="shared" si="10"/>
        <v>0</v>
      </c>
      <c r="AF28" s="22">
        <f t="shared" ca="1" si="11"/>
        <v>0</v>
      </c>
      <c r="AG28" s="23">
        <f t="shared" ca="1" si="12"/>
        <v>0</v>
      </c>
      <c r="AH28" s="27"/>
      <c r="AI28" s="25">
        <f t="shared" si="13"/>
        <v>0</v>
      </c>
      <c r="AJ28" s="26">
        <f t="shared" si="14"/>
        <v>0</v>
      </c>
      <c r="AK28" s="5">
        <f t="shared" ca="1" si="15"/>
        <v>0</v>
      </c>
      <c r="AL28" s="27" t="str">
        <f t="shared" ca="1" si="16"/>
        <v>FAILED</v>
      </c>
      <c r="AM28" s="20" t="b">
        <v>0</v>
      </c>
      <c r="AN28" s="20"/>
    </row>
    <row r="29" spans="1:40" ht="12.75">
      <c r="A29" s="7">
        <v>20</v>
      </c>
      <c r="B29" s="20">
        <f>'Final Grade'!B28</f>
        <v>0</v>
      </c>
      <c r="C29" s="20">
        <f>'Final Grade'!C28</f>
        <v>0</v>
      </c>
      <c r="D29" s="16" t="str">
        <f ca="1">IFERROR(__xludf.DUMMYFUNCTION("VLOOKUP(A29,IMPORTRANGE(A$8,""P1!A5:H59""),4,TRUE)"),"#REF!")</f>
        <v>#REF!</v>
      </c>
      <c r="E29" s="16" t="str">
        <f ca="1">IFERROR(__xludf.DUMMYFUNCTION("VLOOKUP(A29,IMPORTRANGE(A$8,""P1!A5:H59""),5,TRUE)"),"#REF!")</f>
        <v>#REF!</v>
      </c>
      <c r="F29" s="16" t="str">
        <f ca="1">IFERROR(__xludf.DUMMYFUNCTION("VLOOKUP(A29,IMPORTRANGE(A$8,""P1!A5:H59""),6,TRUE)"),"#REF!")</f>
        <v>#REF!</v>
      </c>
      <c r="G29" s="16" t="str">
        <f ca="1">IFERROR(__xludf.DUMMYFUNCTION("VLOOKUP(A29,IMPORTRANGE(A$8,""P1!A5:H59""),7,TRUE)"),"#REF!")</f>
        <v>#REF!</v>
      </c>
      <c r="H29" s="16" t="str">
        <f ca="1">IFERROR(__xludf.DUMMYFUNCTION("VLOOKUP(A29,IMPORTRANGE(A$8,""P1!A5:H59""),8,TRUE)"),"#REF!")</f>
        <v>#REF!</v>
      </c>
      <c r="I29" s="17">
        <f t="shared" ca="1" si="0"/>
        <v>0</v>
      </c>
      <c r="J29" s="18" t="e">
        <f t="shared" ca="1" si="1"/>
        <v>#NAME?</v>
      </c>
      <c r="K29" s="19">
        <f t="shared" ca="1" si="2"/>
        <v>0</v>
      </c>
      <c r="L29" s="20"/>
      <c r="M29" s="20"/>
      <c r="N29" s="20"/>
      <c r="O29" s="20"/>
      <c r="P29" s="20"/>
      <c r="Q29" s="20"/>
      <c r="R29" s="17">
        <f t="shared" si="3"/>
        <v>0</v>
      </c>
      <c r="S29" s="19">
        <f t="shared" si="4"/>
        <v>0</v>
      </c>
      <c r="T29" s="20"/>
      <c r="U29" s="17">
        <f t="shared" si="5"/>
        <v>0</v>
      </c>
      <c r="V29" s="19">
        <f t="shared" si="6"/>
        <v>0</v>
      </c>
      <c r="W29" s="20"/>
      <c r="X29" s="20"/>
      <c r="Y29" s="20"/>
      <c r="Z29" s="20"/>
      <c r="AA29" s="17">
        <f t="shared" si="7"/>
        <v>0</v>
      </c>
      <c r="AB29" s="19">
        <f t="shared" si="8"/>
        <v>0</v>
      </c>
      <c r="AC29" s="20"/>
      <c r="AD29" s="17">
        <f t="shared" si="9"/>
        <v>0</v>
      </c>
      <c r="AE29" s="21">
        <f t="shared" si="10"/>
        <v>0</v>
      </c>
      <c r="AF29" s="22">
        <f t="shared" ca="1" si="11"/>
        <v>0</v>
      </c>
      <c r="AG29" s="23">
        <f t="shared" ca="1" si="12"/>
        <v>0</v>
      </c>
      <c r="AH29" s="27"/>
      <c r="AI29" s="25">
        <f t="shared" si="13"/>
        <v>0</v>
      </c>
      <c r="AJ29" s="26">
        <f t="shared" si="14"/>
        <v>0</v>
      </c>
      <c r="AK29" s="5">
        <f t="shared" ca="1" si="15"/>
        <v>0</v>
      </c>
      <c r="AL29" s="27" t="str">
        <f t="shared" ca="1" si="16"/>
        <v>FAILED</v>
      </c>
      <c r="AM29" s="20" t="b">
        <v>0</v>
      </c>
      <c r="AN29" s="20"/>
    </row>
    <row r="30" spans="1:40" ht="12.75">
      <c r="A30" s="7">
        <v>21</v>
      </c>
      <c r="B30" s="20">
        <f>'Final Grade'!B29</f>
        <v>0</v>
      </c>
      <c r="C30" s="20">
        <f>'Final Grade'!C29</f>
        <v>0</v>
      </c>
      <c r="D30" s="16" t="str">
        <f ca="1">IFERROR(__xludf.DUMMYFUNCTION("VLOOKUP(A30,IMPORTRANGE(A$8,""P1!A5:H59""),4,TRUE)"),"#REF!")</f>
        <v>#REF!</v>
      </c>
      <c r="E30" s="16" t="str">
        <f ca="1">IFERROR(__xludf.DUMMYFUNCTION("VLOOKUP(A30,IMPORTRANGE(A$8,""P1!A5:H59""),5,TRUE)"),"#REF!")</f>
        <v>#REF!</v>
      </c>
      <c r="F30" s="16" t="str">
        <f ca="1">IFERROR(__xludf.DUMMYFUNCTION("VLOOKUP(A30,IMPORTRANGE(A$8,""P1!A5:H59""),6,TRUE)"),"#REF!")</f>
        <v>#REF!</v>
      </c>
      <c r="G30" s="16" t="str">
        <f ca="1">IFERROR(__xludf.DUMMYFUNCTION("VLOOKUP(A30,IMPORTRANGE(A$8,""P1!A5:H59""),7,TRUE)"),"#REF!")</f>
        <v>#REF!</v>
      </c>
      <c r="H30" s="16" t="str">
        <f ca="1">IFERROR(__xludf.DUMMYFUNCTION("VLOOKUP(A30,IMPORTRANGE(A$8,""P1!A5:H59""),8,TRUE)"),"#REF!")</f>
        <v>#REF!</v>
      </c>
      <c r="I30" s="17">
        <f t="shared" ca="1" si="0"/>
        <v>0</v>
      </c>
      <c r="J30" s="18" t="e">
        <f t="shared" ca="1" si="1"/>
        <v>#NAME?</v>
      </c>
      <c r="K30" s="19">
        <f t="shared" ca="1" si="2"/>
        <v>0</v>
      </c>
      <c r="L30" s="20"/>
      <c r="M30" s="20"/>
      <c r="N30" s="20"/>
      <c r="O30" s="20"/>
      <c r="P30" s="20"/>
      <c r="Q30" s="20"/>
      <c r="R30" s="17">
        <f t="shared" si="3"/>
        <v>0</v>
      </c>
      <c r="S30" s="19">
        <f t="shared" si="4"/>
        <v>0</v>
      </c>
      <c r="T30" s="20"/>
      <c r="U30" s="17">
        <f t="shared" si="5"/>
        <v>0</v>
      </c>
      <c r="V30" s="19">
        <f t="shared" si="6"/>
        <v>0</v>
      </c>
      <c r="W30" s="20"/>
      <c r="X30" s="20"/>
      <c r="Y30" s="20"/>
      <c r="Z30" s="20"/>
      <c r="AA30" s="17">
        <f t="shared" si="7"/>
        <v>0</v>
      </c>
      <c r="AB30" s="19">
        <f t="shared" si="8"/>
        <v>0</v>
      </c>
      <c r="AC30" s="20"/>
      <c r="AD30" s="17">
        <f t="shared" si="9"/>
        <v>0</v>
      </c>
      <c r="AE30" s="21">
        <f t="shared" si="10"/>
        <v>0</v>
      </c>
      <c r="AF30" s="22">
        <f t="shared" ca="1" si="11"/>
        <v>0</v>
      </c>
      <c r="AG30" s="23">
        <f t="shared" ca="1" si="12"/>
        <v>0</v>
      </c>
      <c r="AH30" s="27"/>
      <c r="AI30" s="25">
        <f t="shared" si="13"/>
        <v>0</v>
      </c>
      <c r="AJ30" s="26">
        <f t="shared" si="14"/>
        <v>0</v>
      </c>
      <c r="AK30" s="5">
        <f t="shared" ca="1" si="15"/>
        <v>0</v>
      </c>
      <c r="AL30" s="27" t="str">
        <f t="shared" ca="1" si="16"/>
        <v>FAILED</v>
      </c>
      <c r="AM30" s="20" t="b">
        <v>0</v>
      </c>
      <c r="AN30" s="20"/>
    </row>
    <row r="31" spans="1:40" ht="12.75">
      <c r="A31" s="7">
        <v>22</v>
      </c>
      <c r="B31" s="20">
        <f>'Final Grade'!B30</f>
        <v>0</v>
      </c>
      <c r="C31" s="20">
        <f>'Final Grade'!C30</f>
        <v>0</v>
      </c>
      <c r="D31" s="16" t="str">
        <f ca="1">IFERROR(__xludf.DUMMYFUNCTION("VLOOKUP(A31,IMPORTRANGE(A$8,""P1!A5:H59""),4,TRUE)"),"#REF!")</f>
        <v>#REF!</v>
      </c>
      <c r="E31" s="16" t="str">
        <f ca="1">IFERROR(__xludf.DUMMYFUNCTION("VLOOKUP(A31,IMPORTRANGE(A$8,""P1!A5:H59""),5,TRUE)"),"#REF!")</f>
        <v>#REF!</v>
      </c>
      <c r="F31" s="16" t="str">
        <f ca="1">IFERROR(__xludf.DUMMYFUNCTION("VLOOKUP(A31,IMPORTRANGE(A$8,""P1!A5:H59""),6,TRUE)"),"#REF!")</f>
        <v>#REF!</v>
      </c>
      <c r="G31" s="16" t="str">
        <f ca="1">IFERROR(__xludf.DUMMYFUNCTION("VLOOKUP(A31,IMPORTRANGE(A$8,""P1!A5:H59""),7,TRUE)"),"#REF!")</f>
        <v>#REF!</v>
      </c>
      <c r="H31" s="16" t="str">
        <f ca="1">IFERROR(__xludf.DUMMYFUNCTION("VLOOKUP(A31,IMPORTRANGE(A$8,""P1!A5:H59""),8,TRUE)"),"#REF!")</f>
        <v>#REF!</v>
      </c>
      <c r="I31" s="17">
        <f t="shared" ca="1" si="0"/>
        <v>0</v>
      </c>
      <c r="J31" s="18" t="e">
        <f t="shared" ca="1" si="1"/>
        <v>#NAME?</v>
      </c>
      <c r="K31" s="19">
        <f t="shared" ca="1" si="2"/>
        <v>0</v>
      </c>
      <c r="L31" s="20"/>
      <c r="M31" s="20"/>
      <c r="N31" s="20"/>
      <c r="O31" s="20"/>
      <c r="P31" s="20"/>
      <c r="Q31" s="20"/>
      <c r="R31" s="17">
        <f t="shared" si="3"/>
        <v>0</v>
      </c>
      <c r="S31" s="19">
        <f t="shared" si="4"/>
        <v>0</v>
      </c>
      <c r="T31" s="20"/>
      <c r="U31" s="17">
        <f t="shared" si="5"/>
        <v>0</v>
      </c>
      <c r="V31" s="19">
        <f t="shared" si="6"/>
        <v>0</v>
      </c>
      <c r="W31" s="20"/>
      <c r="X31" s="20"/>
      <c r="Y31" s="20"/>
      <c r="Z31" s="20"/>
      <c r="AA31" s="17">
        <f t="shared" si="7"/>
        <v>0</v>
      </c>
      <c r="AB31" s="19">
        <f t="shared" si="8"/>
        <v>0</v>
      </c>
      <c r="AC31" s="20"/>
      <c r="AD31" s="17">
        <f t="shared" si="9"/>
        <v>0</v>
      </c>
      <c r="AE31" s="21">
        <f t="shared" si="10"/>
        <v>0</v>
      </c>
      <c r="AF31" s="22">
        <f t="shared" ca="1" si="11"/>
        <v>0</v>
      </c>
      <c r="AG31" s="23">
        <f t="shared" ca="1" si="12"/>
        <v>0</v>
      </c>
      <c r="AH31" s="27"/>
      <c r="AI31" s="25">
        <f t="shared" si="13"/>
        <v>0</v>
      </c>
      <c r="AJ31" s="26">
        <f t="shared" si="14"/>
        <v>0</v>
      </c>
      <c r="AK31" s="5">
        <f t="shared" ca="1" si="15"/>
        <v>0</v>
      </c>
      <c r="AL31" s="27" t="str">
        <f t="shared" ca="1" si="16"/>
        <v>FAILED</v>
      </c>
      <c r="AM31" s="20" t="b">
        <v>0</v>
      </c>
      <c r="AN31" s="20"/>
    </row>
    <row r="32" spans="1:40" ht="12.75">
      <c r="A32" s="7">
        <v>23</v>
      </c>
      <c r="B32" s="20">
        <f>'Final Grade'!B31</f>
        <v>0</v>
      </c>
      <c r="C32" s="20">
        <f>'Final Grade'!C31</f>
        <v>0</v>
      </c>
      <c r="D32" s="16" t="str">
        <f ca="1">IFERROR(__xludf.DUMMYFUNCTION("VLOOKUP(A32,IMPORTRANGE(A$8,""P1!A5:H59""),4,TRUE)"),"#REF!")</f>
        <v>#REF!</v>
      </c>
      <c r="E32" s="16" t="str">
        <f ca="1">IFERROR(__xludf.DUMMYFUNCTION("VLOOKUP(A32,IMPORTRANGE(A$8,""P1!A5:H59""),5,TRUE)"),"#REF!")</f>
        <v>#REF!</v>
      </c>
      <c r="F32" s="16" t="str">
        <f ca="1">IFERROR(__xludf.DUMMYFUNCTION("VLOOKUP(A32,IMPORTRANGE(A$8,""P1!A5:H59""),6,TRUE)"),"#REF!")</f>
        <v>#REF!</v>
      </c>
      <c r="G32" s="16" t="str">
        <f ca="1">IFERROR(__xludf.DUMMYFUNCTION("VLOOKUP(A32,IMPORTRANGE(A$8,""P1!A5:H59""),7,TRUE)"),"#REF!")</f>
        <v>#REF!</v>
      </c>
      <c r="H32" s="16" t="str">
        <f ca="1">IFERROR(__xludf.DUMMYFUNCTION("VLOOKUP(A32,IMPORTRANGE(A$8,""P1!A5:H59""),8,TRUE)"),"#REF!")</f>
        <v>#REF!</v>
      </c>
      <c r="I32" s="17">
        <f t="shared" ca="1" si="0"/>
        <v>0</v>
      </c>
      <c r="J32" s="18" t="e">
        <f t="shared" ca="1" si="1"/>
        <v>#NAME?</v>
      </c>
      <c r="K32" s="19">
        <f t="shared" ca="1" si="2"/>
        <v>0</v>
      </c>
      <c r="L32" s="20"/>
      <c r="M32" s="20"/>
      <c r="N32" s="20"/>
      <c r="O32" s="20"/>
      <c r="P32" s="20"/>
      <c r="Q32" s="20"/>
      <c r="R32" s="17">
        <f t="shared" si="3"/>
        <v>0</v>
      </c>
      <c r="S32" s="19">
        <f t="shared" si="4"/>
        <v>0</v>
      </c>
      <c r="T32" s="20"/>
      <c r="U32" s="17">
        <f t="shared" si="5"/>
        <v>0</v>
      </c>
      <c r="V32" s="19">
        <f t="shared" si="6"/>
        <v>0</v>
      </c>
      <c r="W32" s="20"/>
      <c r="X32" s="20"/>
      <c r="Y32" s="20"/>
      <c r="Z32" s="20"/>
      <c r="AA32" s="17">
        <f t="shared" si="7"/>
        <v>0</v>
      </c>
      <c r="AB32" s="19">
        <f t="shared" si="8"/>
        <v>0</v>
      </c>
      <c r="AC32" s="20"/>
      <c r="AD32" s="17">
        <f t="shared" si="9"/>
        <v>0</v>
      </c>
      <c r="AE32" s="21">
        <f t="shared" si="10"/>
        <v>0</v>
      </c>
      <c r="AF32" s="22">
        <f t="shared" ca="1" si="11"/>
        <v>0</v>
      </c>
      <c r="AG32" s="23">
        <f t="shared" ca="1" si="12"/>
        <v>0</v>
      </c>
      <c r="AH32" s="27"/>
      <c r="AI32" s="25">
        <f t="shared" si="13"/>
        <v>0</v>
      </c>
      <c r="AJ32" s="26">
        <f t="shared" si="14"/>
        <v>0</v>
      </c>
      <c r="AK32" s="5">
        <f t="shared" ca="1" si="15"/>
        <v>0</v>
      </c>
      <c r="AL32" s="27" t="str">
        <f t="shared" ca="1" si="16"/>
        <v>FAILED</v>
      </c>
      <c r="AM32" s="20" t="b">
        <v>0</v>
      </c>
      <c r="AN32" s="20"/>
    </row>
    <row r="33" spans="1:40" ht="12.75">
      <c r="A33" s="7">
        <v>24</v>
      </c>
      <c r="B33" s="20">
        <f>'Final Grade'!B32</f>
        <v>0</v>
      </c>
      <c r="C33" s="20">
        <f>'Final Grade'!C32</f>
        <v>0</v>
      </c>
      <c r="D33" s="16" t="str">
        <f ca="1">IFERROR(__xludf.DUMMYFUNCTION("VLOOKUP(A33,IMPORTRANGE(A$8,""P1!A5:H59""),4,TRUE)"),"#REF!")</f>
        <v>#REF!</v>
      </c>
      <c r="E33" s="16" t="str">
        <f ca="1">IFERROR(__xludf.DUMMYFUNCTION("VLOOKUP(A33,IMPORTRANGE(A$8,""P1!A5:H59""),5,TRUE)"),"#REF!")</f>
        <v>#REF!</v>
      </c>
      <c r="F33" s="16" t="str">
        <f ca="1">IFERROR(__xludf.DUMMYFUNCTION("VLOOKUP(A33,IMPORTRANGE(A$8,""P1!A5:H59""),6,TRUE)"),"#REF!")</f>
        <v>#REF!</v>
      </c>
      <c r="G33" s="16" t="str">
        <f ca="1">IFERROR(__xludf.DUMMYFUNCTION("VLOOKUP(A33,IMPORTRANGE(A$8,""P1!A5:H59""),7,TRUE)"),"#REF!")</f>
        <v>#REF!</v>
      </c>
      <c r="H33" s="16" t="str">
        <f ca="1">IFERROR(__xludf.DUMMYFUNCTION("VLOOKUP(A33,IMPORTRANGE(A$8,""P1!A5:H59""),8,TRUE)"),"#REF!")</f>
        <v>#REF!</v>
      </c>
      <c r="I33" s="17">
        <f t="shared" ca="1" si="0"/>
        <v>0</v>
      </c>
      <c r="J33" s="18" t="e">
        <f t="shared" ca="1" si="1"/>
        <v>#NAME?</v>
      </c>
      <c r="K33" s="19">
        <f t="shared" ca="1" si="2"/>
        <v>0</v>
      </c>
      <c r="L33" s="20"/>
      <c r="M33" s="20"/>
      <c r="N33" s="20"/>
      <c r="O33" s="20"/>
      <c r="P33" s="20"/>
      <c r="Q33" s="20"/>
      <c r="R33" s="17">
        <f t="shared" si="3"/>
        <v>0</v>
      </c>
      <c r="S33" s="19">
        <f t="shared" si="4"/>
        <v>0</v>
      </c>
      <c r="T33" s="20"/>
      <c r="U33" s="17">
        <f t="shared" si="5"/>
        <v>0</v>
      </c>
      <c r="V33" s="19">
        <f t="shared" si="6"/>
        <v>0</v>
      </c>
      <c r="W33" s="20"/>
      <c r="X33" s="20"/>
      <c r="Y33" s="20"/>
      <c r="Z33" s="20"/>
      <c r="AA33" s="17">
        <f t="shared" si="7"/>
        <v>0</v>
      </c>
      <c r="AB33" s="19">
        <f t="shared" si="8"/>
        <v>0</v>
      </c>
      <c r="AC33" s="20"/>
      <c r="AD33" s="17">
        <f t="shared" si="9"/>
        <v>0</v>
      </c>
      <c r="AE33" s="21">
        <f t="shared" si="10"/>
        <v>0</v>
      </c>
      <c r="AF33" s="22">
        <f t="shared" ca="1" si="11"/>
        <v>0</v>
      </c>
      <c r="AG33" s="23">
        <f t="shared" ca="1" si="12"/>
        <v>0</v>
      </c>
      <c r="AH33" s="27"/>
      <c r="AI33" s="25">
        <f t="shared" si="13"/>
        <v>0</v>
      </c>
      <c r="AJ33" s="26">
        <f t="shared" si="14"/>
        <v>0</v>
      </c>
      <c r="AK33" s="5">
        <f t="shared" ca="1" si="15"/>
        <v>0</v>
      </c>
      <c r="AL33" s="27" t="str">
        <f t="shared" ca="1" si="16"/>
        <v>FAILED</v>
      </c>
      <c r="AM33" s="20" t="b">
        <v>0</v>
      </c>
      <c r="AN33" s="20"/>
    </row>
    <row r="34" spans="1:40" ht="12.75">
      <c r="A34" s="7">
        <v>25</v>
      </c>
      <c r="B34" s="20">
        <f>'Final Grade'!B33</f>
        <v>0</v>
      </c>
      <c r="C34" s="20">
        <f>'Final Grade'!C33</f>
        <v>0</v>
      </c>
      <c r="D34" s="16" t="str">
        <f ca="1">IFERROR(__xludf.DUMMYFUNCTION("VLOOKUP(A34,IMPORTRANGE(A$8,""P1!A5:H59""),4,TRUE)"),"#REF!")</f>
        <v>#REF!</v>
      </c>
      <c r="E34" s="16" t="str">
        <f ca="1">IFERROR(__xludf.DUMMYFUNCTION("VLOOKUP(A34,IMPORTRANGE(A$8,""P1!A5:H59""),5,TRUE)"),"#REF!")</f>
        <v>#REF!</v>
      </c>
      <c r="F34" s="16" t="str">
        <f ca="1">IFERROR(__xludf.DUMMYFUNCTION("VLOOKUP(A34,IMPORTRANGE(A$8,""P1!A5:H59""),6,TRUE)"),"#REF!")</f>
        <v>#REF!</v>
      </c>
      <c r="G34" s="16" t="str">
        <f ca="1">IFERROR(__xludf.DUMMYFUNCTION("VLOOKUP(A34,IMPORTRANGE(A$8,""P1!A5:H59""),7,TRUE)"),"#REF!")</f>
        <v>#REF!</v>
      </c>
      <c r="H34" s="16" t="str">
        <f ca="1">IFERROR(__xludf.DUMMYFUNCTION("VLOOKUP(A34,IMPORTRANGE(A$8,""P1!A5:H59""),8,TRUE)"),"#REF!")</f>
        <v>#REF!</v>
      </c>
      <c r="I34" s="17">
        <f t="shared" ca="1" si="0"/>
        <v>0</v>
      </c>
      <c r="J34" s="18" t="e">
        <f t="shared" ca="1" si="1"/>
        <v>#NAME?</v>
      </c>
      <c r="K34" s="19">
        <f t="shared" ca="1" si="2"/>
        <v>0</v>
      </c>
      <c r="L34" s="20"/>
      <c r="M34" s="20"/>
      <c r="N34" s="20"/>
      <c r="O34" s="20"/>
      <c r="P34" s="20"/>
      <c r="Q34" s="20"/>
      <c r="R34" s="17">
        <f t="shared" si="3"/>
        <v>0</v>
      </c>
      <c r="S34" s="19">
        <f t="shared" si="4"/>
        <v>0</v>
      </c>
      <c r="T34" s="20"/>
      <c r="U34" s="17">
        <f t="shared" si="5"/>
        <v>0</v>
      </c>
      <c r="V34" s="19">
        <f t="shared" si="6"/>
        <v>0</v>
      </c>
      <c r="W34" s="20"/>
      <c r="X34" s="20"/>
      <c r="Y34" s="20"/>
      <c r="Z34" s="20"/>
      <c r="AA34" s="17">
        <f t="shared" si="7"/>
        <v>0</v>
      </c>
      <c r="AB34" s="19">
        <f t="shared" si="8"/>
        <v>0</v>
      </c>
      <c r="AC34" s="20"/>
      <c r="AD34" s="17">
        <f t="shared" si="9"/>
        <v>0</v>
      </c>
      <c r="AE34" s="21">
        <f t="shared" si="10"/>
        <v>0</v>
      </c>
      <c r="AF34" s="22">
        <f t="shared" ca="1" si="11"/>
        <v>0</v>
      </c>
      <c r="AG34" s="23">
        <f t="shared" ca="1" si="12"/>
        <v>0</v>
      </c>
      <c r="AH34" s="27"/>
      <c r="AI34" s="25">
        <f t="shared" si="13"/>
        <v>0</v>
      </c>
      <c r="AJ34" s="26">
        <f t="shared" si="14"/>
        <v>0</v>
      </c>
      <c r="AK34" s="5">
        <f t="shared" ca="1" si="15"/>
        <v>0</v>
      </c>
      <c r="AL34" s="27" t="str">
        <f t="shared" ca="1" si="16"/>
        <v>FAILED</v>
      </c>
      <c r="AM34" s="20" t="b">
        <v>0</v>
      </c>
      <c r="AN34" s="20"/>
    </row>
    <row r="35" spans="1:40" ht="12.75">
      <c r="A35" s="7">
        <v>26</v>
      </c>
      <c r="B35" s="20">
        <f>'Final Grade'!B34</f>
        <v>0</v>
      </c>
      <c r="C35" s="20">
        <f>'Final Grade'!C34</f>
        <v>0</v>
      </c>
      <c r="D35" s="16" t="str">
        <f ca="1">IFERROR(__xludf.DUMMYFUNCTION("VLOOKUP(A35,IMPORTRANGE(A$8,""P1!A5:H59""),4,TRUE)"),"#REF!")</f>
        <v>#REF!</v>
      </c>
      <c r="E35" s="16" t="str">
        <f ca="1">IFERROR(__xludf.DUMMYFUNCTION("VLOOKUP(A35,IMPORTRANGE(A$8,""P1!A5:H59""),5,TRUE)"),"#REF!")</f>
        <v>#REF!</v>
      </c>
      <c r="F35" s="16" t="str">
        <f ca="1">IFERROR(__xludf.DUMMYFUNCTION("VLOOKUP(A35,IMPORTRANGE(A$8,""P1!A5:H59""),6,TRUE)"),"#REF!")</f>
        <v>#REF!</v>
      </c>
      <c r="G35" s="16" t="str">
        <f ca="1">IFERROR(__xludf.DUMMYFUNCTION("VLOOKUP(A35,IMPORTRANGE(A$8,""P1!A5:H59""),7,TRUE)"),"#REF!")</f>
        <v>#REF!</v>
      </c>
      <c r="H35" s="16" t="str">
        <f ca="1">IFERROR(__xludf.DUMMYFUNCTION("VLOOKUP(A35,IMPORTRANGE(A$8,""P1!A5:H59""),8,TRUE)"),"#REF!")</f>
        <v>#REF!</v>
      </c>
      <c r="I35" s="17">
        <f t="shared" ca="1" si="0"/>
        <v>0</v>
      </c>
      <c r="J35" s="18" t="e">
        <f t="shared" ca="1" si="1"/>
        <v>#NAME?</v>
      </c>
      <c r="K35" s="19">
        <f t="shared" ca="1" si="2"/>
        <v>0</v>
      </c>
      <c r="L35" s="20"/>
      <c r="M35" s="20"/>
      <c r="N35" s="20"/>
      <c r="O35" s="20"/>
      <c r="P35" s="20"/>
      <c r="Q35" s="20"/>
      <c r="R35" s="17">
        <f t="shared" si="3"/>
        <v>0</v>
      </c>
      <c r="S35" s="19">
        <f t="shared" si="4"/>
        <v>0</v>
      </c>
      <c r="T35" s="20"/>
      <c r="U35" s="17">
        <f t="shared" si="5"/>
        <v>0</v>
      </c>
      <c r="V35" s="19">
        <f t="shared" si="6"/>
        <v>0</v>
      </c>
      <c r="W35" s="20"/>
      <c r="X35" s="20"/>
      <c r="Y35" s="20"/>
      <c r="Z35" s="20"/>
      <c r="AA35" s="17">
        <f t="shared" si="7"/>
        <v>0</v>
      </c>
      <c r="AB35" s="19">
        <f t="shared" si="8"/>
        <v>0</v>
      </c>
      <c r="AC35" s="20"/>
      <c r="AD35" s="17">
        <f t="shared" si="9"/>
        <v>0</v>
      </c>
      <c r="AE35" s="21">
        <f t="shared" si="10"/>
        <v>0</v>
      </c>
      <c r="AF35" s="22">
        <f t="shared" ca="1" si="11"/>
        <v>0</v>
      </c>
      <c r="AG35" s="23">
        <f t="shared" ca="1" si="12"/>
        <v>0</v>
      </c>
      <c r="AH35" s="27"/>
      <c r="AI35" s="25">
        <f t="shared" si="13"/>
        <v>0</v>
      </c>
      <c r="AJ35" s="26">
        <f t="shared" si="14"/>
        <v>0</v>
      </c>
      <c r="AK35" s="5">
        <f t="shared" ca="1" si="15"/>
        <v>0</v>
      </c>
      <c r="AL35" s="27" t="str">
        <f t="shared" ca="1" si="16"/>
        <v>FAILED</v>
      </c>
      <c r="AM35" s="20" t="b">
        <v>0</v>
      </c>
      <c r="AN35" s="20"/>
    </row>
    <row r="36" spans="1:40" ht="12.75">
      <c r="A36" s="7">
        <v>27</v>
      </c>
      <c r="B36" s="20">
        <f>'Final Grade'!B35</f>
        <v>0</v>
      </c>
      <c r="C36" s="20">
        <f>'Final Grade'!C35</f>
        <v>0</v>
      </c>
      <c r="D36" s="16" t="str">
        <f ca="1">IFERROR(__xludf.DUMMYFUNCTION("VLOOKUP(A36,IMPORTRANGE(A$8,""P1!A5:H59""),4,TRUE)"),"#REF!")</f>
        <v>#REF!</v>
      </c>
      <c r="E36" s="16" t="str">
        <f ca="1">IFERROR(__xludf.DUMMYFUNCTION("VLOOKUP(A36,IMPORTRANGE(A$8,""P1!A5:H59""),5,TRUE)"),"#REF!")</f>
        <v>#REF!</v>
      </c>
      <c r="F36" s="16" t="str">
        <f ca="1">IFERROR(__xludf.DUMMYFUNCTION("VLOOKUP(A36,IMPORTRANGE(A$8,""P1!A5:H59""),6,TRUE)"),"#REF!")</f>
        <v>#REF!</v>
      </c>
      <c r="G36" s="16" t="str">
        <f ca="1">IFERROR(__xludf.DUMMYFUNCTION("VLOOKUP(A36,IMPORTRANGE(A$8,""P1!A5:H59""),7,TRUE)"),"#REF!")</f>
        <v>#REF!</v>
      </c>
      <c r="H36" s="16" t="str">
        <f ca="1">IFERROR(__xludf.DUMMYFUNCTION("VLOOKUP(A36,IMPORTRANGE(A$8,""P1!A5:H59""),8,TRUE)"),"#REF!")</f>
        <v>#REF!</v>
      </c>
      <c r="I36" s="17">
        <f t="shared" ca="1" si="0"/>
        <v>0</v>
      </c>
      <c r="J36" s="18" t="e">
        <f t="shared" ca="1" si="1"/>
        <v>#NAME?</v>
      </c>
      <c r="K36" s="19">
        <f t="shared" ca="1" si="2"/>
        <v>0</v>
      </c>
      <c r="L36" s="20"/>
      <c r="M36" s="20"/>
      <c r="N36" s="20"/>
      <c r="O36" s="20"/>
      <c r="P36" s="20"/>
      <c r="Q36" s="20"/>
      <c r="R36" s="17">
        <f t="shared" si="3"/>
        <v>0</v>
      </c>
      <c r="S36" s="19">
        <f t="shared" si="4"/>
        <v>0</v>
      </c>
      <c r="T36" s="20"/>
      <c r="U36" s="17">
        <f t="shared" si="5"/>
        <v>0</v>
      </c>
      <c r="V36" s="19">
        <f t="shared" si="6"/>
        <v>0</v>
      </c>
      <c r="W36" s="20"/>
      <c r="X36" s="20"/>
      <c r="Y36" s="20"/>
      <c r="Z36" s="20"/>
      <c r="AA36" s="17">
        <f t="shared" si="7"/>
        <v>0</v>
      </c>
      <c r="AB36" s="19">
        <f t="shared" si="8"/>
        <v>0</v>
      </c>
      <c r="AC36" s="20"/>
      <c r="AD36" s="17">
        <f t="shared" si="9"/>
        <v>0</v>
      </c>
      <c r="AE36" s="21">
        <f t="shared" si="10"/>
        <v>0</v>
      </c>
      <c r="AF36" s="22">
        <f t="shared" ca="1" si="11"/>
        <v>0</v>
      </c>
      <c r="AG36" s="23">
        <f t="shared" ca="1" si="12"/>
        <v>0</v>
      </c>
      <c r="AH36" s="27"/>
      <c r="AI36" s="25">
        <f t="shared" si="13"/>
        <v>0</v>
      </c>
      <c r="AJ36" s="26">
        <f t="shared" si="14"/>
        <v>0</v>
      </c>
      <c r="AK36" s="5">
        <f t="shared" ca="1" si="15"/>
        <v>0</v>
      </c>
      <c r="AL36" s="27" t="str">
        <f t="shared" ca="1" si="16"/>
        <v>FAILED</v>
      </c>
      <c r="AM36" s="20" t="b">
        <v>0</v>
      </c>
      <c r="AN36" s="20"/>
    </row>
    <row r="37" spans="1:40" ht="12.75">
      <c r="A37" s="7">
        <v>28</v>
      </c>
      <c r="B37" s="20">
        <f>'Final Grade'!B36</f>
        <v>0</v>
      </c>
      <c r="C37" s="20">
        <f>'Final Grade'!C36</f>
        <v>0</v>
      </c>
      <c r="D37" s="16" t="str">
        <f ca="1">IFERROR(__xludf.DUMMYFUNCTION("VLOOKUP(A37,IMPORTRANGE(A$8,""P1!A5:H59""),4,TRUE)"),"#REF!")</f>
        <v>#REF!</v>
      </c>
      <c r="E37" s="16" t="str">
        <f ca="1">IFERROR(__xludf.DUMMYFUNCTION("VLOOKUP(A37,IMPORTRANGE(A$8,""P1!A5:H59""),5,TRUE)"),"#REF!")</f>
        <v>#REF!</v>
      </c>
      <c r="F37" s="16" t="str">
        <f ca="1">IFERROR(__xludf.DUMMYFUNCTION("VLOOKUP(A37,IMPORTRANGE(A$8,""P1!A5:H59""),6,TRUE)"),"#REF!")</f>
        <v>#REF!</v>
      </c>
      <c r="G37" s="16" t="str">
        <f ca="1">IFERROR(__xludf.DUMMYFUNCTION("VLOOKUP(A37,IMPORTRANGE(A$8,""P1!A5:H59""),7,TRUE)"),"#REF!")</f>
        <v>#REF!</v>
      </c>
      <c r="H37" s="16" t="str">
        <f ca="1">IFERROR(__xludf.DUMMYFUNCTION("VLOOKUP(A37,IMPORTRANGE(A$8,""P1!A5:H59""),8,TRUE)"),"#REF!")</f>
        <v>#REF!</v>
      </c>
      <c r="I37" s="17">
        <f t="shared" ca="1" si="0"/>
        <v>0</v>
      </c>
      <c r="J37" s="18" t="e">
        <f t="shared" ca="1" si="1"/>
        <v>#NAME?</v>
      </c>
      <c r="K37" s="19">
        <f t="shared" ca="1" si="2"/>
        <v>0</v>
      </c>
      <c r="L37" s="20"/>
      <c r="M37" s="20"/>
      <c r="N37" s="20"/>
      <c r="O37" s="20"/>
      <c r="P37" s="20"/>
      <c r="Q37" s="20"/>
      <c r="R37" s="17">
        <f t="shared" si="3"/>
        <v>0</v>
      </c>
      <c r="S37" s="19">
        <f t="shared" si="4"/>
        <v>0</v>
      </c>
      <c r="T37" s="20"/>
      <c r="U37" s="17">
        <f t="shared" si="5"/>
        <v>0</v>
      </c>
      <c r="V37" s="19">
        <f t="shared" si="6"/>
        <v>0</v>
      </c>
      <c r="W37" s="20"/>
      <c r="X37" s="20"/>
      <c r="Y37" s="20"/>
      <c r="Z37" s="20"/>
      <c r="AA37" s="17">
        <f t="shared" si="7"/>
        <v>0</v>
      </c>
      <c r="AB37" s="19">
        <f t="shared" si="8"/>
        <v>0</v>
      </c>
      <c r="AC37" s="20"/>
      <c r="AD37" s="17">
        <f t="shared" si="9"/>
        <v>0</v>
      </c>
      <c r="AE37" s="21">
        <f t="shared" si="10"/>
        <v>0</v>
      </c>
      <c r="AF37" s="22">
        <f t="shared" ca="1" si="11"/>
        <v>0</v>
      </c>
      <c r="AG37" s="23">
        <f t="shared" ca="1" si="12"/>
        <v>0</v>
      </c>
      <c r="AH37" s="27"/>
      <c r="AI37" s="25">
        <f t="shared" si="13"/>
        <v>0</v>
      </c>
      <c r="AJ37" s="26">
        <f t="shared" si="14"/>
        <v>0</v>
      </c>
      <c r="AK37" s="5">
        <f t="shared" ca="1" si="15"/>
        <v>0</v>
      </c>
      <c r="AL37" s="27" t="str">
        <f t="shared" ca="1" si="16"/>
        <v>FAILED</v>
      </c>
      <c r="AM37" s="20" t="b">
        <v>0</v>
      </c>
      <c r="AN37" s="20"/>
    </row>
    <row r="38" spans="1:40" ht="12.75">
      <c r="A38" s="7">
        <v>29</v>
      </c>
      <c r="B38" s="20">
        <f>'Final Grade'!B37</f>
        <v>0</v>
      </c>
      <c r="C38" s="20">
        <f>'Final Grade'!C37</f>
        <v>0</v>
      </c>
      <c r="D38" s="16" t="str">
        <f ca="1">IFERROR(__xludf.DUMMYFUNCTION("VLOOKUP(A38,IMPORTRANGE(A$8,""P1!A5:H59""),4,TRUE)"),"#REF!")</f>
        <v>#REF!</v>
      </c>
      <c r="E38" s="16" t="str">
        <f ca="1">IFERROR(__xludf.DUMMYFUNCTION("VLOOKUP(A38,IMPORTRANGE(A$8,""P1!A5:H59""),5,TRUE)"),"#REF!")</f>
        <v>#REF!</v>
      </c>
      <c r="F38" s="16" t="str">
        <f ca="1">IFERROR(__xludf.DUMMYFUNCTION("VLOOKUP(A38,IMPORTRANGE(A$8,""P1!A5:H59""),6,TRUE)"),"#REF!")</f>
        <v>#REF!</v>
      </c>
      <c r="G38" s="16" t="str">
        <f ca="1">IFERROR(__xludf.DUMMYFUNCTION("VLOOKUP(A38,IMPORTRANGE(A$8,""P1!A5:H59""),7,TRUE)"),"#REF!")</f>
        <v>#REF!</v>
      </c>
      <c r="H38" s="16" t="str">
        <f ca="1">IFERROR(__xludf.DUMMYFUNCTION("VLOOKUP(A38,IMPORTRANGE(A$8,""P1!A5:H59""),8,TRUE)"),"#REF!")</f>
        <v>#REF!</v>
      </c>
      <c r="I38" s="17">
        <f t="shared" ca="1" si="0"/>
        <v>0</v>
      </c>
      <c r="J38" s="18" t="e">
        <f t="shared" ca="1" si="1"/>
        <v>#NAME?</v>
      </c>
      <c r="K38" s="19">
        <f t="shared" ca="1" si="2"/>
        <v>0</v>
      </c>
      <c r="L38" s="20"/>
      <c r="M38" s="20"/>
      <c r="N38" s="20"/>
      <c r="O38" s="20"/>
      <c r="P38" s="20"/>
      <c r="Q38" s="20"/>
      <c r="R38" s="17">
        <f t="shared" si="3"/>
        <v>0</v>
      </c>
      <c r="S38" s="19">
        <f t="shared" si="4"/>
        <v>0</v>
      </c>
      <c r="T38" s="20"/>
      <c r="U38" s="17">
        <f t="shared" si="5"/>
        <v>0</v>
      </c>
      <c r="V38" s="19">
        <f t="shared" si="6"/>
        <v>0</v>
      </c>
      <c r="W38" s="20"/>
      <c r="X38" s="20"/>
      <c r="Y38" s="20"/>
      <c r="Z38" s="20"/>
      <c r="AA38" s="17">
        <f t="shared" si="7"/>
        <v>0</v>
      </c>
      <c r="AB38" s="19">
        <f t="shared" si="8"/>
        <v>0</v>
      </c>
      <c r="AC38" s="20"/>
      <c r="AD38" s="17">
        <f t="shared" si="9"/>
        <v>0</v>
      </c>
      <c r="AE38" s="21">
        <f t="shared" si="10"/>
        <v>0</v>
      </c>
      <c r="AF38" s="22">
        <f t="shared" ca="1" si="11"/>
        <v>0</v>
      </c>
      <c r="AG38" s="23">
        <f t="shared" ca="1" si="12"/>
        <v>0</v>
      </c>
      <c r="AH38" s="27"/>
      <c r="AI38" s="25">
        <f t="shared" si="13"/>
        <v>0</v>
      </c>
      <c r="AJ38" s="26">
        <f t="shared" si="14"/>
        <v>0</v>
      </c>
      <c r="AK38" s="5">
        <f t="shared" ca="1" si="15"/>
        <v>0</v>
      </c>
      <c r="AL38" s="27" t="str">
        <f t="shared" ca="1" si="16"/>
        <v>FAILED</v>
      </c>
      <c r="AM38" s="20" t="b">
        <v>0</v>
      </c>
      <c r="AN38" s="20"/>
    </row>
    <row r="39" spans="1:40" ht="12.75">
      <c r="A39" s="7">
        <v>30</v>
      </c>
      <c r="B39" s="20">
        <f>'Final Grade'!B38</f>
        <v>0</v>
      </c>
      <c r="C39" s="20">
        <f>'Final Grade'!C38</f>
        <v>0</v>
      </c>
      <c r="D39" s="16" t="str">
        <f ca="1">IFERROR(__xludf.DUMMYFUNCTION("VLOOKUP(A39,IMPORTRANGE(A$8,""P1!A5:H59""),4,TRUE)"),"#REF!")</f>
        <v>#REF!</v>
      </c>
      <c r="E39" s="16" t="str">
        <f ca="1">IFERROR(__xludf.DUMMYFUNCTION("VLOOKUP(A39,IMPORTRANGE(A$8,""P1!A5:H59""),5,TRUE)"),"#REF!")</f>
        <v>#REF!</v>
      </c>
      <c r="F39" s="16" t="str">
        <f ca="1">IFERROR(__xludf.DUMMYFUNCTION("VLOOKUP(A39,IMPORTRANGE(A$8,""P1!A5:H59""),6,TRUE)"),"#REF!")</f>
        <v>#REF!</v>
      </c>
      <c r="G39" s="16" t="str">
        <f ca="1">IFERROR(__xludf.DUMMYFUNCTION("VLOOKUP(A39,IMPORTRANGE(A$8,""P1!A5:H59""),7,TRUE)"),"#REF!")</f>
        <v>#REF!</v>
      </c>
      <c r="H39" s="16" t="str">
        <f ca="1">IFERROR(__xludf.DUMMYFUNCTION("VLOOKUP(A39,IMPORTRANGE(A$8,""P1!A5:H59""),8,TRUE)"),"#REF!")</f>
        <v>#REF!</v>
      </c>
      <c r="I39" s="17">
        <f t="shared" ca="1" si="0"/>
        <v>0</v>
      </c>
      <c r="J39" s="18" t="e">
        <f t="shared" ca="1" si="1"/>
        <v>#NAME?</v>
      </c>
      <c r="K39" s="19">
        <f t="shared" ca="1" si="2"/>
        <v>0</v>
      </c>
      <c r="L39" s="20"/>
      <c r="M39" s="20"/>
      <c r="N39" s="20"/>
      <c r="O39" s="20"/>
      <c r="P39" s="20"/>
      <c r="Q39" s="20"/>
      <c r="R39" s="17">
        <f t="shared" si="3"/>
        <v>0</v>
      </c>
      <c r="S39" s="19">
        <f t="shared" si="4"/>
        <v>0</v>
      </c>
      <c r="T39" s="20"/>
      <c r="U39" s="17">
        <f t="shared" si="5"/>
        <v>0</v>
      </c>
      <c r="V39" s="19">
        <f t="shared" si="6"/>
        <v>0</v>
      </c>
      <c r="W39" s="20"/>
      <c r="X39" s="20"/>
      <c r="Y39" s="20"/>
      <c r="Z39" s="20"/>
      <c r="AA39" s="17">
        <f t="shared" si="7"/>
        <v>0</v>
      </c>
      <c r="AB39" s="19">
        <f t="shared" si="8"/>
        <v>0</v>
      </c>
      <c r="AC39" s="20"/>
      <c r="AD39" s="17">
        <f t="shared" si="9"/>
        <v>0</v>
      </c>
      <c r="AE39" s="21">
        <f t="shared" si="10"/>
        <v>0</v>
      </c>
      <c r="AF39" s="22">
        <f t="shared" ca="1" si="11"/>
        <v>0</v>
      </c>
      <c r="AG39" s="23">
        <f t="shared" ca="1" si="12"/>
        <v>0</v>
      </c>
      <c r="AH39" s="27"/>
      <c r="AI39" s="25">
        <f t="shared" si="13"/>
        <v>0</v>
      </c>
      <c r="AJ39" s="26">
        <f t="shared" si="14"/>
        <v>0</v>
      </c>
      <c r="AK39" s="5">
        <f t="shared" ca="1" si="15"/>
        <v>0</v>
      </c>
      <c r="AL39" s="27" t="str">
        <f t="shared" ca="1" si="16"/>
        <v>FAILED</v>
      </c>
      <c r="AM39" s="20" t="b">
        <v>0</v>
      </c>
      <c r="AN39" s="20"/>
    </row>
    <row r="40" spans="1:40" ht="12.75">
      <c r="A40" s="7">
        <v>31</v>
      </c>
      <c r="B40" s="20">
        <f>'Final Grade'!B39</f>
        <v>0</v>
      </c>
      <c r="C40" s="20">
        <f>'Final Grade'!C39</f>
        <v>0</v>
      </c>
      <c r="D40" s="16" t="str">
        <f ca="1">IFERROR(__xludf.DUMMYFUNCTION("VLOOKUP(A40,IMPORTRANGE(A$8,""P1!A5:H59""),4,TRUE)"),"#REF!")</f>
        <v>#REF!</v>
      </c>
      <c r="E40" s="16" t="str">
        <f ca="1">IFERROR(__xludf.DUMMYFUNCTION("VLOOKUP(A40,IMPORTRANGE(A$8,""P1!A5:H59""),5,TRUE)"),"#REF!")</f>
        <v>#REF!</v>
      </c>
      <c r="F40" s="16" t="str">
        <f ca="1">IFERROR(__xludf.DUMMYFUNCTION("VLOOKUP(A40,IMPORTRANGE(A$8,""P1!A5:H59""),6,TRUE)"),"#REF!")</f>
        <v>#REF!</v>
      </c>
      <c r="G40" s="16" t="str">
        <f ca="1">IFERROR(__xludf.DUMMYFUNCTION("VLOOKUP(A40,IMPORTRANGE(A$8,""P1!A5:H59""),7,TRUE)"),"#REF!")</f>
        <v>#REF!</v>
      </c>
      <c r="H40" s="16" t="str">
        <f ca="1">IFERROR(__xludf.DUMMYFUNCTION("VLOOKUP(A40,IMPORTRANGE(A$8,""P1!A5:H59""),8,TRUE)"),"#REF!")</f>
        <v>#REF!</v>
      </c>
      <c r="I40" s="17">
        <f t="shared" ca="1" si="0"/>
        <v>0</v>
      </c>
      <c r="J40" s="18" t="e">
        <f t="shared" ca="1" si="1"/>
        <v>#NAME?</v>
      </c>
      <c r="K40" s="19">
        <f t="shared" ca="1" si="2"/>
        <v>0</v>
      </c>
      <c r="L40" s="20"/>
      <c r="M40" s="20"/>
      <c r="N40" s="20"/>
      <c r="O40" s="20"/>
      <c r="P40" s="20"/>
      <c r="Q40" s="20"/>
      <c r="R40" s="17">
        <f t="shared" si="3"/>
        <v>0</v>
      </c>
      <c r="S40" s="19">
        <f t="shared" si="4"/>
        <v>0</v>
      </c>
      <c r="T40" s="20"/>
      <c r="U40" s="17">
        <f t="shared" si="5"/>
        <v>0</v>
      </c>
      <c r="V40" s="19">
        <f t="shared" si="6"/>
        <v>0</v>
      </c>
      <c r="W40" s="20"/>
      <c r="X40" s="20"/>
      <c r="Y40" s="20"/>
      <c r="Z40" s="20"/>
      <c r="AA40" s="17">
        <f t="shared" si="7"/>
        <v>0</v>
      </c>
      <c r="AB40" s="19">
        <f t="shared" si="8"/>
        <v>0</v>
      </c>
      <c r="AC40" s="20"/>
      <c r="AD40" s="17">
        <f t="shared" si="9"/>
        <v>0</v>
      </c>
      <c r="AE40" s="21">
        <f t="shared" si="10"/>
        <v>0</v>
      </c>
      <c r="AF40" s="22">
        <f t="shared" ca="1" si="11"/>
        <v>0</v>
      </c>
      <c r="AG40" s="23">
        <f t="shared" ca="1" si="12"/>
        <v>0</v>
      </c>
      <c r="AH40" s="27"/>
      <c r="AI40" s="25">
        <f t="shared" si="13"/>
        <v>0</v>
      </c>
      <c r="AJ40" s="26">
        <f t="shared" si="14"/>
        <v>0</v>
      </c>
      <c r="AK40" s="5">
        <f t="shared" ca="1" si="15"/>
        <v>0</v>
      </c>
      <c r="AL40" s="27" t="str">
        <f t="shared" ca="1" si="16"/>
        <v>FAILED</v>
      </c>
      <c r="AM40" s="20" t="b">
        <v>0</v>
      </c>
      <c r="AN40" s="20"/>
    </row>
    <row r="41" spans="1:40" ht="12.75">
      <c r="A41" s="7">
        <v>32</v>
      </c>
      <c r="B41" s="20">
        <f>'Final Grade'!B40</f>
        <v>0</v>
      </c>
      <c r="C41" s="20">
        <f>'Final Grade'!C40</f>
        <v>0</v>
      </c>
      <c r="D41" s="16" t="str">
        <f ca="1">IFERROR(__xludf.DUMMYFUNCTION("VLOOKUP(A41,IMPORTRANGE(A$8,""P1!A5:H59""),4,TRUE)"),"#REF!")</f>
        <v>#REF!</v>
      </c>
      <c r="E41" s="16" t="str">
        <f ca="1">IFERROR(__xludf.DUMMYFUNCTION("VLOOKUP(A41,IMPORTRANGE(A$8,""P1!A5:H59""),5,TRUE)"),"#REF!")</f>
        <v>#REF!</v>
      </c>
      <c r="F41" s="16" t="str">
        <f ca="1">IFERROR(__xludf.DUMMYFUNCTION("VLOOKUP(A41,IMPORTRANGE(A$8,""P1!A5:H59""),6,TRUE)"),"#REF!")</f>
        <v>#REF!</v>
      </c>
      <c r="G41" s="16" t="str">
        <f ca="1">IFERROR(__xludf.DUMMYFUNCTION("VLOOKUP(A41,IMPORTRANGE(A$8,""P1!A5:H59""),7,TRUE)"),"#REF!")</f>
        <v>#REF!</v>
      </c>
      <c r="H41" s="16" t="str">
        <f ca="1">IFERROR(__xludf.DUMMYFUNCTION("VLOOKUP(A41,IMPORTRANGE(A$8,""P1!A5:H59""),8,TRUE)"),"#REF!")</f>
        <v>#REF!</v>
      </c>
      <c r="I41" s="17">
        <f t="shared" ca="1" si="0"/>
        <v>0</v>
      </c>
      <c r="J41" s="18" t="e">
        <f t="shared" ca="1" si="1"/>
        <v>#NAME?</v>
      </c>
      <c r="K41" s="19">
        <f t="shared" ca="1" si="2"/>
        <v>0</v>
      </c>
      <c r="L41" s="20"/>
      <c r="M41" s="20"/>
      <c r="N41" s="20"/>
      <c r="O41" s="20"/>
      <c r="P41" s="20"/>
      <c r="Q41" s="20"/>
      <c r="R41" s="17">
        <f t="shared" si="3"/>
        <v>0</v>
      </c>
      <c r="S41" s="19">
        <f t="shared" si="4"/>
        <v>0</v>
      </c>
      <c r="T41" s="20"/>
      <c r="U41" s="17">
        <f t="shared" si="5"/>
        <v>0</v>
      </c>
      <c r="V41" s="19">
        <f t="shared" si="6"/>
        <v>0</v>
      </c>
      <c r="W41" s="20"/>
      <c r="X41" s="20"/>
      <c r="Y41" s="20"/>
      <c r="Z41" s="20"/>
      <c r="AA41" s="17">
        <f t="shared" si="7"/>
        <v>0</v>
      </c>
      <c r="AB41" s="19">
        <f t="shared" si="8"/>
        <v>0</v>
      </c>
      <c r="AC41" s="20"/>
      <c r="AD41" s="17">
        <f t="shared" si="9"/>
        <v>0</v>
      </c>
      <c r="AE41" s="21">
        <f t="shared" si="10"/>
        <v>0</v>
      </c>
      <c r="AF41" s="22">
        <f t="shared" ca="1" si="11"/>
        <v>0</v>
      </c>
      <c r="AG41" s="23">
        <f t="shared" ca="1" si="12"/>
        <v>0</v>
      </c>
      <c r="AH41" s="27"/>
      <c r="AI41" s="25">
        <f t="shared" si="13"/>
        <v>0</v>
      </c>
      <c r="AJ41" s="26">
        <f t="shared" si="14"/>
        <v>0</v>
      </c>
      <c r="AK41" s="5">
        <f t="shared" ca="1" si="15"/>
        <v>0</v>
      </c>
      <c r="AL41" s="27" t="str">
        <f t="shared" ca="1" si="16"/>
        <v>FAILED</v>
      </c>
      <c r="AM41" s="20" t="b">
        <v>0</v>
      </c>
      <c r="AN41" s="20"/>
    </row>
    <row r="42" spans="1:40" ht="12.75">
      <c r="A42" s="7">
        <v>33</v>
      </c>
      <c r="B42" s="20">
        <f>'Final Grade'!B41</f>
        <v>0</v>
      </c>
      <c r="C42" s="20">
        <f>'Final Grade'!C41</f>
        <v>0</v>
      </c>
      <c r="D42" s="16" t="str">
        <f ca="1">IFERROR(__xludf.DUMMYFUNCTION("VLOOKUP(A42,IMPORTRANGE(A$8,""P1!A5:H59""),4,TRUE)"),"#REF!")</f>
        <v>#REF!</v>
      </c>
      <c r="E42" s="16" t="str">
        <f ca="1">IFERROR(__xludf.DUMMYFUNCTION("VLOOKUP(A42,IMPORTRANGE(A$8,""P1!A5:H59""),5,TRUE)"),"#REF!")</f>
        <v>#REF!</v>
      </c>
      <c r="F42" s="16" t="str">
        <f ca="1">IFERROR(__xludf.DUMMYFUNCTION("VLOOKUP(A42,IMPORTRANGE(A$8,""P1!A5:H59""),6,TRUE)"),"#REF!")</f>
        <v>#REF!</v>
      </c>
      <c r="G42" s="16" t="str">
        <f ca="1">IFERROR(__xludf.DUMMYFUNCTION("VLOOKUP(A42,IMPORTRANGE(A$8,""P1!A5:H59""),7,TRUE)"),"#REF!")</f>
        <v>#REF!</v>
      </c>
      <c r="H42" s="16" t="str">
        <f ca="1">IFERROR(__xludf.DUMMYFUNCTION("VLOOKUP(A42,IMPORTRANGE(A$8,""P1!A5:H59""),8,TRUE)"),"#REF!")</f>
        <v>#REF!</v>
      </c>
      <c r="I42" s="17">
        <f t="shared" ca="1" si="0"/>
        <v>0</v>
      </c>
      <c r="J42" s="18" t="e">
        <f t="shared" ca="1" si="1"/>
        <v>#NAME?</v>
      </c>
      <c r="K42" s="19">
        <f t="shared" ca="1" si="2"/>
        <v>0</v>
      </c>
      <c r="L42" s="20"/>
      <c r="M42" s="20"/>
      <c r="N42" s="20"/>
      <c r="O42" s="20"/>
      <c r="P42" s="20"/>
      <c r="Q42" s="20"/>
      <c r="R42" s="17">
        <f t="shared" si="3"/>
        <v>0</v>
      </c>
      <c r="S42" s="19">
        <f t="shared" si="4"/>
        <v>0</v>
      </c>
      <c r="T42" s="20"/>
      <c r="U42" s="17">
        <f t="shared" si="5"/>
        <v>0</v>
      </c>
      <c r="V42" s="19">
        <f t="shared" si="6"/>
        <v>0</v>
      </c>
      <c r="W42" s="20"/>
      <c r="X42" s="20"/>
      <c r="Y42" s="20"/>
      <c r="Z42" s="20"/>
      <c r="AA42" s="17">
        <f t="shared" si="7"/>
        <v>0</v>
      </c>
      <c r="AB42" s="19">
        <f t="shared" si="8"/>
        <v>0</v>
      </c>
      <c r="AC42" s="20"/>
      <c r="AD42" s="17">
        <f t="shared" si="9"/>
        <v>0</v>
      </c>
      <c r="AE42" s="21">
        <f t="shared" si="10"/>
        <v>0</v>
      </c>
      <c r="AF42" s="22">
        <f t="shared" ca="1" si="11"/>
        <v>0</v>
      </c>
      <c r="AG42" s="23">
        <f t="shared" ca="1" si="12"/>
        <v>0</v>
      </c>
      <c r="AH42" s="27"/>
      <c r="AI42" s="25">
        <f t="shared" si="13"/>
        <v>0</v>
      </c>
      <c r="AJ42" s="26">
        <f t="shared" si="14"/>
        <v>0</v>
      </c>
      <c r="AK42" s="5">
        <f t="shared" ca="1" si="15"/>
        <v>0</v>
      </c>
      <c r="AL42" s="27" t="str">
        <f t="shared" ca="1" si="16"/>
        <v>FAILED</v>
      </c>
      <c r="AM42" s="20" t="b">
        <v>0</v>
      </c>
      <c r="AN42" s="20"/>
    </row>
    <row r="43" spans="1:40" ht="12.75">
      <c r="A43" s="7">
        <v>34</v>
      </c>
      <c r="B43" s="20">
        <f>'Final Grade'!B42</f>
        <v>0</v>
      </c>
      <c r="C43" s="20">
        <f>'Final Grade'!C42</f>
        <v>0</v>
      </c>
      <c r="D43" s="16" t="str">
        <f ca="1">IFERROR(__xludf.DUMMYFUNCTION("VLOOKUP(A43,IMPORTRANGE(A$8,""P1!A5:H59""),4,TRUE)"),"#REF!")</f>
        <v>#REF!</v>
      </c>
      <c r="E43" s="16" t="str">
        <f ca="1">IFERROR(__xludf.DUMMYFUNCTION("VLOOKUP(A43,IMPORTRANGE(A$8,""P1!A5:H59""),5,TRUE)"),"#REF!")</f>
        <v>#REF!</v>
      </c>
      <c r="F43" s="16" t="str">
        <f ca="1">IFERROR(__xludf.DUMMYFUNCTION("VLOOKUP(A43,IMPORTRANGE(A$8,""P1!A5:H59""),6,TRUE)"),"#REF!")</f>
        <v>#REF!</v>
      </c>
      <c r="G43" s="16" t="str">
        <f ca="1">IFERROR(__xludf.DUMMYFUNCTION("VLOOKUP(A43,IMPORTRANGE(A$8,""P1!A5:H59""),7,TRUE)"),"#REF!")</f>
        <v>#REF!</v>
      </c>
      <c r="H43" s="16" t="str">
        <f ca="1">IFERROR(__xludf.DUMMYFUNCTION("VLOOKUP(A43,IMPORTRANGE(A$8,""P1!A5:H59""),8,TRUE)"),"#REF!")</f>
        <v>#REF!</v>
      </c>
      <c r="I43" s="17">
        <f t="shared" ca="1" si="0"/>
        <v>0</v>
      </c>
      <c r="J43" s="18" t="e">
        <f t="shared" ca="1" si="1"/>
        <v>#NAME?</v>
      </c>
      <c r="K43" s="19">
        <f t="shared" ca="1" si="2"/>
        <v>0</v>
      </c>
      <c r="L43" s="20"/>
      <c r="M43" s="20"/>
      <c r="N43" s="20"/>
      <c r="O43" s="20"/>
      <c r="P43" s="20"/>
      <c r="Q43" s="20"/>
      <c r="R43" s="17">
        <f t="shared" si="3"/>
        <v>0</v>
      </c>
      <c r="S43" s="19">
        <f t="shared" si="4"/>
        <v>0</v>
      </c>
      <c r="T43" s="20"/>
      <c r="U43" s="17">
        <f t="shared" si="5"/>
        <v>0</v>
      </c>
      <c r="V43" s="19">
        <f t="shared" si="6"/>
        <v>0</v>
      </c>
      <c r="W43" s="20"/>
      <c r="X43" s="20"/>
      <c r="Y43" s="20"/>
      <c r="Z43" s="20"/>
      <c r="AA43" s="17">
        <f t="shared" si="7"/>
        <v>0</v>
      </c>
      <c r="AB43" s="19">
        <f t="shared" si="8"/>
        <v>0</v>
      </c>
      <c r="AC43" s="20"/>
      <c r="AD43" s="17">
        <f t="shared" si="9"/>
        <v>0</v>
      </c>
      <c r="AE43" s="21">
        <f t="shared" si="10"/>
        <v>0</v>
      </c>
      <c r="AF43" s="22">
        <f t="shared" ca="1" si="11"/>
        <v>0</v>
      </c>
      <c r="AG43" s="23">
        <f t="shared" ca="1" si="12"/>
        <v>0</v>
      </c>
      <c r="AH43" s="27"/>
      <c r="AI43" s="25">
        <f t="shared" si="13"/>
        <v>0</v>
      </c>
      <c r="AJ43" s="26">
        <f t="shared" si="14"/>
        <v>0</v>
      </c>
      <c r="AK43" s="5">
        <f t="shared" ca="1" si="15"/>
        <v>0</v>
      </c>
      <c r="AL43" s="27" t="str">
        <f t="shared" ca="1" si="16"/>
        <v>FAILED</v>
      </c>
      <c r="AM43" s="20" t="b">
        <v>0</v>
      </c>
      <c r="AN43" s="20"/>
    </row>
    <row r="44" spans="1:40" ht="12.75">
      <c r="A44" s="7">
        <v>35</v>
      </c>
      <c r="B44" s="20">
        <f>'Final Grade'!B43</f>
        <v>0</v>
      </c>
      <c r="C44" s="20">
        <f>'Final Grade'!C43</f>
        <v>0</v>
      </c>
      <c r="D44" s="16" t="str">
        <f ca="1">IFERROR(__xludf.DUMMYFUNCTION("VLOOKUP(A44,IMPORTRANGE(A$8,""P1!A5:H59""),4,TRUE)"),"#REF!")</f>
        <v>#REF!</v>
      </c>
      <c r="E44" s="16" t="str">
        <f ca="1">IFERROR(__xludf.DUMMYFUNCTION("VLOOKUP(A44,IMPORTRANGE(A$8,""P1!A5:H59""),5,TRUE)"),"#REF!")</f>
        <v>#REF!</v>
      </c>
      <c r="F44" s="16" t="str">
        <f ca="1">IFERROR(__xludf.DUMMYFUNCTION("VLOOKUP(A44,IMPORTRANGE(A$8,""P1!A5:H59""),6,TRUE)"),"#REF!")</f>
        <v>#REF!</v>
      </c>
      <c r="G44" s="16" t="str">
        <f ca="1">IFERROR(__xludf.DUMMYFUNCTION("VLOOKUP(A44,IMPORTRANGE(A$8,""P1!A5:H59""),7,TRUE)"),"#REF!")</f>
        <v>#REF!</v>
      </c>
      <c r="H44" s="16" t="str">
        <f ca="1">IFERROR(__xludf.DUMMYFUNCTION("VLOOKUP(A44,IMPORTRANGE(A$8,""P1!A5:H59""),8,TRUE)"),"#REF!")</f>
        <v>#REF!</v>
      </c>
      <c r="I44" s="17">
        <f t="shared" ca="1" si="0"/>
        <v>0</v>
      </c>
      <c r="J44" s="18" t="e">
        <f t="shared" ca="1" si="1"/>
        <v>#NAME?</v>
      </c>
      <c r="K44" s="19">
        <f t="shared" ca="1" si="2"/>
        <v>0</v>
      </c>
      <c r="L44" s="20"/>
      <c r="M44" s="20"/>
      <c r="N44" s="20"/>
      <c r="O44" s="20"/>
      <c r="P44" s="20"/>
      <c r="Q44" s="20"/>
      <c r="R44" s="17">
        <f t="shared" si="3"/>
        <v>0</v>
      </c>
      <c r="S44" s="19">
        <f t="shared" si="4"/>
        <v>0</v>
      </c>
      <c r="T44" s="20"/>
      <c r="U44" s="17">
        <f t="shared" si="5"/>
        <v>0</v>
      </c>
      <c r="V44" s="19">
        <f t="shared" si="6"/>
        <v>0</v>
      </c>
      <c r="W44" s="20"/>
      <c r="X44" s="20"/>
      <c r="Y44" s="20"/>
      <c r="Z44" s="20"/>
      <c r="AA44" s="17">
        <f t="shared" si="7"/>
        <v>0</v>
      </c>
      <c r="AB44" s="19">
        <f t="shared" si="8"/>
        <v>0</v>
      </c>
      <c r="AC44" s="20"/>
      <c r="AD44" s="17">
        <f t="shared" si="9"/>
        <v>0</v>
      </c>
      <c r="AE44" s="21">
        <f t="shared" si="10"/>
        <v>0</v>
      </c>
      <c r="AF44" s="22">
        <f t="shared" ca="1" si="11"/>
        <v>0</v>
      </c>
      <c r="AG44" s="23">
        <f t="shared" ca="1" si="12"/>
        <v>0</v>
      </c>
      <c r="AH44" s="27"/>
      <c r="AI44" s="25">
        <f t="shared" si="13"/>
        <v>0</v>
      </c>
      <c r="AJ44" s="26">
        <f t="shared" si="14"/>
        <v>0</v>
      </c>
      <c r="AK44" s="5">
        <f t="shared" ca="1" si="15"/>
        <v>0</v>
      </c>
      <c r="AL44" s="27" t="str">
        <f t="shared" ca="1" si="16"/>
        <v>FAILED</v>
      </c>
      <c r="AM44" s="20" t="b">
        <v>0</v>
      </c>
      <c r="AN44" s="20"/>
    </row>
    <row r="45" spans="1:40" ht="12.75">
      <c r="A45" s="7">
        <v>36</v>
      </c>
      <c r="B45" s="20">
        <f>'Final Grade'!B44</f>
        <v>0</v>
      </c>
      <c r="C45" s="20">
        <f>'Final Grade'!C44</f>
        <v>0</v>
      </c>
      <c r="D45" s="16" t="str">
        <f ca="1">IFERROR(__xludf.DUMMYFUNCTION("VLOOKUP(A45,IMPORTRANGE(A$8,""P1!A5:H59""),4,TRUE)"),"#REF!")</f>
        <v>#REF!</v>
      </c>
      <c r="E45" s="16" t="str">
        <f ca="1">IFERROR(__xludf.DUMMYFUNCTION("VLOOKUP(A45,IMPORTRANGE(A$8,""P1!A5:H59""),5,TRUE)"),"#REF!")</f>
        <v>#REF!</v>
      </c>
      <c r="F45" s="16" t="str">
        <f ca="1">IFERROR(__xludf.DUMMYFUNCTION("VLOOKUP(A45,IMPORTRANGE(A$8,""P1!A5:H59""),6,TRUE)"),"#REF!")</f>
        <v>#REF!</v>
      </c>
      <c r="G45" s="16" t="str">
        <f ca="1">IFERROR(__xludf.DUMMYFUNCTION("VLOOKUP(A45,IMPORTRANGE(A$8,""P1!A5:H59""),7,TRUE)"),"#REF!")</f>
        <v>#REF!</v>
      </c>
      <c r="H45" s="16" t="str">
        <f ca="1">IFERROR(__xludf.DUMMYFUNCTION("VLOOKUP(A45,IMPORTRANGE(A$8,""P1!A5:H59""),8,TRUE)"),"#REF!")</f>
        <v>#REF!</v>
      </c>
      <c r="I45" s="17">
        <f t="shared" ca="1" si="0"/>
        <v>0</v>
      </c>
      <c r="J45" s="18" t="e">
        <f t="shared" ca="1" si="1"/>
        <v>#NAME?</v>
      </c>
      <c r="K45" s="19">
        <f t="shared" ca="1" si="2"/>
        <v>0</v>
      </c>
      <c r="L45" s="20"/>
      <c r="M45" s="20"/>
      <c r="N45" s="20"/>
      <c r="O45" s="20"/>
      <c r="P45" s="20"/>
      <c r="Q45" s="20"/>
      <c r="R45" s="17">
        <f t="shared" si="3"/>
        <v>0</v>
      </c>
      <c r="S45" s="19">
        <f t="shared" si="4"/>
        <v>0</v>
      </c>
      <c r="T45" s="20"/>
      <c r="U45" s="17">
        <f t="shared" si="5"/>
        <v>0</v>
      </c>
      <c r="V45" s="19">
        <f t="shared" si="6"/>
        <v>0</v>
      </c>
      <c r="W45" s="20"/>
      <c r="X45" s="20"/>
      <c r="Y45" s="20"/>
      <c r="Z45" s="20"/>
      <c r="AA45" s="17">
        <f t="shared" si="7"/>
        <v>0</v>
      </c>
      <c r="AB45" s="19">
        <f t="shared" si="8"/>
        <v>0</v>
      </c>
      <c r="AC45" s="20"/>
      <c r="AD45" s="17">
        <f t="shared" si="9"/>
        <v>0</v>
      </c>
      <c r="AE45" s="21">
        <f t="shared" si="10"/>
        <v>0</v>
      </c>
      <c r="AF45" s="22">
        <f t="shared" ca="1" si="11"/>
        <v>0</v>
      </c>
      <c r="AG45" s="23">
        <f t="shared" ca="1" si="12"/>
        <v>0</v>
      </c>
      <c r="AH45" s="27"/>
      <c r="AI45" s="25">
        <f t="shared" si="13"/>
        <v>0</v>
      </c>
      <c r="AJ45" s="26">
        <f t="shared" si="14"/>
        <v>0</v>
      </c>
      <c r="AK45" s="5">
        <f t="shared" ca="1" si="15"/>
        <v>0</v>
      </c>
      <c r="AL45" s="27" t="str">
        <f t="shared" ca="1" si="16"/>
        <v>FAILED</v>
      </c>
      <c r="AM45" s="20" t="b">
        <v>0</v>
      </c>
      <c r="AN45" s="20"/>
    </row>
    <row r="46" spans="1:40" ht="12.75">
      <c r="A46" s="7">
        <v>37</v>
      </c>
      <c r="B46" s="20">
        <f>'Final Grade'!B45</f>
        <v>0</v>
      </c>
      <c r="C46" s="20">
        <f>'Final Grade'!C45</f>
        <v>0</v>
      </c>
      <c r="D46" s="16" t="str">
        <f ca="1">IFERROR(__xludf.DUMMYFUNCTION("VLOOKUP(A46,IMPORTRANGE(A$8,""P1!A5:H59""),4,TRUE)"),"#REF!")</f>
        <v>#REF!</v>
      </c>
      <c r="E46" s="16" t="str">
        <f ca="1">IFERROR(__xludf.DUMMYFUNCTION("VLOOKUP(A46,IMPORTRANGE(A$8,""P1!A5:H59""),5,TRUE)"),"#REF!")</f>
        <v>#REF!</v>
      </c>
      <c r="F46" s="16" t="str">
        <f ca="1">IFERROR(__xludf.DUMMYFUNCTION("VLOOKUP(A46,IMPORTRANGE(A$8,""P1!A5:H59""),6,TRUE)"),"#REF!")</f>
        <v>#REF!</v>
      </c>
      <c r="G46" s="16" t="str">
        <f ca="1">IFERROR(__xludf.DUMMYFUNCTION("VLOOKUP(A46,IMPORTRANGE(A$8,""P1!A5:H59""),7,TRUE)"),"#REF!")</f>
        <v>#REF!</v>
      </c>
      <c r="H46" s="16" t="str">
        <f ca="1">IFERROR(__xludf.DUMMYFUNCTION("VLOOKUP(A46,IMPORTRANGE(A$8,""P1!A5:H59""),8,TRUE)"),"#REF!")</f>
        <v>#REF!</v>
      </c>
      <c r="I46" s="17">
        <f t="shared" ca="1" si="0"/>
        <v>0</v>
      </c>
      <c r="J46" s="18" t="e">
        <f t="shared" ca="1" si="1"/>
        <v>#NAME?</v>
      </c>
      <c r="K46" s="19">
        <f t="shared" ca="1" si="2"/>
        <v>0</v>
      </c>
      <c r="L46" s="20"/>
      <c r="M46" s="20"/>
      <c r="N46" s="20"/>
      <c r="O46" s="20"/>
      <c r="P46" s="20"/>
      <c r="Q46" s="20"/>
      <c r="R46" s="17">
        <f t="shared" si="3"/>
        <v>0</v>
      </c>
      <c r="S46" s="19">
        <f t="shared" si="4"/>
        <v>0</v>
      </c>
      <c r="T46" s="20"/>
      <c r="U46" s="17">
        <f t="shared" si="5"/>
        <v>0</v>
      </c>
      <c r="V46" s="19">
        <f t="shared" si="6"/>
        <v>0</v>
      </c>
      <c r="W46" s="20"/>
      <c r="X46" s="20"/>
      <c r="Y46" s="20"/>
      <c r="Z46" s="20"/>
      <c r="AA46" s="17">
        <f t="shared" si="7"/>
        <v>0</v>
      </c>
      <c r="AB46" s="19">
        <f t="shared" si="8"/>
        <v>0</v>
      </c>
      <c r="AC46" s="20"/>
      <c r="AD46" s="17">
        <f t="shared" si="9"/>
        <v>0</v>
      </c>
      <c r="AE46" s="21">
        <f t="shared" si="10"/>
        <v>0</v>
      </c>
      <c r="AF46" s="22">
        <f t="shared" ca="1" si="11"/>
        <v>0</v>
      </c>
      <c r="AG46" s="23">
        <f t="shared" ca="1" si="12"/>
        <v>0</v>
      </c>
      <c r="AH46" s="27"/>
      <c r="AI46" s="25">
        <f t="shared" si="13"/>
        <v>0</v>
      </c>
      <c r="AJ46" s="26">
        <f t="shared" si="14"/>
        <v>0</v>
      </c>
      <c r="AK46" s="5">
        <f t="shared" ca="1" si="15"/>
        <v>0</v>
      </c>
      <c r="AL46" s="27" t="str">
        <f t="shared" ca="1" si="16"/>
        <v>FAILED</v>
      </c>
      <c r="AM46" s="20" t="b">
        <v>0</v>
      </c>
      <c r="AN46" s="20"/>
    </row>
    <row r="47" spans="1:40" ht="12.75">
      <c r="A47" s="7">
        <v>38</v>
      </c>
      <c r="B47" s="20">
        <f>'Final Grade'!B46</f>
        <v>0</v>
      </c>
      <c r="C47" s="20">
        <f>'Final Grade'!C46</f>
        <v>0</v>
      </c>
      <c r="D47" s="16" t="str">
        <f ca="1">IFERROR(__xludf.DUMMYFUNCTION("VLOOKUP(A47,IMPORTRANGE(A$8,""P1!A5:H59""),4,TRUE)"),"#REF!")</f>
        <v>#REF!</v>
      </c>
      <c r="E47" s="16" t="str">
        <f ca="1">IFERROR(__xludf.DUMMYFUNCTION("VLOOKUP(A47,IMPORTRANGE(A$8,""P1!A5:H59""),5,TRUE)"),"#REF!")</f>
        <v>#REF!</v>
      </c>
      <c r="F47" s="16" t="str">
        <f ca="1">IFERROR(__xludf.DUMMYFUNCTION("VLOOKUP(A47,IMPORTRANGE(A$8,""P1!A5:H59""),6,TRUE)"),"#REF!")</f>
        <v>#REF!</v>
      </c>
      <c r="G47" s="16" t="str">
        <f ca="1">IFERROR(__xludf.DUMMYFUNCTION("VLOOKUP(A47,IMPORTRANGE(A$8,""P1!A5:H59""),7,TRUE)"),"#REF!")</f>
        <v>#REF!</v>
      </c>
      <c r="H47" s="16" t="str">
        <f ca="1">IFERROR(__xludf.DUMMYFUNCTION("VLOOKUP(A47,IMPORTRANGE(A$8,""P1!A5:H59""),8,TRUE)"),"#REF!")</f>
        <v>#REF!</v>
      </c>
      <c r="I47" s="17">
        <f t="shared" ca="1" si="0"/>
        <v>0</v>
      </c>
      <c r="J47" s="18" t="e">
        <f t="shared" ca="1" si="1"/>
        <v>#NAME?</v>
      </c>
      <c r="K47" s="19">
        <f t="shared" ca="1" si="2"/>
        <v>0</v>
      </c>
      <c r="L47" s="20"/>
      <c r="M47" s="20"/>
      <c r="N47" s="20"/>
      <c r="O47" s="20"/>
      <c r="P47" s="20"/>
      <c r="Q47" s="20"/>
      <c r="R47" s="17">
        <f t="shared" si="3"/>
        <v>0</v>
      </c>
      <c r="S47" s="19">
        <f t="shared" si="4"/>
        <v>0</v>
      </c>
      <c r="T47" s="20"/>
      <c r="U47" s="17">
        <f t="shared" si="5"/>
        <v>0</v>
      </c>
      <c r="V47" s="19">
        <f t="shared" si="6"/>
        <v>0</v>
      </c>
      <c r="W47" s="20"/>
      <c r="X47" s="20"/>
      <c r="Y47" s="20"/>
      <c r="Z47" s="20"/>
      <c r="AA47" s="17">
        <f t="shared" si="7"/>
        <v>0</v>
      </c>
      <c r="AB47" s="19">
        <f t="shared" si="8"/>
        <v>0</v>
      </c>
      <c r="AC47" s="20"/>
      <c r="AD47" s="17">
        <f t="shared" si="9"/>
        <v>0</v>
      </c>
      <c r="AE47" s="21">
        <f t="shared" si="10"/>
        <v>0</v>
      </c>
      <c r="AF47" s="22">
        <f t="shared" ca="1" si="11"/>
        <v>0</v>
      </c>
      <c r="AG47" s="23">
        <f t="shared" ca="1" si="12"/>
        <v>0</v>
      </c>
      <c r="AH47" s="27"/>
      <c r="AI47" s="25">
        <f t="shared" si="13"/>
        <v>0</v>
      </c>
      <c r="AJ47" s="26">
        <f t="shared" si="14"/>
        <v>0</v>
      </c>
      <c r="AK47" s="5">
        <f t="shared" ca="1" si="15"/>
        <v>0</v>
      </c>
      <c r="AL47" s="27" t="str">
        <f t="shared" ca="1" si="16"/>
        <v>FAILED</v>
      </c>
      <c r="AM47" s="20" t="b">
        <v>0</v>
      </c>
      <c r="AN47" s="20"/>
    </row>
    <row r="48" spans="1:40" ht="12.75">
      <c r="A48" s="7">
        <v>39</v>
      </c>
      <c r="B48" s="20">
        <f>'Final Grade'!B47</f>
        <v>0</v>
      </c>
      <c r="C48" s="20">
        <f>'Final Grade'!C47</f>
        <v>0</v>
      </c>
      <c r="D48" s="16" t="str">
        <f ca="1">IFERROR(__xludf.DUMMYFUNCTION("VLOOKUP(A48,IMPORTRANGE(A$8,""P1!A5:H59""),4,TRUE)"),"#REF!")</f>
        <v>#REF!</v>
      </c>
      <c r="E48" s="16" t="str">
        <f ca="1">IFERROR(__xludf.DUMMYFUNCTION("VLOOKUP(A48,IMPORTRANGE(A$8,""P1!A5:H59""),5,TRUE)"),"#REF!")</f>
        <v>#REF!</v>
      </c>
      <c r="F48" s="16" t="str">
        <f ca="1">IFERROR(__xludf.DUMMYFUNCTION("VLOOKUP(A48,IMPORTRANGE(A$8,""P1!A5:H59""),6,TRUE)"),"#REF!")</f>
        <v>#REF!</v>
      </c>
      <c r="G48" s="16" t="str">
        <f ca="1">IFERROR(__xludf.DUMMYFUNCTION("VLOOKUP(A48,IMPORTRANGE(A$8,""P1!A5:H59""),7,TRUE)"),"#REF!")</f>
        <v>#REF!</v>
      </c>
      <c r="H48" s="16" t="str">
        <f ca="1">IFERROR(__xludf.DUMMYFUNCTION("VLOOKUP(A48,IMPORTRANGE(A$8,""P1!A5:H59""),8,TRUE)"),"#REF!")</f>
        <v>#REF!</v>
      </c>
      <c r="I48" s="17">
        <f t="shared" ca="1" si="0"/>
        <v>0</v>
      </c>
      <c r="J48" s="18" t="e">
        <f t="shared" ca="1" si="1"/>
        <v>#NAME?</v>
      </c>
      <c r="K48" s="19">
        <f t="shared" ca="1" si="2"/>
        <v>0</v>
      </c>
      <c r="L48" s="20"/>
      <c r="M48" s="20"/>
      <c r="N48" s="20"/>
      <c r="O48" s="20"/>
      <c r="P48" s="20"/>
      <c r="Q48" s="20"/>
      <c r="R48" s="17">
        <f t="shared" si="3"/>
        <v>0</v>
      </c>
      <c r="S48" s="19">
        <f t="shared" si="4"/>
        <v>0</v>
      </c>
      <c r="T48" s="20"/>
      <c r="U48" s="17">
        <f t="shared" si="5"/>
        <v>0</v>
      </c>
      <c r="V48" s="19">
        <f t="shared" si="6"/>
        <v>0</v>
      </c>
      <c r="W48" s="20"/>
      <c r="X48" s="20"/>
      <c r="Y48" s="20"/>
      <c r="Z48" s="20"/>
      <c r="AA48" s="17">
        <f t="shared" si="7"/>
        <v>0</v>
      </c>
      <c r="AB48" s="19">
        <f t="shared" si="8"/>
        <v>0</v>
      </c>
      <c r="AC48" s="20"/>
      <c r="AD48" s="17">
        <f t="shared" si="9"/>
        <v>0</v>
      </c>
      <c r="AE48" s="21">
        <f t="shared" si="10"/>
        <v>0</v>
      </c>
      <c r="AF48" s="22">
        <f t="shared" ca="1" si="11"/>
        <v>0</v>
      </c>
      <c r="AG48" s="23">
        <f t="shared" ca="1" si="12"/>
        <v>0</v>
      </c>
      <c r="AH48" s="27"/>
      <c r="AI48" s="25">
        <f t="shared" si="13"/>
        <v>0</v>
      </c>
      <c r="AJ48" s="26">
        <f t="shared" si="14"/>
        <v>0</v>
      </c>
      <c r="AK48" s="5">
        <f t="shared" ca="1" si="15"/>
        <v>0</v>
      </c>
      <c r="AL48" s="27" t="str">
        <f t="shared" ca="1" si="16"/>
        <v>FAILED</v>
      </c>
      <c r="AM48" s="20" t="b">
        <v>0</v>
      </c>
      <c r="AN48" s="20"/>
    </row>
    <row r="49" spans="1:40" ht="12.75">
      <c r="A49" s="7">
        <v>40</v>
      </c>
      <c r="B49" s="20">
        <f>'Final Grade'!B48</f>
        <v>0</v>
      </c>
      <c r="C49" s="20">
        <f>'Final Grade'!C48</f>
        <v>0</v>
      </c>
      <c r="D49" s="16" t="str">
        <f ca="1">IFERROR(__xludf.DUMMYFUNCTION("VLOOKUP(A49,IMPORTRANGE(A$8,""P1!A5:H59""),4,TRUE)"),"#REF!")</f>
        <v>#REF!</v>
      </c>
      <c r="E49" s="16" t="str">
        <f ca="1">IFERROR(__xludf.DUMMYFUNCTION("VLOOKUP(A49,IMPORTRANGE(A$8,""P1!A5:H59""),5,TRUE)"),"#REF!")</f>
        <v>#REF!</v>
      </c>
      <c r="F49" s="16" t="str">
        <f ca="1">IFERROR(__xludf.DUMMYFUNCTION("VLOOKUP(A49,IMPORTRANGE(A$8,""P1!A5:H59""),6,TRUE)"),"#REF!")</f>
        <v>#REF!</v>
      </c>
      <c r="G49" s="16" t="str">
        <f ca="1">IFERROR(__xludf.DUMMYFUNCTION("VLOOKUP(A49,IMPORTRANGE(A$8,""P1!A5:H59""),7,TRUE)"),"#REF!")</f>
        <v>#REF!</v>
      </c>
      <c r="H49" s="16" t="str">
        <f ca="1">IFERROR(__xludf.DUMMYFUNCTION("VLOOKUP(A49,IMPORTRANGE(A$8,""P1!A5:H59""),8,TRUE)"),"#REF!")</f>
        <v>#REF!</v>
      </c>
      <c r="I49" s="17">
        <f t="shared" ca="1" si="0"/>
        <v>0</v>
      </c>
      <c r="J49" s="18" t="e">
        <f t="shared" ca="1" si="1"/>
        <v>#NAME?</v>
      </c>
      <c r="K49" s="19">
        <f t="shared" ca="1" si="2"/>
        <v>0</v>
      </c>
      <c r="L49" s="20"/>
      <c r="M49" s="20"/>
      <c r="N49" s="20"/>
      <c r="O49" s="20"/>
      <c r="P49" s="20"/>
      <c r="Q49" s="20"/>
      <c r="R49" s="17">
        <f t="shared" si="3"/>
        <v>0</v>
      </c>
      <c r="S49" s="19">
        <f t="shared" si="4"/>
        <v>0</v>
      </c>
      <c r="T49" s="20"/>
      <c r="U49" s="17">
        <f t="shared" si="5"/>
        <v>0</v>
      </c>
      <c r="V49" s="19">
        <f t="shared" si="6"/>
        <v>0</v>
      </c>
      <c r="W49" s="20"/>
      <c r="X49" s="20"/>
      <c r="Y49" s="20"/>
      <c r="Z49" s="20"/>
      <c r="AA49" s="17">
        <f t="shared" si="7"/>
        <v>0</v>
      </c>
      <c r="AB49" s="19">
        <f t="shared" si="8"/>
        <v>0</v>
      </c>
      <c r="AC49" s="20"/>
      <c r="AD49" s="17">
        <f t="shared" si="9"/>
        <v>0</v>
      </c>
      <c r="AE49" s="21">
        <f t="shared" si="10"/>
        <v>0</v>
      </c>
      <c r="AF49" s="22">
        <f t="shared" ca="1" si="11"/>
        <v>0</v>
      </c>
      <c r="AG49" s="23">
        <f t="shared" ca="1" si="12"/>
        <v>0</v>
      </c>
      <c r="AH49" s="27"/>
      <c r="AI49" s="25">
        <f t="shared" si="13"/>
        <v>0</v>
      </c>
      <c r="AJ49" s="26">
        <f t="shared" si="14"/>
        <v>0</v>
      </c>
      <c r="AK49" s="5">
        <f t="shared" ca="1" si="15"/>
        <v>0</v>
      </c>
      <c r="AL49" s="27" t="str">
        <f t="shared" ca="1" si="16"/>
        <v>FAILED</v>
      </c>
      <c r="AM49" s="20" t="b">
        <v>0</v>
      </c>
      <c r="AN49" s="20"/>
    </row>
    <row r="50" spans="1:40" ht="12.75">
      <c r="A50" s="7">
        <v>41</v>
      </c>
      <c r="B50" s="20">
        <f>'Final Grade'!B49</f>
        <v>0</v>
      </c>
      <c r="C50" s="20">
        <f>'Final Grade'!C49</f>
        <v>0</v>
      </c>
      <c r="D50" s="16" t="str">
        <f ca="1">IFERROR(__xludf.DUMMYFUNCTION("VLOOKUP(A50,IMPORTRANGE(A$8,""P1!A5:H59""),4,TRUE)"),"#REF!")</f>
        <v>#REF!</v>
      </c>
      <c r="E50" s="16" t="str">
        <f ca="1">IFERROR(__xludf.DUMMYFUNCTION("VLOOKUP(A50,IMPORTRANGE(A$8,""P1!A5:H59""),5,TRUE)"),"#REF!")</f>
        <v>#REF!</v>
      </c>
      <c r="F50" s="16" t="str">
        <f ca="1">IFERROR(__xludf.DUMMYFUNCTION("VLOOKUP(A50,IMPORTRANGE(A$8,""P1!A5:H59""),6,TRUE)"),"#REF!")</f>
        <v>#REF!</v>
      </c>
      <c r="G50" s="16" t="str">
        <f ca="1">IFERROR(__xludf.DUMMYFUNCTION("VLOOKUP(A50,IMPORTRANGE(A$8,""P1!A5:H59""),7,TRUE)"),"#REF!")</f>
        <v>#REF!</v>
      </c>
      <c r="H50" s="16" t="str">
        <f ca="1">IFERROR(__xludf.DUMMYFUNCTION("VLOOKUP(A50,IMPORTRANGE(A$8,""P1!A5:H59""),8,TRUE)"),"#REF!")</f>
        <v>#REF!</v>
      </c>
      <c r="I50" s="17">
        <f t="shared" ca="1" si="0"/>
        <v>0</v>
      </c>
      <c r="J50" s="18" t="e">
        <f t="shared" ca="1" si="1"/>
        <v>#NAME?</v>
      </c>
      <c r="K50" s="19">
        <f t="shared" ca="1" si="2"/>
        <v>0</v>
      </c>
      <c r="L50" s="20"/>
      <c r="M50" s="20"/>
      <c r="N50" s="20"/>
      <c r="O50" s="20"/>
      <c r="P50" s="20"/>
      <c r="Q50" s="20"/>
      <c r="R50" s="17">
        <f t="shared" si="3"/>
        <v>0</v>
      </c>
      <c r="S50" s="19">
        <f t="shared" si="4"/>
        <v>0</v>
      </c>
      <c r="T50" s="20"/>
      <c r="U50" s="17">
        <f t="shared" si="5"/>
        <v>0</v>
      </c>
      <c r="V50" s="19">
        <f t="shared" si="6"/>
        <v>0</v>
      </c>
      <c r="W50" s="20"/>
      <c r="X50" s="20"/>
      <c r="Y50" s="20"/>
      <c r="Z50" s="20"/>
      <c r="AA50" s="17">
        <f t="shared" si="7"/>
        <v>0</v>
      </c>
      <c r="AB50" s="19">
        <f t="shared" si="8"/>
        <v>0</v>
      </c>
      <c r="AC50" s="20"/>
      <c r="AD50" s="17">
        <f t="shared" si="9"/>
        <v>0</v>
      </c>
      <c r="AE50" s="21">
        <f t="shared" si="10"/>
        <v>0</v>
      </c>
      <c r="AF50" s="22">
        <f t="shared" ca="1" si="11"/>
        <v>0</v>
      </c>
      <c r="AG50" s="23">
        <f t="shared" ca="1" si="12"/>
        <v>0</v>
      </c>
      <c r="AH50" s="27"/>
      <c r="AI50" s="25">
        <f t="shared" si="13"/>
        <v>0</v>
      </c>
      <c r="AJ50" s="26">
        <f t="shared" si="14"/>
        <v>0</v>
      </c>
      <c r="AK50" s="5">
        <f t="shared" ca="1" si="15"/>
        <v>0</v>
      </c>
      <c r="AL50" s="27" t="str">
        <f t="shared" ca="1" si="16"/>
        <v>FAILED</v>
      </c>
      <c r="AM50" s="20" t="b">
        <v>0</v>
      </c>
      <c r="AN50" s="20"/>
    </row>
    <row r="51" spans="1:40" ht="12.75">
      <c r="A51" s="7">
        <v>42</v>
      </c>
      <c r="B51" s="20">
        <f>'Final Grade'!B50</f>
        <v>0</v>
      </c>
      <c r="C51" s="20">
        <f>'Final Grade'!C50</f>
        <v>0</v>
      </c>
      <c r="D51" s="16" t="str">
        <f ca="1">IFERROR(__xludf.DUMMYFUNCTION("VLOOKUP(A51,IMPORTRANGE(A$8,""P1!A5:H59""),4,TRUE)"),"#REF!")</f>
        <v>#REF!</v>
      </c>
      <c r="E51" s="16" t="str">
        <f ca="1">IFERROR(__xludf.DUMMYFUNCTION("VLOOKUP(A51,IMPORTRANGE(A$8,""P1!A5:H59""),5,TRUE)"),"#REF!")</f>
        <v>#REF!</v>
      </c>
      <c r="F51" s="16" t="str">
        <f ca="1">IFERROR(__xludf.DUMMYFUNCTION("VLOOKUP(A51,IMPORTRANGE(A$8,""P1!A5:H59""),6,TRUE)"),"#REF!")</f>
        <v>#REF!</v>
      </c>
      <c r="G51" s="16" t="str">
        <f ca="1">IFERROR(__xludf.DUMMYFUNCTION("VLOOKUP(A51,IMPORTRANGE(A$8,""P1!A5:H59""),7,TRUE)"),"#REF!")</f>
        <v>#REF!</v>
      </c>
      <c r="H51" s="16" t="str">
        <f ca="1">IFERROR(__xludf.DUMMYFUNCTION("VLOOKUP(A51,IMPORTRANGE(A$8,""P1!A5:H59""),8,TRUE)"),"#REF!")</f>
        <v>#REF!</v>
      </c>
      <c r="I51" s="17">
        <f t="shared" ca="1" si="0"/>
        <v>0</v>
      </c>
      <c r="J51" s="18" t="e">
        <f t="shared" ca="1" si="1"/>
        <v>#NAME?</v>
      </c>
      <c r="K51" s="19">
        <f t="shared" ca="1" si="2"/>
        <v>0</v>
      </c>
      <c r="L51" s="20"/>
      <c r="M51" s="20"/>
      <c r="N51" s="20"/>
      <c r="O51" s="20"/>
      <c r="P51" s="20"/>
      <c r="Q51" s="20"/>
      <c r="R51" s="17">
        <f t="shared" si="3"/>
        <v>0</v>
      </c>
      <c r="S51" s="19">
        <f t="shared" si="4"/>
        <v>0</v>
      </c>
      <c r="T51" s="20"/>
      <c r="U51" s="17">
        <f t="shared" si="5"/>
        <v>0</v>
      </c>
      <c r="V51" s="19">
        <f t="shared" si="6"/>
        <v>0</v>
      </c>
      <c r="W51" s="20"/>
      <c r="X51" s="20"/>
      <c r="Y51" s="20"/>
      <c r="Z51" s="20"/>
      <c r="AA51" s="17">
        <f t="shared" si="7"/>
        <v>0</v>
      </c>
      <c r="AB51" s="19">
        <f t="shared" si="8"/>
        <v>0</v>
      </c>
      <c r="AC51" s="20"/>
      <c r="AD51" s="17">
        <f t="shared" si="9"/>
        <v>0</v>
      </c>
      <c r="AE51" s="21">
        <f t="shared" si="10"/>
        <v>0</v>
      </c>
      <c r="AF51" s="22">
        <f t="shared" ca="1" si="11"/>
        <v>0</v>
      </c>
      <c r="AG51" s="23">
        <f t="shared" ca="1" si="12"/>
        <v>0</v>
      </c>
      <c r="AH51" s="27"/>
      <c r="AI51" s="25">
        <f t="shared" si="13"/>
        <v>0</v>
      </c>
      <c r="AJ51" s="26">
        <f t="shared" si="14"/>
        <v>0</v>
      </c>
      <c r="AK51" s="5">
        <f t="shared" ca="1" si="15"/>
        <v>0</v>
      </c>
      <c r="AL51" s="27" t="str">
        <f t="shared" ca="1" si="16"/>
        <v>FAILED</v>
      </c>
      <c r="AM51" s="20" t="b">
        <v>0</v>
      </c>
      <c r="AN51" s="20"/>
    </row>
    <row r="52" spans="1:40" ht="12.75">
      <c r="A52" s="7">
        <v>43</v>
      </c>
      <c r="B52" s="20">
        <f>'Final Grade'!B51</f>
        <v>0</v>
      </c>
      <c r="C52" s="20">
        <f>'Final Grade'!C51</f>
        <v>0</v>
      </c>
      <c r="D52" s="16" t="str">
        <f ca="1">IFERROR(__xludf.DUMMYFUNCTION("VLOOKUP(A52,IMPORTRANGE(A$8,""P1!A5:H59""),4,TRUE)"),"#REF!")</f>
        <v>#REF!</v>
      </c>
      <c r="E52" s="16" t="str">
        <f ca="1">IFERROR(__xludf.DUMMYFUNCTION("VLOOKUP(A52,IMPORTRANGE(A$8,""P1!A5:H59""),5,TRUE)"),"#REF!")</f>
        <v>#REF!</v>
      </c>
      <c r="F52" s="16" t="str">
        <f ca="1">IFERROR(__xludf.DUMMYFUNCTION("VLOOKUP(A52,IMPORTRANGE(A$8,""P1!A5:H59""),6,TRUE)"),"#REF!")</f>
        <v>#REF!</v>
      </c>
      <c r="G52" s="16" t="str">
        <f ca="1">IFERROR(__xludf.DUMMYFUNCTION("VLOOKUP(A52,IMPORTRANGE(A$8,""P1!A5:H59""),7,TRUE)"),"#REF!")</f>
        <v>#REF!</v>
      </c>
      <c r="H52" s="16" t="str">
        <f ca="1">IFERROR(__xludf.DUMMYFUNCTION("VLOOKUP(A52,IMPORTRANGE(A$8,""P1!A5:H59""),8,TRUE)"),"#REF!")</f>
        <v>#REF!</v>
      </c>
      <c r="I52" s="17">
        <f t="shared" ca="1" si="0"/>
        <v>0</v>
      </c>
      <c r="J52" s="18" t="e">
        <f t="shared" ca="1" si="1"/>
        <v>#NAME?</v>
      </c>
      <c r="K52" s="19">
        <f t="shared" ca="1" si="2"/>
        <v>0</v>
      </c>
      <c r="L52" s="20"/>
      <c r="M52" s="20"/>
      <c r="N52" s="20"/>
      <c r="O52" s="20"/>
      <c r="P52" s="20"/>
      <c r="Q52" s="20"/>
      <c r="R52" s="17">
        <f t="shared" si="3"/>
        <v>0</v>
      </c>
      <c r="S52" s="19">
        <f t="shared" si="4"/>
        <v>0</v>
      </c>
      <c r="T52" s="20"/>
      <c r="U52" s="17">
        <f t="shared" si="5"/>
        <v>0</v>
      </c>
      <c r="V52" s="19">
        <f t="shared" si="6"/>
        <v>0</v>
      </c>
      <c r="W52" s="20"/>
      <c r="X52" s="20"/>
      <c r="Y52" s="20"/>
      <c r="Z52" s="20"/>
      <c r="AA52" s="17">
        <f t="shared" si="7"/>
        <v>0</v>
      </c>
      <c r="AB52" s="19">
        <f t="shared" si="8"/>
        <v>0</v>
      </c>
      <c r="AC52" s="20"/>
      <c r="AD52" s="17">
        <f t="shared" si="9"/>
        <v>0</v>
      </c>
      <c r="AE52" s="21">
        <f t="shared" si="10"/>
        <v>0</v>
      </c>
      <c r="AF52" s="22">
        <f t="shared" ca="1" si="11"/>
        <v>0</v>
      </c>
      <c r="AG52" s="23">
        <f t="shared" ca="1" si="12"/>
        <v>0</v>
      </c>
      <c r="AH52" s="27"/>
      <c r="AI52" s="25">
        <f t="shared" si="13"/>
        <v>0</v>
      </c>
      <c r="AJ52" s="26">
        <f t="shared" si="14"/>
        <v>0</v>
      </c>
      <c r="AK52" s="5">
        <f t="shared" ca="1" si="15"/>
        <v>0</v>
      </c>
      <c r="AL52" s="27" t="str">
        <f t="shared" ca="1" si="16"/>
        <v>FAILED</v>
      </c>
      <c r="AM52" s="20" t="b">
        <v>0</v>
      </c>
      <c r="AN52" s="20"/>
    </row>
    <row r="53" spans="1:40" ht="12.75">
      <c r="A53" s="7">
        <v>44</v>
      </c>
      <c r="B53" s="20">
        <f>'Final Grade'!B52</f>
        <v>0</v>
      </c>
      <c r="C53" s="20">
        <f>'Final Grade'!C52</f>
        <v>0</v>
      </c>
      <c r="D53" s="16" t="str">
        <f ca="1">IFERROR(__xludf.DUMMYFUNCTION("VLOOKUP(A53,IMPORTRANGE(A$8,""P1!A5:H59""),4,TRUE)"),"#REF!")</f>
        <v>#REF!</v>
      </c>
      <c r="E53" s="16" t="str">
        <f ca="1">IFERROR(__xludf.DUMMYFUNCTION("VLOOKUP(A53,IMPORTRANGE(A$8,""P1!A5:H59""),5,TRUE)"),"#REF!")</f>
        <v>#REF!</v>
      </c>
      <c r="F53" s="16" t="str">
        <f ca="1">IFERROR(__xludf.DUMMYFUNCTION("VLOOKUP(A53,IMPORTRANGE(A$8,""P1!A5:H59""),6,TRUE)"),"#REF!")</f>
        <v>#REF!</v>
      </c>
      <c r="G53" s="16" t="str">
        <f ca="1">IFERROR(__xludf.DUMMYFUNCTION("VLOOKUP(A53,IMPORTRANGE(A$8,""P1!A5:H59""),7,TRUE)"),"#REF!")</f>
        <v>#REF!</v>
      </c>
      <c r="H53" s="16" t="str">
        <f ca="1">IFERROR(__xludf.DUMMYFUNCTION("VLOOKUP(A53,IMPORTRANGE(A$8,""P1!A5:H59""),8,TRUE)"),"#REF!")</f>
        <v>#REF!</v>
      </c>
      <c r="I53" s="17">
        <f t="shared" ca="1" si="0"/>
        <v>0</v>
      </c>
      <c r="J53" s="18" t="e">
        <f t="shared" ca="1" si="1"/>
        <v>#NAME?</v>
      </c>
      <c r="K53" s="19">
        <f t="shared" ca="1" si="2"/>
        <v>0</v>
      </c>
      <c r="L53" s="20"/>
      <c r="M53" s="20"/>
      <c r="N53" s="20"/>
      <c r="O53" s="20"/>
      <c r="P53" s="20"/>
      <c r="Q53" s="20"/>
      <c r="R53" s="17">
        <f t="shared" si="3"/>
        <v>0</v>
      </c>
      <c r="S53" s="19">
        <f t="shared" si="4"/>
        <v>0</v>
      </c>
      <c r="T53" s="20"/>
      <c r="U53" s="17">
        <f t="shared" si="5"/>
        <v>0</v>
      </c>
      <c r="V53" s="19">
        <f t="shared" si="6"/>
        <v>0</v>
      </c>
      <c r="W53" s="20"/>
      <c r="X53" s="20"/>
      <c r="Y53" s="20"/>
      <c r="Z53" s="20"/>
      <c r="AA53" s="17">
        <f t="shared" si="7"/>
        <v>0</v>
      </c>
      <c r="AB53" s="19">
        <f t="shared" si="8"/>
        <v>0</v>
      </c>
      <c r="AC53" s="20"/>
      <c r="AD53" s="17">
        <f t="shared" si="9"/>
        <v>0</v>
      </c>
      <c r="AE53" s="21">
        <f t="shared" si="10"/>
        <v>0</v>
      </c>
      <c r="AF53" s="22">
        <f t="shared" ca="1" si="11"/>
        <v>0</v>
      </c>
      <c r="AG53" s="23">
        <f t="shared" ca="1" si="12"/>
        <v>0</v>
      </c>
      <c r="AH53" s="27"/>
      <c r="AI53" s="25">
        <f t="shared" si="13"/>
        <v>0</v>
      </c>
      <c r="AJ53" s="26">
        <f t="shared" si="14"/>
        <v>0</v>
      </c>
      <c r="AK53" s="5">
        <f t="shared" ca="1" si="15"/>
        <v>0</v>
      </c>
      <c r="AL53" s="27" t="str">
        <f t="shared" ca="1" si="16"/>
        <v>FAILED</v>
      </c>
      <c r="AM53" s="20" t="b">
        <v>0</v>
      </c>
      <c r="AN53" s="20"/>
    </row>
    <row r="54" spans="1:40" ht="12.75">
      <c r="A54" s="7">
        <v>45</v>
      </c>
      <c r="B54" s="20">
        <f>'Final Grade'!B53</f>
        <v>0</v>
      </c>
      <c r="C54" s="20">
        <f>'Final Grade'!C53</f>
        <v>0</v>
      </c>
      <c r="D54" s="16" t="str">
        <f ca="1">IFERROR(__xludf.DUMMYFUNCTION("VLOOKUP(A54,IMPORTRANGE(A$8,""P1!A5:H59""),4,TRUE)"),"#REF!")</f>
        <v>#REF!</v>
      </c>
      <c r="E54" s="16" t="str">
        <f ca="1">IFERROR(__xludf.DUMMYFUNCTION("VLOOKUP(A54,IMPORTRANGE(A$8,""P1!A5:H59""),5,TRUE)"),"#REF!")</f>
        <v>#REF!</v>
      </c>
      <c r="F54" s="16" t="str">
        <f ca="1">IFERROR(__xludf.DUMMYFUNCTION("VLOOKUP(A54,IMPORTRANGE(A$8,""P1!A5:H59""),6,TRUE)"),"#REF!")</f>
        <v>#REF!</v>
      </c>
      <c r="G54" s="16" t="str">
        <f ca="1">IFERROR(__xludf.DUMMYFUNCTION("VLOOKUP(A54,IMPORTRANGE(A$8,""P1!A5:H59""),7,TRUE)"),"#REF!")</f>
        <v>#REF!</v>
      </c>
      <c r="H54" s="16" t="str">
        <f ca="1">IFERROR(__xludf.DUMMYFUNCTION("VLOOKUP(A54,IMPORTRANGE(A$8,""P1!A5:H59""),8,TRUE)"),"#REF!")</f>
        <v>#REF!</v>
      </c>
      <c r="I54" s="17">
        <f t="shared" ca="1" si="0"/>
        <v>0</v>
      </c>
      <c r="J54" s="18" t="e">
        <f t="shared" ca="1" si="1"/>
        <v>#NAME?</v>
      </c>
      <c r="K54" s="19">
        <f t="shared" ca="1" si="2"/>
        <v>0</v>
      </c>
      <c r="L54" s="20"/>
      <c r="M54" s="20"/>
      <c r="N54" s="20"/>
      <c r="O54" s="20"/>
      <c r="P54" s="20"/>
      <c r="Q54" s="20"/>
      <c r="R54" s="17">
        <f t="shared" si="3"/>
        <v>0</v>
      </c>
      <c r="S54" s="19">
        <f t="shared" si="4"/>
        <v>0</v>
      </c>
      <c r="T54" s="20"/>
      <c r="U54" s="17">
        <f t="shared" si="5"/>
        <v>0</v>
      </c>
      <c r="V54" s="19">
        <f t="shared" si="6"/>
        <v>0</v>
      </c>
      <c r="W54" s="20"/>
      <c r="X54" s="20"/>
      <c r="Y54" s="20"/>
      <c r="Z54" s="20"/>
      <c r="AA54" s="17">
        <f t="shared" si="7"/>
        <v>0</v>
      </c>
      <c r="AB54" s="19">
        <f t="shared" si="8"/>
        <v>0</v>
      </c>
      <c r="AC54" s="20"/>
      <c r="AD54" s="17">
        <f t="shared" si="9"/>
        <v>0</v>
      </c>
      <c r="AE54" s="21">
        <f t="shared" si="10"/>
        <v>0</v>
      </c>
      <c r="AF54" s="22">
        <f t="shared" ca="1" si="11"/>
        <v>0</v>
      </c>
      <c r="AG54" s="23">
        <f t="shared" ca="1" si="12"/>
        <v>0</v>
      </c>
      <c r="AH54" s="27"/>
      <c r="AI54" s="25">
        <f t="shared" si="13"/>
        <v>0</v>
      </c>
      <c r="AJ54" s="26">
        <f t="shared" si="14"/>
        <v>0</v>
      </c>
      <c r="AK54" s="5">
        <f t="shared" ca="1" si="15"/>
        <v>0</v>
      </c>
      <c r="AL54" s="27" t="str">
        <f t="shared" ca="1" si="16"/>
        <v>FAILED</v>
      </c>
      <c r="AM54" s="20" t="b">
        <v>0</v>
      </c>
      <c r="AN54" s="20"/>
    </row>
    <row r="55" spans="1:40" ht="12.75">
      <c r="A55" s="7">
        <v>46</v>
      </c>
      <c r="B55" s="20">
        <f>'Final Grade'!B54</f>
        <v>0</v>
      </c>
      <c r="C55" s="20">
        <f>'Final Grade'!C54</f>
        <v>0</v>
      </c>
      <c r="D55" s="16" t="str">
        <f ca="1">IFERROR(__xludf.DUMMYFUNCTION("VLOOKUP(A55,IMPORTRANGE(A$8,""P1!A5:H59""),4,TRUE)"),"#REF!")</f>
        <v>#REF!</v>
      </c>
      <c r="E55" s="16" t="str">
        <f ca="1">IFERROR(__xludf.DUMMYFUNCTION("VLOOKUP(A55,IMPORTRANGE(A$8,""P1!A5:H59""),5,TRUE)"),"#REF!")</f>
        <v>#REF!</v>
      </c>
      <c r="F55" s="16" t="str">
        <f ca="1">IFERROR(__xludf.DUMMYFUNCTION("VLOOKUP(A55,IMPORTRANGE(A$8,""P1!A5:H59""),6,TRUE)"),"#REF!")</f>
        <v>#REF!</v>
      </c>
      <c r="G55" s="16" t="str">
        <f ca="1">IFERROR(__xludf.DUMMYFUNCTION("VLOOKUP(A55,IMPORTRANGE(A$8,""P1!A5:H59""),7,TRUE)"),"#REF!")</f>
        <v>#REF!</v>
      </c>
      <c r="H55" s="16" t="str">
        <f ca="1">IFERROR(__xludf.DUMMYFUNCTION("VLOOKUP(A55,IMPORTRANGE(A$8,""P1!A5:H59""),8,TRUE)"),"#REF!")</f>
        <v>#REF!</v>
      </c>
      <c r="I55" s="17">
        <f t="shared" ca="1" si="0"/>
        <v>0</v>
      </c>
      <c r="J55" s="18" t="e">
        <f t="shared" ca="1" si="1"/>
        <v>#NAME?</v>
      </c>
      <c r="K55" s="19">
        <f t="shared" ca="1" si="2"/>
        <v>0</v>
      </c>
      <c r="L55" s="20"/>
      <c r="M55" s="20"/>
      <c r="N55" s="20"/>
      <c r="O55" s="20"/>
      <c r="P55" s="20"/>
      <c r="Q55" s="20"/>
      <c r="R55" s="17">
        <f t="shared" si="3"/>
        <v>0</v>
      </c>
      <c r="S55" s="19">
        <f t="shared" si="4"/>
        <v>0</v>
      </c>
      <c r="T55" s="20"/>
      <c r="U55" s="17">
        <f t="shared" si="5"/>
        <v>0</v>
      </c>
      <c r="V55" s="19">
        <f t="shared" si="6"/>
        <v>0</v>
      </c>
      <c r="W55" s="20"/>
      <c r="X55" s="20"/>
      <c r="Y55" s="20"/>
      <c r="Z55" s="20"/>
      <c r="AA55" s="17">
        <f t="shared" si="7"/>
        <v>0</v>
      </c>
      <c r="AB55" s="19">
        <f t="shared" si="8"/>
        <v>0</v>
      </c>
      <c r="AC55" s="20"/>
      <c r="AD55" s="17">
        <f t="shared" si="9"/>
        <v>0</v>
      </c>
      <c r="AE55" s="21">
        <f t="shared" si="10"/>
        <v>0</v>
      </c>
      <c r="AF55" s="22">
        <f t="shared" ca="1" si="11"/>
        <v>0</v>
      </c>
      <c r="AG55" s="23">
        <f t="shared" ca="1" si="12"/>
        <v>0</v>
      </c>
      <c r="AH55" s="27"/>
      <c r="AI55" s="25">
        <f t="shared" si="13"/>
        <v>0</v>
      </c>
      <c r="AJ55" s="26">
        <f t="shared" si="14"/>
        <v>0</v>
      </c>
      <c r="AK55" s="5">
        <f t="shared" ca="1" si="15"/>
        <v>0</v>
      </c>
      <c r="AL55" s="27" t="str">
        <f t="shared" ca="1" si="16"/>
        <v>FAILED</v>
      </c>
      <c r="AM55" s="20" t="b">
        <v>0</v>
      </c>
      <c r="AN55" s="20"/>
    </row>
    <row r="56" spans="1:40" ht="12.75">
      <c r="A56" s="7">
        <v>47</v>
      </c>
      <c r="B56" s="20">
        <f>'Final Grade'!B55</f>
        <v>0</v>
      </c>
      <c r="C56" s="20">
        <f>'Final Grade'!C55</f>
        <v>0</v>
      </c>
      <c r="D56" s="16" t="str">
        <f ca="1">IFERROR(__xludf.DUMMYFUNCTION("VLOOKUP(A56,IMPORTRANGE(A$8,""P1!A5:H59""),4,TRUE)"),"#REF!")</f>
        <v>#REF!</v>
      </c>
      <c r="E56" s="16" t="str">
        <f ca="1">IFERROR(__xludf.DUMMYFUNCTION("VLOOKUP(A56,IMPORTRANGE(A$8,""P1!A5:H59""),5,TRUE)"),"#REF!")</f>
        <v>#REF!</v>
      </c>
      <c r="F56" s="16" t="str">
        <f ca="1">IFERROR(__xludf.DUMMYFUNCTION("VLOOKUP(A56,IMPORTRANGE(A$8,""P1!A5:H59""),6,TRUE)"),"#REF!")</f>
        <v>#REF!</v>
      </c>
      <c r="G56" s="16" t="str">
        <f ca="1">IFERROR(__xludf.DUMMYFUNCTION("VLOOKUP(A56,IMPORTRANGE(A$8,""P1!A5:H59""),7,TRUE)"),"#REF!")</f>
        <v>#REF!</v>
      </c>
      <c r="H56" s="16" t="str">
        <f ca="1">IFERROR(__xludf.DUMMYFUNCTION("VLOOKUP(A56,IMPORTRANGE(A$8,""P1!A5:H59""),8,TRUE)"),"#REF!")</f>
        <v>#REF!</v>
      </c>
      <c r="I56" s="17">
        <f t="shared" ca="1" si="0"/>
        <v>0</v>
      </c>
      <c r="J56" s="18" t="e">
        <f t="shared" ca="1" si="1"/>
        <v>#NAME?</v>
      </c>
      <c r="K56" s="19">
        <f t="shared" ca="1" si="2"/>
        <v>0</v>
      </c>
      <c r="L56" s="20"/>
      <c r="M56" s="20"/>
      <c r="N56" s="20"/>
      <c r="O56" s="20"/>
      <c r="P56" s="20"/>
      <c r="Q56" s="20"/>
      <c r="R56" s="17">
        <f t="shared" si="3"/>
        <v>0</v>
      </c>
      <c r="S56" s="19">
        <f t="shared" si="4"/>
        <v>0</v>
      </c>
      <c r="T56" s="20"/>
      <c r="U56" s="17">
        <f t="shared" si="5"/>
        <v>0</v>
      </c>
      <c r="V56" s="19">
        <f t="shared" si="6"/>
        <v>0</v>
      </c>
      <c r="W56" s="20"/>
      <c r="X56" s="20"/>
      <c r="Y56" s="20"/>
      <c r="Z56" s="20"/>
      <c r="AA56" s="17">
        <f t="shared" si="7"/>
        <v>0</v>
      </c>
      <c r="AB56" s="19">
        <f t="shared" si="8"/>
        <v>0</v>
      </c>
      <c r="AC56" s="20"/>
      <c r="AD56" s="17">
        <f t="shared" si="9"/>
        <v>0</v>
      </c>
      <c r="AE56" s="21">
        <f t="shared" si="10"/>
        <v>0</v>
      </c>
      <c r="AF56" s="22">
        <f t="shared" ca="1" si="11"/>
        <v>0</v>
      </c>
      <c r="AG56" s="23">
        <f t="shared" ca="1" si="12"/>
        <v>0</v>
      </c>
      <c r="AH56" s="27"/>
      <c r="AI56" s="25">
        <f t="shared" si="13"/>
        <v>0</v>
      </c>
      <c r="AJ56" s="26">
        <f t="shared" si="14"/>
        <v>0</v>
      </c>
      <c r="AK56" s="5">
        <f t="shared" ca="1" si="15"/>
        <v>0</v>
      </c>
      <c r="AL56" s="27" t="str">
        <f t="shared" ca="1" si="16"/>
        <v>FAILED</v>
      </c>
      <c r="AM56" s="20" t="b">
        <v>0</v>
      </c>
      <c r="AN56" s="20"/>
    </row>
    <row r="57" spans="1:40" ht="12.75">
      <c r="A57" s="7">
        <v>48</v>
      </c>
      <c r="B57" s="20">
        <f>'Final Grade'!B56</f>
        <v>0</v>
      </c>
      <c r="C57" s="20">
        <f>'Final Grade'!C56</f>
        <v>0</v>
      </c>
      <c r="D57" s="16" t="str">
        <f ca="1">IFERROR(__xludf.DUMMYFUNCTION("VLOOKUP(A57,IMPORTRANGE(A$8,""P1!A5:H59""),4,TRUE)"),"#REF!")</f>
        <v>#REF!</v>
      </c>
      <c r="E57" s="16" t="str">
        <f ca="1">IFERROR(__xludf.DUMMYFUNCTION("VLOOKUP(A57,IMPORTRANGE(A$8,""P1!A5:H59""),5,TRUE)"),"#REF!")</f>
        <v>#REF!</v>
      </c>
      <c r="F57" s="16" t="str">
        <f ca="1">IFERROR(__xludf.DUMMYFUNCTION("VLOOKUP(A57,IMPORTRANGE(A$8,""P1!A5:H59""),6,TRUE)"),"#REF!")</f>
        <v>#REF!</v>
      </c>
      <c r="G57" s="16" t="str">
        <f ca="1">IFERROR(__xludf.DUMMYFUNCTION("VLOOKUP(A57,IMPORTRANGE(A$8,""P1!A5:H59""),7,TRUE)"),"#REF!")</f>
        <v>#REF!</v>
      </c>
      <c r="H57" s="16" t="str">
        <f ca="1">IFERROR(__xludf.DUMMYFUNCTION("VLOOKUP(A57,IMPORTRANGE(A$8,""P1!A5:H59""),8,TRUE)"),"#REF!")</f>
        <v>#REF!</v>
      </c>
      <c r="I57" s="17">
        <f t="shared" ca="1" si="0"/>
        <v>0</v>
      </c>
      <c r="J57" s="18" t="e">
        <f t="shared" ca="1" si="1"/>
        <v>#NAME?</v>
      </c>
      <c r="K57" s="19">
        <f t="shared" ca="1" si="2"/>
        <v>0</v>
      </c>
      <c r="L57" s="20"/>
      <c r="M57" s="20"/>
      <c r="N57" s="20"/>
      <c r="O57" s="20"/>
      <c r="P57" s="20"/>
      <c r="Q57" s="20"/>
      <c r="R57" s="17">
        <f t="shared" si="3"/>
        <v>0</v>
      </c>
      <c r="S57" s="19">
        <f t="shared" si="4"/>
        <v>0</v>
      </c>
      <c r="T57" s="20"/>
      <c r="U57" s="17">
        <f t="shared" si="5"/>
        <v>0</v>
      </c>
      <c r="V57" s="19">
        <f t="shared" si="6"/>
        <v>0</v>
      </c>
      <c r="W57" s="20"/>
      <c r="X57" s="20"/>
      <c r="Y57" s="20"/>
      <c r="Z57" s="20"/>
      <c r="AA57" s="17">
        <f t="shared" si="7"/>
        <v>0</v>
      </c>
      <c r="AB57" s="19">
        <f t="shared" si="8"/>
        <v>0</v>
      </c>
      <c r="AC57" s="20"/>
      <c r="AD57" s="17">
        <f t="shared" si="9"/>
        <v>0</v>
      </c>
      <c r="AE57" s="21">
        <f t="shared" si="10"/>
        <v>0</v>
      </c>
      <c r="AF57" s="22">
        <f t="shared" ca="1" si="11"/>
        <v>0</v>
      </c>
      <c r="AG57" s="23">
        <f t="shared" ca="1" si="12"/>
        <v>0</v>
      </c>
      <c r="AH57" s="27"/>
      <c r="AI57" s="25">
        <f t="shared" si="13"/>
        <v>0</v>
      </c>
      <c r="AJ57" s="26">
        <f t="shared" si="14"/>
        <v>0</v>
      </c>
      <c r="AK57" s="5">
        <f t="shared" ca="1" si="15"/>
        <v>0</v>
      </c>
      <c r="AL57" s="27" t="str">
        <f t="shared" ca="1" si="16"/>
        <v>FAILED</v>
      </c>
      <c r="AM57" s="20" t="b">
        <v>0</v>
      </c>
      <c r="AN57" s="20"/>
    </row>
    <row r="58" spans="1:40" ht="12.75">
      <c r="A58" s="7">
        <v>49</v>
      </c>
      <c r="B58" s="20">
        <f>'Final Grade'!B57</f>
        <v>0</v>
      </c>
      <c r="C58" s="20">
        <f>'Final Grade'!C57</f>
        <v>0</v>
      </c>
      <c r="D58" s="16" t="str">
        <f ca="1">IFERROR(__xludf.DUMMYFUNCTION("VLOOKUP(A58,IMPORTRANGE(A$8,""P1!A5:H59""),4,TRUE)"),"#REF!")</f>
        <v>#REF!</v>
      </c>
      <c r="E58" s="16" t="str">
        <f ca="1">IFERROR(__xludf.DUMMYFUNCTION("VLOOKUP(A58,IMPORTRANGE(A$8,""P1!A5:H59""),5,TRUE)"),"#REF!")</f>
        <v>#REF!</v>
      </c>
      <c r="F58" s="16" t="str">
        <f ca="1">IFERROR(__xludf.DUMMYFUNCTION("VLOOKUP(A58,IMPORTRANGE(A$8,""P1!A5:H59""),6,TRUE)"),"#REF!")</f>
        <v>#REF!</v>
      </c>
      <c r="G58" s="16" t="str">
        <f ca="1">IFERROR(__xludf.DUMMYFUNCTION("VLOOKUP(A58,IMPORTRANGE(A$8,""P1!A5:H59""),7,TRUE)"),"#REF!")</f>
        <v>#REF!</v>
      </c>
      <c r="H58" s="16" t="str">
        <f ca="1">IFERROR(__xludf.DUMMYFUNCTION("VLOOKUP(A58,IMPORTRANGE(A$8,""P1!A5:H59""),8,TRUE)"),"#REF!")</f>
        <v>#REF!</v>
      </c>
      <c r="I58" s="17">
        <f t="shared" ca="1" si="0"/>
        <v>0</v>
      </c>
      <c r="J58" s="18" t="e">
        <f t="shared" ca="1" si="1"/>
        <v>#NAME?</v>
      </c>
      <c r="K58" s="19">
        <f t="shared" ca="1" si="2"/>
        <v>0</v>
      </c>
      <c r="L58" s="20"/>
      <c r="M58" s="20"/>
      <c r="N58" s="20"/>
      <c r="O58" s="20"/>
      <c r="P58" s="20"/>
      <c r="Q58" s="20"/>
      <c r="R58" s="17">
        <f t="shared" si="3"/>
        <v>0</v>
      </c>
      <c r="S58" s="19">
        <f t="shared" si="4"/>
        <v>0</v>
      </c>
      <c r="T58" s="20"/>
      <c r="U58" s="17">
        <f t="shared" si="5"/>
        <v>0</v>
      </c>
      <c r="V58" s="19">
        <f t="shared" si="6"/>
        <v>0</v>
      </c>
      <c r="W58" s="20"/>
      <c r="X58" s="20"/>
      <c r="Y58" s="20"/>
      <c r="Z58" s="20"/>
      <c r="AA58" s="17">
        <f t="shared" si="7"/>
        <v>0</v>
      </c>
      <c r="AB58" s="19">
        <f t="shared" si="8"/>
        <v>0</v>
      </c>
      <c r="AC58" s="20"/>
      <c r="AD58" s="17">
        <f t="shared" si="9"/>
        <v>0</v>
      </c>
      <c r="AE58" s="21">
        <f t="shared" si="10"/>
        <v>0</v>
      </c>
      <c r="AF58" s="22">
        <f t="shared" ca="1" si="11"/>
        <v>0</v>
      </c>
      <c r="AG58" s="23">
        <f t="shared" ca="1" si="12"/>
        <v>0</v>
      </c>
      <c r="AH58" s="27"/>
      <c r="AI58" s="25">
        <f t="shared" si="13"/>
        <v>0</v>
      </c>
      <c r="AJ58" s="26">
        <f t="shared" si="14"/>
        <v>0</v>
      </c>
      <c r="AK58" s="5">
        <f t="shared" ca="1" si="15"/>
        <v>0</v>
      </c>
      <c r="AL58" s="27" t="str">
        <f t="shared" ca="1" si="16"/>
        <v>FAILED</v>
      </c>
      <c r="AM58" s="20" t="b">
        <v>0</v>
      </c>
      <c r="AN58" s="20"/>
    </row>
    <row r="59" spans="1:40" ht="12.75">
      <c r="A59" s="7">
        <v>50</v>
      </c>
      <c r="B59" s="20">
        <f>'Final Grade'!B58</f>
        <v>0</v>
      </c>
      <c r="C59" s="20">
        <f>'Final Grade'!C58</f>
        <v>0</v>
      </c>
      <c r="D59" s="16" t="str">
        <f ca="1">IFERROR(__xludf.DUMMYFUNCTION("VLOOKUP(A59,IMPORTRANGE(A$8,""P1!A5:H59""),4,TRUE)"),"#REF!")</f>
        <v>#REF!</v>
      </c>
      <c r="E59" s="16" t="str">
        <f ca="1">IFERROR(__xludf.DUMMYFUNCTION("VLOOKUP(A59,IMPORTRANGE(A$8,""P1!A5:H59""),5,TRUE)"),"#REF!")</f>
        <v>#REF!</v>
      </c>
      <c r="F59" s="16" t="str">
        <f ca="1">IFERROR(__xludf.DUMMYFUNCTION("VLOOKUP(A59,IMPORTRANGE(A$8,""P1!A5:H59""),6,TRUE)"),"#REF!")</f>
        <v>#REF!</v>
      </c>
      <c r="G59" s="16" t="str">
        <f ca="1">IFERROR(__xludf.DUMMYFUNCTION("VLOOKUP(A59,IMPORTRANGE(A$8,""P1!A5:H59""),7,TRUE)"),"#REF!")</f>
        <v>#REF!</v>
      </c>
      <c r="H59" s="16" t="str">
        <f ca="1">IFERROR(__xludf.DUMMYFUNCTION("VLOOKUP(A59,IMPORTRANGE(A$8,""P1!A5:H59""),8,TRUE)"),"#REF!")</f>
        <v>#REF!</v>
      </c>
      <c r="I59" s="17">
        <f t="shared" ca="1" si="0"/>
        <v>0</v>
      </c>
      <c r="J59" s="18" t="e">
        <f t="shared" ca="1" si="1"/>
        <v>#NAME?</v>
      </c>
      <c r="K59" s="19">
        <f t="shared" ca="1" si="2"/>
        <v>0</v>
      </c>
      <c r="L59" s="20"/>
      <c r="M59" s="20"/>
      <c r="N59" s="20"/>
      <c r="O59" s="20"/>
      <c r="P59" s="20"/>
      <c r="Q59" s="20"/>
      <c r="R59" s="17">
        <f t="shared" si="3"/>
        <v>0</v>
      </c>
      <c r="S59" s="19">
        <f t="shared" si="4"/>
        <v>0</v>
      </c>
      <c r="T59" s="20"/>
      <c r="U59" s="17">
        <f t="shared" si="5"/>
        <v>0</v>
      </c>
      <c r="V59" s="19">
        <f t="shared" si="6"/>
        <v>0</v>
      </c>
      <c r="W59" s="20"/>
      <c r="X59" s="20"/>
      <c r="Y59" s="20"/>
      <c r="Z59" s="20"/>
      <c r="AA59" s="17">
        <f t="shared" si="7"/>
        <v>0</v>
      </c>
      <c r="AB59" s="19">
        <f t="shared" si="8"/>
        <v>0</v>
      </c>
      <c r="AC59" s="20"/>
      <c r="AD59" s="17">
        <f t="shared" si="9"/>
        <v>0</v>
      </c>
      <c r="AE59" s="21">
        <f t="shared" si="10"/>
        <v>0</v>
      </c>
      <c r="AF59" s="22">
        <f t="shared" ca="1" si="11"/>
        <v>0</v>
      </c>
      <c r="AG59" s="23">
        <f t="shared" ca="1" si="12"/>
        <v>0</v>
      </c>
      <c r="AH59" s="27"/>
      <c r="AI59" s="25">
        <f t="shared" si="13"/>
        <v>0</v>
      </c>
      <c r="AJ59" s="26">
        <f t="shared" si="14"/>
        <v>0</v>
      </c>
      <c r="AK59" s="5">
        <f t="shared" ca="1" si="15"/>
        <v>0</v>
      </c>
      <c r="AL59" s="27" t="str">
        <f t="shared" ca="1" si="16"/>
        <v>FAILED</v>
      </c>
      <c r="AM59" s="20" t="b">
        <v>0</v>
      </c>
      <c r="AN59" s="20"/>
    </row>
    <row r="60" spans="1:40" ht="12.75">
      <c r="A60" s="7">
        <v>51</v>
      </c>
      <c r="B60" s="20">
        <f>'Final Grade'!B59</f>
        <v>0</v>
      </c>
      <c r="C60" s="20">
        <f>'Final Grade'!C59</f>
        <v>0</v>
      </c>
      <c r="D60" s="16" t="str">
        <f ca="1">IFERROR(__xludf.DUMMYFUNCTION("VLOOKUP(A60,IMPORTRANGE(A$8,""P1!A5:H59""),4,TRUE)"),"#REF!")</f>
        <v>#REF!</v>
      </c>
      <c r="E60" s="16" t="str">
        <f ca="1">IFERROR(__xludf.DUMMYFUNCTION("VLOOKUP(A60,IMPORTRANGE(A$8,""P1!A5:H59""),5,TRUE)"),"#REF!")</f>
        <v>#REF!</v>
      </c>
      <c r="F60" s="16" t="str">
        <f ca="1">IFERROR(__xludf.DUMMYFUNCTION("VLOOKUP(A60,IMPORTRANGE(A$8,""P1!A5:H59""),6,TRUE)"),"#REF!")</f>
        <v>#REF!</v>
      </c>
      <c r="G60" s="16" t="str">
        <f ca="1">IFERROR(__xludf.DUMMYFUNCTION("VLOOKUP(A60,IMPORTRANGE(A$8,""P1!A5:H59""),7,TRUE)"),"#REF!")</f>
        <v>#REF!</v>
      </c>
      <c r="H60" s="16" t="str">
        <f ca="1">IFERROR(__xludf.DUMMYFUNCTION("VLOOKUP(A60,IMPORTRANGE(A$8,""P1!A5:H59""),8,TRUE)"),"#REF!")</f>
        <v>#REF!</v>
      </c>
      <c r="I60" s="17">
        <f t="shared" ca="1" si="0"/>
        <v>0</v>
      </c>
      <c r="J60" s="18" t="e">
        <f t="shared" ca="1" si="1"/>
        <v>#NAME?</v>
      </c>
      <c r="K60" s="19">
        <f t="shared" ca="1" si="2"/>
        <v>0</v>
      </c>
      <c r="L60" s="20"/>
      <c r="M60" s="20"/>
      <c r="N60" s="20"/>
      <c r="O60" s="20"/>
      <c r="P60" s="20"/>
      <c r="Q60" s="20"/>
      <c r="R60" s="17">
        <f t="shared" si="3"/>
        <v>0</v>
      </c>
      <c r="S60" s="19">
        <f t="shared" si="4"/>
        <v>0</v>
      </c>
      <c r="T60" s="20"/>
      <c r="U60" s="17">
        <f t="shared" si="5"/>
        <v>0</v>
      </c>
      <c r="V60" s="19">
        <f t="shared" si="6"/>
        <v>0</v>
      </c>
      <c r="W60" s="20"/>
      <c r="X60" s="20"/>
      <c r="Y60" s="20"/>
      <c r="Z60" s="20"/>
      <c r="AA60" s="17">
        <f t="shared" si="7"/>
        <v>0</v>
      </c>
      <c r="AB60" s="19">
        <f t="shared" si="8"/>
        <v>0</v>
      </c>
      <c r="AC60" s="20"/>
      <c r="AD60" s="17">
        <f t="shared" si="9"/>
        <v>0</v>
      </c>
      <c r="AE60" s="21">
        <f t="shared" si="10"/>
        <v>0</v>
      </c>
      <c r="AF60" s="22">
        <f t="shared" ca="1" si="11"/>
        <v>0</v>
      </c>
      <c r="AG60" s="23">
        <f t="shared" ca="1" si="12"/>
        <v>0</v>
      </c>
      <c r="AH60" s="27"/>
      <c r="AI60" s="25">
        <f t="shared" si="13"/>
        <v>0</v>
      </c>
      <c r="AJ60" s="26">
        <f t="shared" si="14"/>
        <v>0</v>
      </c>
      <c r="AK60" s="5">
        <f t="shared" ca="1" si="15"/>
        <v>0</v>
      </c>
      <c r="AL60" s="27" t="str">
        <f t="shared" ca="1" si="16"/>
        <v>FAILED</v>
      </c>
      <c r="AM60" s="20" t="b">
        <v>0</v>
      </c>
      <c r="AN60" s="20"/>
    </row>
    <row r="61" spans="1:40" ht="12.75">
      <c r="A61" s="7">
        <v>52</v>
      </c>
      <c r="B61" s="20">
        <f>'Final Grade'!B60</f>
        <v>0</v>
      </c>
      <c r="C61" s="20">
        <f>'Final Grade'!C60</f>
        <v>0</v>
      </c>
      <c r="D61" s="16" t="str">
        <f ca="1">IFERROR(__xludf.DUMMYFUNCTION("VLOOKUP(A61,IMPORTRANGE(A$8,""P1!A5:H59""),4,TRUE)"),"#REF!")</f>
        <v>#REF!</v>
      </c>
      <c r="E61" s="16" t="str">
        <f ca="1">IFERROR(__xludf.DUMMYFUNCTION("VLOOKUP(A61,IMPORTRANGE(A$8,""P1!A5:H59""),5,TRUE)"),"#REF!")</f>
        <v>#REF!</v>
      </c>
      <c r="F61" s="16" t="str">
        <f ca="1">IFERROR(__xludf.DUMMYFUNCTION("VLOOKUP(A61,IMPORTRANGE(A$8,""P1!A5:H59""),6,TRUE)"),"#REF!")</f>
        <v>#REF!</v>
      </c>
      <c r="G61" s="16" t="str">
        <f ca="1">IFERROR(__xludf.DUMMYFUNCTION("VLOOKUP(A61,IMPORTRANGE(A$8,""P1!A5:H59""),7,TRUE)"),"#REF!")</f>
        <v>#REF!</v>
      </c>
      <c r="H61" s="16" t="str">
        <f ca="1">IFERROR(__xludf.DUMMYFUNCTION("VLOOKUP(A61,IMPORTRANGE(A$8,""P1!A5:H59""),8,TRUE)"),"#REF!")</f>
        <v>#REF!</v>
      </c>
      <c r="I61" s="17">
        <f t="shared" ca="1" si="0"/>
        <v>0</v>
      </c>
      <c r="J61" s="18" t="e">
        <f t="shared" ca="1" si="1"/>
        <v>#NAME?</v>
      </c>
      <c r="K61" s="19">
        <f t="shared" ca="1" si="2"/>
        <v>0</v>
      </c>
      <c r="L61" s="20"/>
      <c r="M61" s="20"/>
      <c r="N61" s="20"/>
      <c r="O61" s="20"/>
      <c r="P61" s="20"/>
      <c r="Q61" s="20"/>
      <c r="R61" s="17">
        <f t="shared" si="3"/>
        <v>0</v>
      </c>
      <c r="S61" s="19">
        <f t="shared" si="4"/>
        <v>0</v>
      </c>
      <c r="T61" s="20"/>
      <c r="U61" s="17">
        <f t="shared" si="5"/>
        <v>0</v>
      </c>
      <c r="V61" s="19">
        <f t="shared" si="6"/>
        <v>0</v>
      </c>
      <c r="W61" s="20"/>
      <c r="X61" s="20"/>
      <c r="Y61" s="20"/>
      <c r="Z61" s="20"/>
      <c r="AA61" s="17">
        <f t="shared" si="7"/>
        <v>0</v>
      </c>
      <c r="AB61" s="19">
        <f t="shared" si="8"/>
        <v>0</v>
      </c>
      <c r="AC61" s="20"/>
      <c r="AD61" s="17">
        <f t="shared" si="9"/>
        <v>0</v>
      </c>
      <c r="AE61" s="21">
        <f t="shared" si="10"/>
        <v>0</v>
      </c>
      <c r="AF61" s="22">
        <f t="shared" ca="1" si="11"/>
        <v>0</v>
      </c>
      <c r="AG61" s="23">
        <f t="shared" ca="1" si="12"/>
        <v>0</v>
      </c>
      <c r="AH61" s="27"/>
      <c r="AI61" s="25">
        <f t="shared" si="13"/>
        <v>0</v>
      </c>
      <c r="AJ61" s="26">
        <f t="shared" si="14"/>
        <v>0</v>
      </c>
      <c r="AK61" s="5">
        <f t="shared" ca="1" si="15"/>
        <v>0</v>
      </c>
      <c r="AL61" s="27" t="str">
        <f t="shared" ca="1" si="16"/>
        <v>FAILED</v>
      </c>
      <c r="AM61" s="20" t="b">
        <v>0</v>
      </c>
      <c r="AN61" s="20"/>
    </row>
    <row r="62" spans="1:40" ht="12.75">
      <c r="A62" s="7">
        <v>53</v>
      </c>
      <c r="B62" s="20">
        <f>'Final Grade'!B61</f>
        <v>0</v>
      </c>
      <c r="C62" s="20">
        <f>'Final Grade'!C61</f>
        <v>0</v>
      </c>
      <c r="D62" s="16" t="str">
        <f ca="1">IFERROR(__xludf.DUMMYFUNCTION("VLOOKUP(A62,IMPORTRANGE(A$8,""P1!A5:H59""),4,TRUE)"),"#REF!")</f>
        <v>#REF!</v>
      </c>
      <c r="E62" s="16" t="str">
        <f ca="1">IFERROR(__xludf.DUMMYFUNCTION("VLOOKUP(A62,IMPORTRANGE(A$8,""P1!A5:H59""),5,TRUE)"),"#REF!")</f>
        <v>#REF!</v>
      </c>
      <c r="F62" s="16" t="str">
        <f ca="1">IFERROR(__xludf.DUMMYFUNCTION("VLOOKUP(A62,IMPORTRANGE(A$8,""P1!A5:H59""),6,TRUE)"),"#REF!")</f>
        <v>#REF!</v>
      </c>
      <c r="G62" s="16" t="str">
        <f ca="1">IFERROR(__xludf.DUMMYFUNCTION("VLOOKUP(A62,IMPORTRANGE(A$8,""P1!A5:H59""),7,TRUE)"),"#REF!")</f>
        <v>#REF!</v>
      </c>
      <c r="H62" s="16" t="str">
        <f ca="1">IFERROR(__xludf.DUMMYFUNCTION("VLOOKUP(A62,IMPORTRANGE(A$8,""P1!A5:H59""),8,TRUE)"),"#REF!")</f>
        <v>#REF!</v>
      </c>
      <c r="I62" s="17">
        <f t="shared" ca="1" si="0"/>
        <v>0</v>
      </c>
      <c r="J62" s="18" t="e">
        <f t="shared" ca="1" si="1"/>
        <v>#NAME?</v>
      </c>
      <c r="K62" s="19">
        <f t="shared" ca="1" si="2"/>
        <v>0</v>
      </c>
      <c r="L62" s="20"/>
      <c r="M62" s="20"/>
      <c r="N62" s="20"/>
      <c r="O62" s="20"/>
      <c r="P62" s="20"/>
      <c r="Q62" s="20"/>
      <c r="R62" s="17">
        <f t="shared" si="3"/>
        <v>0</v>
      </c>
      <c r="S62" s="19">
        <f t="shared" si="4"/>
        <v>0</v>
      </c>
      <c r="T62" s="20"/>
      <c r="U62" s="17">
        <f t="shared" si="5"/>
        <v>0</v>
      </c>
      <c r="V62" s="19">
        <f t="shared" si="6"/>
        <v>0</v>
      </c>
      <c r="W62" s="20"/>
      <c r="X62" s="20"/>
      <c r="Y62" s="20"/>
      <c r="Z62" s="20"/>
      <c r="AA62" s="17">
        <f t="shared" si="7"/>
        <v>0</v>
      </c>
      <c r="AB62" s="19">
        <f t="shared" si="8"/>
        <v>0</v>
      </c>
      <c r="AC62" s="20"/>
      <c r="AD62" s="17">
        <f t="shared" si="9"/>
        <v>0</v>
      </c>
      <c r="AE62" s="21">
        <f t="shared" si="10"/>
        <v>0</v>
      </c>
      <c r="AF62" s="22">
        <f t="shared" ca="1" si="11"/>
        <v>0</v>
      </c>
      <c r="AG62" s="23">
        <f t="shared" ca="1" si="12"/>
        <v>0</v>
      </c>
      <c r="AH62" s="27"/>
      <c r="AI62" s="25">
        <f t="shared" si="13"/>
        <v>0</v>
      </c>
      <c r="AJ62" s="26">
        <f t="shared" si="14"/>
        <v>0</v>
      </c>
      <c r="AK62" s="5">
        <f t="shared" ca="1" si="15"/>
        <v>0</v>
      </c>
      <c r="AL62" s="27" t="str">
        <f t="shared" ca="1" si="16"/>
        <v>FAILED</v>
      </c>
      <c r="AM62" s="20" t="b">
        <v>0</v>
      </c>
      <c r="AN62" s="20"/>
    </row>
    <row r="63" spans="1:40" ht="12.75">
      <c r="A63" s="7">
        <v>54</v>
      </c>
      <c r="B63" s="20">
        <f>'Final Grade'!B62</f>
        <v>0</v>
      </c>
      <c r="C63" s="20">
        <f>'Final Grade'!C62</f>
        <v>0</v>
      </c>
      <c r="D63" s="16" t="str">
        <f ca="1">IFERROR(__xludf.DUMMYFUNCTION("VLOOKUP(A63,IMPORTRANGE(A$8,""P1!A5:H59""),4,TRUE)"),"#REF!")</f>
        <v>#REF!</v>
      </c>
      <c r="E63" s="16" t="str">
        <f ca="1">IFERROR(__xludf.DUMMYFUNCTION("VLOOKUP(A63,IMPORTRANGE(A$8,""P1!A5:H59""),5,TRUE)"),"#REF!")</f>
        <v>#REF!</v>
      </c>
      <c r="F63" s="16" t="str">
        <f ca="1">IFERROR(__xludf.DUMMYFUNCTION("VLOOKUP(A63,IMPORTRANGE(A$8,""P1!A5:H59""),6,TRUE)"),"#REF!")</f>
        <v>#REF!</v>
      </c>
      <c r="G63" s="16" t="str">
        <f ca="1">IFERROR(__xludf.DUMMYFUNCTION("VLOOKUP(A63,IMPORTRANGE(A$8,""P1!A5:H59""),7,TRUE)"),"#REF!")</f>
        <v>#REF!</v>
      </c>
      <c r="H63" s="16" t="str">
        <f ca="1">IFERROR(__xludf.DUMMYFUNCTION("VLOOKUP(A63,IMPORTRANGE(A$8,""P1!A5:H59""),8,TRUE)"),"#REF!")</f>
        <v>#REF!</v>
      </c>
      <c r="I63" s="17">
        <f t="shared" ca="1" si="0"/>
        <v>0</v>
      </c>
      <c r="J63" s="18" t="e">
        <f t="shared" ca="1" si="1"/>
        <v>#NAME?</v>
      </c>
      <c r="K63" s="19">
        <f t="shared" ca="1" si="2"/>
        <v>0</v>
      </c>
      <c r="L63" s="20"/>
      <c r="M63" s="20"/>
      <c r="N63" s="20"/>
      <c r="O63" s="20"/>
      <c r="P63" s="20"/>
      <c r="Q63" s="20"/>
      <c r="R63" s="17">
        <f t="shared" si="3"/>
        <v>0</v>
      </c>
      <c r="S63" s="19">
        <f t="shared" si="4"/>
        <v>0</v>
      </c>
      <c r="T63" s="20"/>
      <c r="U63" s="17">
        <f t="shared" si="5"/>
        <v>0</v>
      </c>
      <c r="V63" s="19">
        <f t="shared" si="6"/>
        <v>0</v>
      </c>
      <c r="W63" s="20"/>
      <c r="X63" s="20"/>
      <c r="Y63" s="20"/>
      <c r="Z63" s="20"/>
      <c r="AA63" s="17">
        <f t="shared" si="7"/>
        <v>0</v>
      </c>
      <c r="AB63" s="19">
        <f t="shared" si="8"/>
        <v>0</v>
      </c>
      <c r="AC63" s="20"/>
      <c r="AD63" s="17">
        <f t="shared" si="9"/>
        <v>0</v>
      </c>
      <c r="AE63" s="21">
        <f t="shared" si="10"/>
        <v>0</v>
      </c>
      <c r="AF63" s="22">
        <f t="shared" ca="1" si="11"/>
        <v>0</v>
      </c>
      <c r="AG63" s="23">
        <f t="shared" ca="1" si="12"/>
        <v>0</v>
      </c>
      <c r="AH63" s="27"/>
      <c r="AI63" s="25">
        <f t="shared" si="13"/>
        <v>0</v>
      </c>
      <c r="AJ63" s="26">
        <f t="shared" si="14"/>
        <v>0</v>
      </c>
      <c r="AK63" s="5">
        <f t="shared" ca="1" si="15"/>
        <v>0</v>
      </c>
      <c r="AL63" s="27" t="str">
        <f t="shared" ca="1" si="16"/>
        <v>FAILED</v>
      </c>
      <c r="AM63" s="20" t="b">
        <v>0</v>
      </c>
      <c r="AN63" s="20"/>
    </row>
    <row r="64" spans="1:40" ht="12.75">
      <c r="A64" s="7">
        <v>55</v>
      </c>
      <c r="B64" s="20">
        <f>'Final Grade'!B63</f>
        <v>0</v>
      </c>
      <c r="C64" s="20">
        <f>'Final Grade'!C63</f>
        <v>0</v>
      </c>
      <c r="D64" s="16" t="str">
        <f ca="1">IFERROR(__xludf.DUMMYFUNCTION("VLOOKUP(A64,IMPORTRANGE(A$8,""P1!A5:H59""),4,TRUE)"),"#REF!")</f>
        <v>#REF!</v>
      </c>
      <c r="E64" s="16" t="str">
        <f ca="1">IFERROR(__xludf.DUMMYFUNCTION("VLOOKUP(A64,IMPORTRANGE(A$8,""P1!A5:H59""),5,TRUE)"),"#REF!")</f>
        <v>#REF!</v>
      </c>
      <c r="F64" s="16" t="str">
        <f ca="1">IFERROR(__xludf.DUMMYFUNCTION("VLOOKUP(A64,IMPORTRANGE(A$8,""P1!A5:H59""),6,TRUE)"),"#REF!")</f>
        <v>#REF!</v>
      </c>
      <c r="G64" s="16" t="str">
        <f ca="1">IFERROR(__xludf.DUMMYFUNCTION("VLOOKUP(A64,IMPORTRANGE(A$8,""P1!A5:H59""),7,TRUE)"),"#REF!")</f>
        <v>#REF!</v>
      </c>
      <c r="H64" s="16" t="str">
        <f ca="1">IFERROR(__xludf.DUMMYFUNCTION("VLOOKUP(A64,IMPORTRANGE(A$8,""P1!A5:H59""),8,TRUE)"),"#REF!")</f>
        <v>#REF!</v>
      </c>
      <c r="I64" s="17">
        <f t="shared" ca="1" si="0"/>
        <v>0</v>
      </c>
      <c r="J64" s="18" t="e">
        <f t="shared" ca="1" si="1"/>
        <v>#NAME?</v>
      </c>
      <c r="K64" s="19">
        <f t="shared" ca="1" si="2"/>
        <v>0</v>
      </c>
      <c r="L64" s="20"/>
      <c r="M64" s="20"/>
      <c r="N64" s="20"/>
      <c r="O64" s="20"/>
      <c r="P64" s="20"/>
      <c r="Q64" s="20"/>
      <c r="R64" s="17">
        <f t="shared" si="3"/>
        <v>0</v>
      </c>
      <c r="S64" s="19">
        <f t="shared" si="4"/>
        <v>0</v>
      </c>
      <c r="T64" s="20"/>
      <c r="U64" s="17">
        <f t="shared" si="5"/>
        <v>0</v>
      </c>
      <c r="V64" s="19">
        <f t="shared" si="6"/>
        <v>0</v>
      </c>
      <c r="W64" s="20"/>
      <c r="X64" s="20"/>
      <c r="Y64" s="20"/>
      <c r="Z64" s="20"/>
      <c r="AA64" s="17">
        <f t="shared" si="7"/>
        <v>0</v>
      </c>
      <c r="AB64" s="19">
        <f t="shared" si="8"/>
        <v>0</v>
      </c>
      <c r="AC64" s="20"/>
      <c r="AD64" s="17">
        <f t="shared" si="9"/>
        <v>0</v>
      </c>
      <c r="AE64" s="21">
        <f t="shared" si="10"/>
        <v>0</v>
      </c>
      <c r="AF64" s="22">
        <f t="shared" ca="1" si="11"/>
        <v>0</v>
      </c>
      <c r="AG64" s="23">
        <f t="shared" ca="1" si="12"/>
        <v>0</v>
      </c>
      <c r="AH64" s="27"/>
      <c r="AI64" s="25">
        <f t="shared" si="13"/>
        <v>0</v>
      </c>
      <c r="AJ64" s="26">
        <f t="shared" si="14"/>
        <v>0</v>
      </c>
      <c r="AK64" s="5">
        <f t="shared" ca="1" si="15"/>
        <v>0</v>
      </c>
      <c r="AL64" s="27" t="str">
        <f t="shared" ca="1" si="16"/>
        <v>FAILED</v>
      </c>
      <c r="AM64" s="20" t="b">
        <v>0</v>
      </c>
      <c r="AN64" s="20"/>
    </row>
    <row r="65" spans="10:10" ht="12.75" hidden="1">
      <c r="J65" s="28"/>
    </row>
    <row r="66" spans="10:10" ht="12.75" hidden="1">
      <c r="J66" s="28"/>
    </row>
    <row r="67" spans="10:10" ht="12.75" hidden="1">
      <c r="J67" s="28"/>
    </row>
    <row r="68" spans="10:10" ht="12.75" hidden="1">
      <c r="J68" s="28"/>
    </row>
    <row r="69" spans="10:10" ht="12.75" hidden="1">
      <c r="J69" s="28"/>
    </row>
    <row r="70" spans="10:10" ht="12.75" hidden="1">
      <c r="J70" s="28"/>
    </row>
    <row r="71" spans="10:10" ht="12.75" hidden="1">
      <c r="J71" s="28"/>
    </row>
    <row r="72" spans="10:10" ht="12.75" hidden="1">
      <c r="J72" s="28"/>
    </row>
    <row r="73" spans="10:10" ht="12.75" hidden="1">
      <c r="J73" s="28"/>
    </row>
    <row r="74" spans="10:10" ht="12.75" hidden="1">
      <c r="J74" s="28"/>
    </row>
    <row r="75" spans="10:10" ht="12.75" hidden="1">
      <c r="J75" s="28"/>
    </row>
    <row r="76" spans="10:10" ht="12.75" hidden="1">
      <c r="J76" s="28"/>
    </row>
    <row r="77" spans="10:10" ht="12.75" hidden="1">
      <c r="J77" s="28"/>
    </row>
    <row r="78" spans="10:10" ht="12.75" hidden="1">
      <c r="J78" s="28"/>
    </row>
    <row r="79" spans="10:10" ht="12.75" hidden="1">
      <c r="J79" s="28"/>
    </row>
    <row r="80" spans="10:10" ht="12.75" hidden="1">
      <c r="J80" s="28"/>
    </row>
    <row r="81" spans="10:10" ht="12.75" hidden="1">
      <c r="J81" s="28"/>
    </row>
    <row r="82" spans="10:10" ht="12.75" hidden="1">
      <c r="J82" s="28"/>
    </row>
    <row r="83" spans="10:10" ht="12.75" hidden="1">
      <c r="J83" s="28"/>
    </row>
    <row r="84" spans="10:10" ht="12.75" hidden="1">
      <c r="J84" s="28"/>
    </row>
    <row r="85" spans="10:10" ht="12.75" hidden="1">
      <c r="J85" s="28"/>
    </row>
    <row r="86" spans="10:10" ht="12.75" hidden="1">
      <c r="J86" s="28"/>
    </row>
    <row r="87" spans="10:10" ht="12.75" hidden="1">
      <c r="J87" s="28"/>
    </row>
    <row r="88" spans="10:10" ht="12.75" hidden="1">
      <c r="J88" s="28"/>
    </row>
    <row r="89" spans="10:10" ht="12.75" hidden="1">
      <c r="J89" s="28"/>
    </row>
    <row r="90" spans="10:10" ht="12.75" hidden="1">
      <c r="J90" s="28"/>
    </row>
    <row r="91" spans="10:10" ht="12.75" hidden="1">
      <c r="J91" s="28"/>
    </row>
    <row r="92" spans="10:10" ht="12.75" hidden="1">
      <c r="J92" s="28"/>
    </row>
    <row r="93" spans="10:10" ht="12.75" hidden="1">
      <c r="J93" s="28"/>
    </row>
    <row r="94" spans="10:10" ht="12.75" hidden="1">
      <c r="J94" s="28"/>
    </row>
    <row r="95" spans="10:10" ht="12.75" hidden="1">
      <c r="J95" s="28"/>
    </row>
    <row r="96" spans="10:10" ht="12.75" hidden="1">
      <c r="J96" s="28"/>
    </row>
    <row r="97" spans="10:10" ht="12.75" hidden="1">
      <c r="J97" s="28"/>
    </row>
    <row r="98" spans="10:10" ht="12.75" hidden="1">
      <c r="J98" s="28"/>
    </row>
    <row r="99" spans="10:10" ht="12.75" hidden="1">
      <c r="J99" s="28"/>
    </row>
    <row r="100" spans="10:10" ht="12.75" hidden="1">
      <c r="J100" s="28"/>
    </row>
    <row r="101" spans="10:10" ht="12.75" hidden="1">
      <c r="J101" s="28"/>
    </row>
    <row r="102" spans="10:10" ht="12.75" hidden="1">
      <c r="J102" s="28"/>
    </row>
    <row r="103" spans="10:10" ht="12.75" hidden="1">
      <c r="J103" s="28"/>
    </row>
    <row r="104" spans="10:10" ht="12.75" hidden="1">
      <c r="J104" s="28"/>
    </row>
    <row r="105" spans="10:10" ht="12.75" hidden="1">
      <c r="J105" s="28"/>
    </row>
    <row r="106" spans="10:10" ht="12.75" hidden="1">
      <c r="J106" s="28"/>
    </row>
    <row r="107" spans="10:10" ht="12.75" hidden="1">
      <c r="J107" s="28"/>
    </row>
    <row r="108" spans="10:10" ht="12.75" hidden="1">
      <c r="J108" s="28"/>
    </row>
    <row r="109" spans="10:10" ht="12.75" hidden="1">
      <c r="J109" s="28"/>
    </row>
    <row r="110" spans="10:10" ht="12.75" hidden="1">
      <c r="J110" s="28"/>
    </row>
    <row r="111" spans="10:10" ht="12.75" hidden="1">
      <c r="J111" s="28"/>
    </row>
    <row r="112" spans="10:10" ht="12.75" hidden="1">
      <c r="J112" s="28"/>
    </row>
    <row r="113" spans="10:10" ht="12.75" hidden="1">
      <c r="J113" s="28"/>
    </row>
    <row r="114" spans="10:10" ht="12.75" hidden="1">
      <c r="J114" s="28"/>
    </row>
    <row r="115" spans="10:10" ht="12.75" hidden="1">
      <c r="J115" s="28"/>
    </row>
    <row r="116" spans="10:10" ht="12.75" hidden="1">
      <c r="J116" s="28"/>
    </row>
    <row r="117" spans="10:10" ht="12.75" hidden="1">
      <c r="J117" s="28"/>
    </row>
    <row r="118" spans="10:10" ht="12.75" hidden="1">
      <c r="J118" s="28"/>
    </row>
    <row r="119" spans="10:10" ht="12.75" hidden="1">
      <c r="J119" s="28"/>
    </row>
    <row r="120" spans="10:10" ht="12.75" hidden="1">
      <c r="J120" s="28"/>
    </row>
    <row r="121" spans="10:10" ht="12.75" hidden="1">
      <c r="J121" s="28"/>
    </row>
    <row r="122" spans="10:10" ht="12.75" hidden="1">
      <c r="J122" s="28"/>
    </row>
    <row r="123" spans="10:10" ht="12.75" hidden="1">
      <c r="J123" s="28"/>
    </row>
    <row r="124" spans="10:10" ht="12.75" hidden="1">
      <c r="J124" s="28"/>
    </row>
    <row r="125" spans="10:10" ht="12.75" hidden="1">
      <c r="J125" s="28"/>
    </row>
    <row r="126" spans="10:10" ht="12.75" hidden="1">
      <c r="J126" s="28"/>
    </row>
    <row r="127" spans="10:10" ht="12.75" hidden="1">
      <c r="J127" s="28"/>
    </row>
    <row r="128" spans="10:10" ht="12.75" hidden="1">
      <c r="J128" s="28"/>
    </row>
    <row r="129" spans="10:10" ht="12.75" hidden="1">
      <c r="J129" s="28"/>
    </row>
    <row r="130" spans="10:10" ht="12.75" hidden="1">
      <c r="J130" s="28"/>
    </row>
    <row r="131" spans="10:10" ht="12.75" hidden="1">
      <c r="J131" s="28"/>
    </row>
    <row r="132" spans="10:10" ht="12.75" hidden="1">
      <c r="J132" s="28"/>
    </row>
    <row r="133" spans="10:10" ht="12.75" hidden="1">
      <c r="J133" s="28"/>
    </row>
    <row r="134" spans="10:10" ht="12.75" hidden="1">
      <c r="J134" s="28"/>
    </row>
    <row r="135" spans="10:10" ht="12.75" hidden="1">
      <c r="J135" s="28"/>
    </row>
    <row r="136" spans="10:10" ht="12.75" hidden="1">
      <c r="J136" s="28"/>
    </row>
    <row r="137" spans="10:10" ht="12.75" hidden="1">
      <c r="J137" s="28"/>
    </row>
    <row r="138" spans="10:10" ht="12.75" hidden="1">
      <c r="J138" s="28"/>
    </row>
    <row r="139" spans="10:10" ht="12.75" hidden="1">
      <c r="J139" s="28"/>
    </row>
    <row r="140" spans="10:10" ht="12.75" hidden="1">
      <c r="J140" s="28"/>
    </row>
    <row r="141" spans="10:10" ht="12.75" hidden="1">
      <c r="J141" s="28"/>
    </row>
    <row r="142" spans="10:10" ht="12.75" hidden="1">
      <c r="J142" s="28"/>
    </row>
    <row r="143" spans="10:10" ht="12.75" hidden="1">
      <c r="J143" s="28"/>
    </row>
    <row r="144" spans="10:10" ht="12.75" hidden="1">
      <c r="J144" s="28"/>
    </row>
    <row r="145" spans="10:10" ht="12.75" hidden="1">
      <c r="J145" s="28"/>
    </row>
    <row r="146" spans="10:10" ht="12.75" hidden="1">
      <c r="J146" s="28"/>
    </row>
    <row r="147" spans="10:10" ht="12.75" hidden="1">
      <c r="J147" s="28"/>
    </row>
    <row r="148" spans="10:10" ht="12.75" hidden="1">
      <c r="J148" s="28"/>
    </row>
    <row r="149" spans="10:10" ht="12.75" hidden="1">
      <c r="J149" s="28"/>
    </row>
    <row r="150" spans="10:10" ht="12.75" hidden="1">
      <c r="J150" s="28"/>
    </row>
    <row r="151" spans="10:10" ht="12.75" hidden="1">
      <c r="J151" s="28"/>
    </row>
    <row r="152" spans="10:10" ht="12.75" hidden="1">
      <c r="J152" s="28"/>
    </row>
    <row r="153" spans="10:10" ht="12.75" hidden="1">
      <c r="J153" s="28"/>
    </row>
    <row r="154" spans="10:10" ht="12.75" hidden="1">
      <c r="J154" s="28"/>
    </row>
    <row r="155" spans="10:10" ht="12.75" hidden="1">
      <c r="J155" s="28"/>
    </row>
    <row r="156" spans="10:10" ht="12.75" hidden="1">
      <c r="J156" s="28"/>
    </row>
    <row r="157" spans="10:10" ht="12.75" hidden="1">
      <c r="J157" s="28"/>
    </row>
    <row r="158" spans="10:10" ht="12.75" hidden="1">
      <c r="J158" s="28"/>
    </row>
    <row r="159" spans="10:10" ht="12.75" hidden="1">
      <c r="J159" s="28"/>
    </row>
    <row r="160" spans="10:10" ht="12.75" hidden="1">
      <c r="J160" s="28"/>
    </row>
    <row r="161" spans="10:10" ht="12.75" hidden="1">
      <c r="J161" s="28"/>
    </row>
    <row r="162" spans="10:10" ht="12.75" hidden="1">
      <c r="J162" s="28"/>
    </row>
    <row r="163" spans="10:10" ht="12.75" hidden="1">
      <c r="J163" s="28"/>
    </row>
    <row r="164" spans="10:10" ht="12.75" hidden="1">
      <c r="J164" s="28"/>
    </row>
    <row r="165" spans="10:10" ht="12.75" hidden="1">
      <c r="J165" s="28"/>
    </row>
    <row r="166" spans="10:10" ht="12.75" hidden="1">
      <c r="J166" s="28"/>
    </row>
    <row r="167" spans="10:10" ht="12.75" hidden="1">
      <c r="J167" s="28"/>
    </row>
    <row r="168" spans="10:10" ht="12.75" hidden="1">
      <c r="J168" s="28"/>
    </row>
    <row r="169" spans="10:10" ht="12.75" hidden="1">
      <c r="J169" s="28"/>
    </row>
    <row r="170" spans="10:10" ht="12.75" hidden="1">
      <c r="J170" s="28"/>
    </row>
    <row r="171" spans="10:10" ht="12.75" hidden="1">
      <c r="J171" s="28"/>
    </row>
    <row r="172" spans="10:10" ht="12.75" hidden="1">
      <c r="J172" s="28"/>
    </row>
    <row r="173" spans="10:10" ht="12.75" hidden="1">
      <c r="J173" s="28"/>
    </row>
    <row r="174" spans="10:10" ht="12.75" hidden="1">
      <c r="J174" s="28"/>
    </row>
    <row r="175" spans="10:10" ht="12.75" hidden="1">
      <c r="J175" s="28"/>
    </row>
    <row r="176" spans="10:10" ht="12.75" hidden="1">
      <c r="J176" s="28"/>
    </row>
    <row r="177" spans="10:10" ht="12.75" hidden="1">
      <c r="J177" s="28"/>
    </row>
    <row r="178" spans="10:10" ht="12.75" hidden="1">
      <c r="J178" s="28"/>
    </row>
    <row r="179" spans="10:10" ht="12.75" hidden="1">
      <c r="J179" s="28"/>
    </row>
    <row r="180" spans="10:10" ht="12.75" hidden="1">
      <c r="J180" s="28"/>
    </row>
    <row r="181" spans="10:10" ht="12.75" hidden="1">
      <c r="J181" s="28"/>
    </row>
    <row r="182" spans="10:10" ht="12.75" hidden="1">
      <c r="J182" s="28"/>
    </row>
    <row r="183" spans="10:10" ht="12.75" hidden="1">
      <c r="J183" s="28"/>
    </row>
    <row r="184" spans="10:10" ht="12.75" hidden="1">
      <c r="J184" s="28"/>
    </row>
    <row r="185" spans="10:10" ht="12.75" hidden="1">
      <c r="J185" s="28"/>
    </row>
    <row r="186" spans="10:10" ht="12.75" hidden="1">
      <c r="J186" s="28"/>
    </row>
    <row r="187" spans="10:10" ht="12.75" hidden="1">
      <c r="J187" s="28"/>
    </row>
    <row r="188" spans="10:10" ht="12.75" hidden="1">
      <c r="J188" s="28"/>
    </row>
    <row r="189" spans="10:10" ht="12.75" hidden="1">
      <c r="J189" s="28"/>
    </row>
    <row r="190" spans="10:10" ht="12.75" hidden="1">
      <c r="J190" s="28"/>
    </row>
    <row r="191" spans="10:10" ht="12.75" hidden="1">
      <c r="J191" s="28"/>
    </row>
    <row r="192" spans="10:10" ht="12.75" hidden="1">
      <c r="J192" s="28"/>
    </row>
    <row r="193" spans="10:10" ht="12.75" hidden="1">
      <c r="J193" s="28"/>
    </row>
    <row r="194" spans="10:10" ht="12.75" hidden="1">
      <c r="J194" s="28"/>
    </row>
    <row r="195" spans="10:10" ht="12.75" hidden="1">
      <c r="J195" s="28"/>
    </row>
    <row r="196" spans="10:10" ht="12.75" hidden="1">
      <c r="J196" s="28"/>
    </row>
    <row r="197" spans="10:10" ht="12.75" hidden="1">
      <c r="J197" s="28"/>
    </row>
    <row r="198" spans="10:10" ht="12.75" hidden="1">
      <c r="J198" s="28"/>
    </row>
    <row r="199" spans="10:10" ht="12.75" hidden="1">
      <c r="J199" s="28"/>
    </row>
    <row r="200" spans="10:10" ht="12.75" hidden="1">
      <c r="J200" s="28"/>
    </row>
    <row r="201" spans="10:10" ht="12.75" hidden="1">
      <c r="J201" s="28"/>
    </row>
    <row r="202" spans="10:10" ht="12.75" hidden="1">
      <c r="J202" s="28"/>
    </row>
    <row r="203" spans="10:10" ht="12.75" hidden="1">
      <c r="J203" s="28"/>
    </row>
    <row r="204" spans="10:10" ht="12.75" hidden="1">
      <c r="J204" s="28"/>
    </row>
    <row r="205" spans="10:10" ht="12.75" hidden="1">
      <c r="J205" s="28"/>
    </row>
    <row r="206" spans="10:10" ht="12.75" hidden="1">
      <c r="J206" s="28"/>
    </row>
    <row r="207" spans="10:10" ht="12.75" hidden="1">
      <c r="J207" s="28"/>
    </row>
    <row r="208" spans="10:10" ht="12.75" hidden="1">
      <c r="J208" s="28"/>
    </row>
    <row r="209" spans="10:10" ht="12.75" hidden="1">
      <c r="J209" s="28"/>
    </row>
    <row r="210" spans="10:10" ht="12.75" hidden="1">
      <c r="J210" s="28"/>
    </row>
    <row r="211" spans="10:10" ht="12.75" hidden="1">
      <c r="J211" s="28"/>
    </row>
    <row r="212" spans="10:10" ht="12.75" hidden="1">
      <c r="J212" s="28"/>
    </row>
    <row r="213" spans="10:10" ht="12.75" hidden="1">
      <c r="J213" s="28"/>
    </row>
    <row r="214" spans="10:10" ht="12.75" hidden="1">
      <c r="J214" s="28"/>
    </row>
    <row r="215" spans="10:10" ht="12.75" hidden="1">
      <c r="J215" s="28"/>
    </row>
    <row r="216" spans="10:10" ht="12.75" hidden="1">
      <c r="J216" s="28"/>
    </row>
    <row r="217" spans="10:10" ht="12.75" hidden="1">
      <c r="J217" s="28"/>
    </row>
    <row r="218" spans="10:10" ht="12.75" hidden="1">
      <c r="J218" s="28"/>
    </row>
    <row r="219" spans="10:10" ht="12.75" hidden="1">
      <c r="J219" s="28"/>
    </row>
    <row r="220" spans="10:10" ht="12.75" hidden="1">
      <c r="J220" s="28"/>
    </row>
    <row r="221" spans="10:10" ht="12.75" hidden="1">
      <c r="J221" s="28"/>
    </row>
    <row r="222" spans="10:10" ht="12.75" hidden="1">
      <c r="J222" s="28"/>
    </row>
    <row r="223" spans="10:10" ht="12.75" hidden="1">
      <c r="J223" s="28"/>
    </row>
    <row r="224" spans="10:10" ht="12.75" hidden="1">
      <c r="J224" s="28"/>
    </row>
    <row r="225" spans="10:10" ht="12.75" hidden="1">
      <c r="J225" s="28"/>
    </row>
    <row r="226" spans="10:10" ht="12.75" hidden="1">
      <c r="J226" s="28"/>
    </row>
    <row r="227" spans="10:10" ht="12.75" hidden="1">
      <c r="J227" s="28"/>
    </row>
    <row r="228" spans="10:10" ht="12.75" hidden="1">
      <c r="J228" s="28"/>
    </row>
    <row r="229" spans="10:10" ht="12.75" hidden="1">
      <c r="J229" s="28"/>
    </row>
    <row r="230" spans="10:10" ht="12.75" hidden="1">
      <c r="J230" s="28"/>
    </row>
    <row r="231" spans="10:10" ht="12.75" hidden="1">
      <c r="J231" s="28"/>
    </row>
    <row r="232" spans="10:10" ht="12.75" hidden="1">
      <c r="J232" s="28"/>
    </row>
    <row r="233" spans="10:10" ht="12.75" hidden="1">
      <c r="J233" s="28"/>
    </row>
    <row r="234" spans="10:10" ht="12.75" hidden="1">
      <c r="J234" s="28"/>
    </row>
    <row r="235" spans="10:10" ht="12.75" hidden="1">
      <c r="J235" s="28"/>
    </row>
    <row r="236" spans="10:10" ht="12.75" hidden="1">
      <c r="J236" s="28"/>
    </row>
    <row r="237" spans="10:10" ht="12.75" hidden="1">
      <c r="J237" s="28"/>
    </row>
    <row r="238" spans="10:10" ht="12.75" hidden="1">
      <c r="J238" s="28"/>
    </row>
    <row r="239" spans="10:10" ht="12.75" hidden="1">
      <c r="J239" s="28"/>
    </row>
    <row r="240" spans="10:10" ht="12.75" hidden="1">
      <c r="J240" s="28"/>
    </row>
    <row r="241" spans="10:10" ht="12.75" hidden="1">
      <c r="J241" s="28"/>
    </row>
    <row r="242" spans="10:10" ht="12.75" hidden="1">
      <c r="J242" s="28"/>
    </row>
    <row r="243" spans="10:10" ht="12.75" hidden="1">
      <c r="J243" s="28"/>
    </row>
    <row r="244" spans="10:10" ht="12.75" hidden="1">
      <c r="J244" s="28"/>
    </row>
    <row r="245" spans="10:10" ht="12.75" hidden="1">
      <c r="J245" s="28"/>
    </row>
    <row r="246" spans="10:10" ht="12.75" hidden="1">
      <c r="J246" s="28"/>
    </row>
    <row r="247" spans="10:10" ht="12.75" hidden="1">
      <c r="J247" s="28"/>
    </row>
    <row r="248" spans="10:10" ht="12.75" hidden="1">
      <c r="J248" s="28"/>
    </row>
    <row r="249" spans="10:10" ht="12.75" hidden="1">
      <c r="J249" s="28"/>
    </row>
    <row r="250" spans="10:10" ht="12.75" hidden="1">
      <c r="J250" s="28"/>
    </row>
    <row r="251" spans="10:10" ht="12.75" hidden="1">
      <c r="J251" s="28"/>
    </row>
    <row r="252" spans="10:10" ht="12.75" hidden="1">
      <c r="J252" s="28"/>
    </row>
    <row r="253" spans="10:10" ht="12.75" hidden="1">
      <c r="J253" s="28"/>
    </row>
    <row r="254" spans="10:10" ht="12.75" hidden="1">
      <c r="J254" s="28"/>
    </row>
    <row r="255" spans="10:10" ht="12.75" hidden="1">
      <c r="J255" s="28"/>
    </row>
    <row r="256" spans="10:10" ht="12.75" hidden="1">
      <c r="J256" s="28"/>
    </row>
    <row r="257" spans="10:10" ht="12.75" hidden="1">
      <c r="J257" s="28"/>
    </row>
    <row r="258" spans="10:10" ht="12.75" hidden="1">
      <c r="J258" s="28"/>
    </row>
    <row r="259" spans="10:10" ht="12.75" hidden="1">
      <c r="J259" s="28"/>
    </row>
    <row r="260" spans="10:10" ht="12.75" hidden="1">
      <c r="J260" s="28"/>
    </row>
    <row r="261" spans="10:10" ht="12.75" hidden="1">
      <c r="J261" s="28"/>
    </row>
    <row r="262" spans="10:10" ht="12.75" hidden="1">
      <c r="J262" s="28"/>
    </row>
    <row r="263" spans="10:10" ht="12.75" hidden="1">
      <c r="J263" s="28"/>
    </row>
    <row r="264" spans="10:10" ht="12.75" hidden="1">
      <c r="J264" s="28"/>
    </row>
    <row r="265" spans="10:10" ht="12.75" hidden="1">
      <c r="J265" s="28"/>
    </row>
    <row r="266" spans="10:10" ht="12.75" hidden="1">
      <c r="J266" s="28"/>
    </row>
    <row r="267" spans="10:10" ht="12.75" hidden="1">
      <c r="J267" s="28"/>
    </row>
    <row r="268" spans="10:10" ht="12.75" hidden="1">
      <c r="J268" s="28"/>
    </row>
    <row r="269" spans="10:10" ht="12.75" hidden="1">
      <c r="J269" s="28"/>
    </row>
    <row r="270" spans="10:10" ht="12.75" hidden="1">
      <c r="J270" s="28"/>
    </row>
    <row r="271" spans="10:10" ht="12.75" hidden="1">
      <c r="J271" s="28"/>
    </row>
    <row r="272" spans="10:10" ht="12.75" hidden="1">
      <c r="J272" s="28"/>
    </row>
    <row r="273" spans="10:10" ht="12.75" hidden="1">
      <c r="J273" s="28"/>
    </row>
    <row r="274" spans="10:10" ht="12.75" hidden="1">
      <c r="J274" s="28"/>
    </row>
    <row r="275" spans="10:10" ht="12.75" hidden="1">
      <c r="J275" s="28"/>
    </row>
    <row r="276" spans="10:10" ht="12.75" hidden="1">
      <c r="J276" s="28"/>
    </row>
    <row r="277" spans="10:10" ht="12.75" hidden="1">
      <c r="J277" s="28"/>
    </row>
    <row r="278" spans="10:10" ht="12.75" hidden="1">
      <c r="J278" s="28"/>
    </row>
    <row r="279" spans="10:10" ht="12.75" hidden="1">
      <c r="J279" s="28"/>
    </row>
    <row r="280" spans="10:10" ht="12.75" hidden="1">
      <c r="J280" s="28"/>
    </row>
    <row r="281" spans="10:10" ht="12.75" hidden="1">
      <c r="J281" s="28"/>
    </row>
    <row r="282" spans="10:10" ht="12.75" hidden="1">
      <c r="J282" s="28"/>
    </row>
    <row r="283" spans="10:10" ht="12.75" hidden="1">
      <c r="J283" s="28"/>
    </row>
    <row r="284" spans="10:10" ht="12.75" hidden="1">
      <c r="J284" s="28"/>
    </row>
    <row r="285" spans="10:10" ht="12.75" hidden="1">
      <c r="J285" s="28"/>
    </row>
    <row r="286" spans="10:10" ht="12.75" hidden="1">
      <c r="J286" s="28"/>
    </row>
    <row r="287" spans="10:10" ht="12.75" hidden="1">
      <c r="J287" s="28"/>
    </row>
    <row r="288" spans="10:10" ht="12.75" hidden="1">
      <c r="J288" s="28"/>
    </row>
    <row r="289" spans="10:10" ht="12.75" hidden="1">
      <c r="J289" s="28"/>
    </row>
    <row r="290" spans="10:10" ht="12.75" hidden="1">
      <c r="J290" s="28"/>
    </row>
    <row r="291" spans="10:10" ht="12.75" hidden="1">
      <c r="J291" s="28"/>
    </row>
    <row r="292" spans="10:10" ht="12.75" hidden="1">
      <c r="J292" s="28"/>
    </row>
    <row r="293" spans="10:10" ht="12.75" hidden="1">
      <c r="J293" s="28"/>
    </row>
    <row r="294" spans="10:10" ht="12.75" hidden="1">
      <c r="J294" s="28"/>
    </row>
    <row r="295" spans="10:10" ht="12.75" hidden="1">
      <c r="J295" s="28"/>
    </row>
    <row r="296" spans="10:10" ht="12.75" hidden="1">
      <c r="J296" s="28"/>
    </row>
    <row r="297" spans="10:10" ht="12.75" hidden="1">
      <c r="J297" s="28"/>
    </row>
    <row r="298" spans="10:10" ht="12.75" hidden="1">
      <c r="J298" s="28"/>
    </row>
    <row r="299" spans="10:10" ht="12.75" hidden="1">
      <c r="J299" s="28"/>
    </row>
    <row r="300" spans="10:10" ht="12.75" hidden="1">
      <c r="J300" s="28"/>
    </row>
    <row r="301" spans="10:10" ht="12.75" hidden="1">
      <c r="J301" s="28"/>
    </row>
    <row r="302" spans="10:10" ht="12.75" hidden="1">
      <c r="J302" s="28"/>
    </row>
    <row r="303" spans="10:10" ht="12.75" hidden="1">
      <c r="J303" s="28"/>
    </row>
    <row r="304" spans="10:10" ht="12.75" hidden="1">
      <c r="J304" s="28"/>
    </row>
    <row r="305" spans="10:10" ht="12.75" hidden="1">
      <c r="J305" s="28"/>
    </row>
    <row r="306" spans="10:10" ht="12.75" hidden="1">
      <c r="J306" s="28"/>
    </row>
    <row r="307" spans="10:10" ht="12.75" hidden="1">
      <c r="J307" s="28"/>
    </row>
    <row r="308" spans="10:10" ht="12.75" hidden="1">
      <c r="J308" s="28"/>
    </row>
    <row r="309" spans="10:10" ht="12.75" hidden="1">
      <c r="J309" s="28"/>
    </row>
    <row r="310" spans="10:10" ht="12.75" hidden="1">
      <c r="J310" s="28"/>
    </row>
    <row r="311" spans="10:10" ht="12.75" hidden="1">
      <c r="J311" s="28"/>
    </row>
    <row r="312" spans="10:10" ht="12.75" hidden="1">
      <c r="J312" s="28"/>
    </row>
    <row r="313" spans="10:10" ht="12.75" hidden="1">
      <c r="J313" s="28"/>
    </row>
    <row r="314" spans="10:10" ht="12.75" hidden="1">
      <c r="J314" s="28"/>
    </row>
    <row r="315" spans="10:10" ht="12.75" hidden="1">
      <c r="J315" s="28"/>
    </row>
    <row r="316" spans="10:10" ht="12.75" hidden="1">
      <c r="J316" s="28"/>
    </row>
    <row r="317" spans="10:10" ht="12.75" hidden="1">
      <c r="J317" s="28"/>
    </row>
    <row r="318" spans="10:10" ht="12.75" hidden="1">
      <c r="J318" s="28"/>
    </row>
    <row r="319" spans="10:10" ht="12.75" hidden="1">
      <c r="J319" s="28"/>
    </row>
    <row r="320" spans="10:10" ht="12.75" hidden="1">
      <c r="J320" s="28"/>
    </row>
    <row r="321" spans="10:10" ht="12.75" hidden="1">
      <c r="J321" s="28"/>
    </row>
    <row r="322" spans="10:10" ht="12.75" hidden="1">
      <c r="J322" s="28"/>
    </row>
    <row r="323" spans="10:10" ht="12.75" hidden="1">
      <c r="J323" s="28"/>
    </row>
    <row r="324" spans="10:10" ht="12.75" hidden="1">
      <c r="J324" s="28"/>
    </row>
    <row r="325" spans="10:10" ht="12.75" hidden="1">
      <c r="J325" s="28"/>
    </row>
    <row r="326" spans="10:10" ht="12.75" hidden="1">
      <c r="J326" s="28"/>
    </row>
    <row r="327" spans="10:10" ht="12.75" hidden="1">
      <c r="J327" s="28"/>
    </row>
    <row r="328" spans="10:10" ht="12.75" hidden="1">
      <c r="J328" s="28"/>
    </row>
    <row r="329" spans="10:10" ht="12.75" hidden="1">
      <c r="J329" s="28"/>
    </row>
    <row r="330" spans="10:10" ht="12.75" hidden="1">
      <c r="J330" s="28"/>
    </row>
    <row r="331" spans="10:10" ht="12.75" hidden="1">
      <c r="J331" s="28"/>
    </row>
    <row r="332" spans="10:10" ht="12.75" hidden="1">
      <c r="J332" s="28"/>
    </row>
    <row r="333" spans="10:10" ht="12.75" hidden="1">
      <c r="J333" s="28"/>
    </row>
    <row r="334" spans="10:10" ht="12.75" hidden="1">
      <c r="J334" s="28"/>
    </row>
    <row r="335" spans="10:10" ht="12.75" hidden="1">
      <c r="J335" s="28"/>
    </row>
    <row r="336" spans="10:10" ht="12.75" hidden="1">
      <c r="J336" s="28"/>
    </row>
    <row r="337" spans="10:10" ht="12.75" hidden="1">
      <c r="J337" s="28"/>
    </row>
    <row r="338" spans="10:10" ht="12.75" hidden="1">
      <c r="J338" s="28"/>
    </row>
    <row r="339" spans="10:10" ht="12.75" hidden="1">
      <c r="J339" s="28"/>
    </row>
    <row r="340" spans="10:10" ht="12.75" hidden="1">
      <c r="J340" s="28"/>
    </row>
    <row r="341" spans="10:10" ht="12.75" hidden="1">
      <c r="J341" s="28"/>
    </row>
    <row r="342" spans="10:10" ht="12.75" hidden="1">
      <c r="J342" s="28"/>
    </row>
    <row r="343" spans="10:10" ht="12.75" hidden="1">
      <c r="J343" s="28"/>
    </row>
    <row r="344" spans="10:10" ht="12.75" hidden="1">
      <c r="J344" s="28"/>
    </row>
    <row r="345" spans="10:10" ht="12.75" hidden="1">
      <c r="J345" s="28"/>
    </row>
    <row r="346" spans="10:10" ht="12.75" hidden="1">
      <c r="J346" s="28"/>
    </row>
    <row r="347" spans="10:10" ht="12.75" hidden="1">
      <c r="J347" s="28"/>
    </row>
    <row r="348" spans="10:10" ht="12.75" hidden="1">
      <c r="J348" s="28"/>
    </row>
    <row r="349" spans="10:10" ht="12.75" hidden="1">
      <c r="J349" s="28"/>
    </row>
    <row r="350" spans="10:10" ht="12.75" hidden="1">
      <c r="J350" s="28"/>
    </row>
    <row r="351" spans="10:10" ht="12.75" hidden="1">
      <c r="J351" s="28"/>
    </row>
    <row r="352" spans="10:10" ht="12.75" hidden="1">
      <c r="J352" s="28"/>
    </row>
    <row r="353" spans="10:10" ht="12.75" hidden="1">
      <c r="J353" s="28"/>
    </row>
    <row r="354" spans="10:10" ht="12.75" hidden="1">
      <c r="J354" s="28"/>
    </row>
    <row r="355" spans="10:10" ht="12.75" hidden="1">
      <c r="J355" s="28"/>
    </row>
    <row r="356" spans="10:10" ht="12.75" hidden="1">
      <c r="J356" s="28"/>
    </row>
    <row r="357" spans="10:10" ht="12.75" hidden="1">
      <c r="J357" s="28"/>
    </row>
    <row r="358" spans="10:10" ht="12.75" hidden="1">
      <c r="J358" s="28"/>
    </row>
    <row r="359" spans="10:10" ht="12.75" hidden="1">
      <c r="J359" s="28"/>
    </row>
    <row r="360" spans="10:10" ht="12.75" hidden="1">
      <c r="J360" s="28"/>
    </row>
    <row r="361" spans="10:10" ht="12.75" hidden="1">
      <c r="J361" s="28"/>
    </row>
    <row r="362" spans="10:10" ht="12.75" hidden="1">
      <c r="J362" s="28"/>
    </row>
    <row r="363" spans="10:10" ht="12.75" hidden="1">
      <c r="J363" s="28"/>
    </row>
    <row r="364" spans="10:10" ht="12.75" hidden="1">
      <c r="J364" s="28"/>
    </row>
    <row r="365" spans="10:10" ht="12.75" hidden="1">
      <c r="J365" s="28"/>
    </row>
    <row r="366" spans="10:10" ht="12.75" hidden="1">
      <c r="J366" s="28"/>
    </row>
    <row r="367" spans="10:10" ht="12.75" hidden="1">
      <c r="J367" s="28"/>
    </row>
    <row r="368" spans="10:10" ht="12.75" hidden="1">
      <c r="J368" s="28"/>
    </row>
    <row r="369" spans="10:10" ht="12.75" hidden="1">
      <c r="J369" s="28"/>
    </row>
    <row r="370" spans="10:10" ht="12.75" hidden="1">
      <c r="J370" s="28"/>
    </row>
    <row r="371" spans="10:10" ht="12.75" hidden="1">
      <c r="J371" s="28"/>
    </row>
    <row r="372" spans="10:10" ht="12.75" hidden="1">
      <c r="J372" s="28"/>
    </row>
    <row r="373" spans="10:10" ht="12.75" hidden="1">
      <c r="J373" s="28"/>
    </row>
    <row r="374" spans="10:10" ht="12.75" hidden="1">
      <c r="J374" s="28"/>
    </row>
    <row r="375" spans="10:10" ht="12.75" hidden="1">
      <c r="J375" s="28"/>
    </row>
    <row r="376" spans="10:10" ht="12.75" hidden="1">
      <c r="J376" s="28"/>
    </row>
    <row r="377" spans="10:10" ht="12.75" hidden="1">
      <c r="J377" s="28"/>
    </row>
    <row r="378" spans="10:10" ht="12.75" hidden="1">
      <c r="J378" s="28"/>
    </row>
    <row r="379" spans="10:10" ht="12.75" hidden="1">
      <c r="J379" s="28"/>
    </row>
    <row r="380" spans="10:10" ht="12.75" hidden="1">
      <c r="J380" s="28"/>
    </row>
    <row r="381" spans="10:10" ht="12.75" hidden="1">
      <c r="J381" s="28"/>
    </row>
    <row r="382" spans="10:10" ht="12.75" hidden="1">
      <c r="J382" s="28"/>
    </row>
    <row r="383" spans="10:10" ht="12.75" hidden="1">
      <c r="J383" s="28"/>
    </row>
    <row r="384" spans="10:10" ht="12.75" hidden="1">
      <c r="J384" s="28"/>
    </row>
    <row r="385" spans="10:10" ht="12.75" hidden="1">
      <c r="J385" s="28"/>
    </row>
    <row r="386" spans="10:10" ht="12.75" hidden="1">
      <c r="J386" s="28"/>
    </row>
    <row r="387" spans="10:10" ht="12.75" hidden="1">
      <c r="J387" s="28"/>
    </row>
    <row r="388" spans="10:10" ht="12.75" hidden="1">
      <c r="J388" s="28"/>
    </row>
    <row r="389" spans="10:10" ht="12.75" hidden="1">
      <c r="J389" s="28"/>
    </row>
    <row r="390" spans="10:10" ht="12.75" hidden="1">
      <c r="J390" s="28"/>
    </row>
    <row r="391" spans="10:10" ht="12.75" hidden="1">
      <c r="J391" s="28"/>
    </row>
    <row r="392" spans="10:10" ht="12.75" hidden="1">
      <c r="J392" s="28"/>
    </row>
    <row r="393" spans="10:10" ht="12.75" hidden="1">
      <c r="J393" s="28"/>
    </row>
    <row r="394" spans="10:10" ht="12.75" hidden="1">
      <c r="J394" s="28"/>
    </row>
    <row r="395" spans="10:10" ht="12.75" hidden="1">
      <c r="J395" s="28"/>
    </row>
    <row r="396" spans="10:10" ht="12.75" hidden="1">
      <c r="J396" s="28"/>
    </row>
    <row r="397" spans="10:10" ht="12.75" hidden="1">
      <c r="J397" s="28"/>
    </row>
    <row r="398" spans="10:10" ht="12.75" hidden="1">
      <c r="J398" s="28"/>
    </row>
    <row r="399" spans="10:10" ht="12.75" hidden="1">
      <c r="J399" s="28"/>
    </row>
    <row r="400" spans="10:10" ht="12.75" hidden="1">
      <c r="J400" s="28"/>
    </row>
    <row r="401" spans="10:10" ht="12.75" hidden="1">
      <c r="J401" s="28"/>
    </row>
    <row r="402" spans="10:10" ht="12.75" hidden="1">
      <c r="J402" s="28"/>
    </row>
    <row r="403" spans="10:10" ht="12.75" hidden="1">
      <c r="J403" s="28"/>
    </row>
    <row r="404" spans="10:10" ht="12.75" hidden="1">
      <c r="J404" s="28"/>
    </row>
    <row r="405" spans="10:10" ht="12.75" hidden="1">
      <c r="J405" s="28"/>
    </row>
    <row r="406" spans="10:10" ht="12.75" hidden="1">
      <c r="J406" s="28"/>
    </row>
    <row r="407" spans="10:10" ht="12.75" hidden="1">
      <c r="J407" s="28"/>
    </row>
    <row r="408" spans="10:10" ht="12.75" hidden="1">
      <c r="J408" s="28"/>
    </row>
    <row r="409" spans="10:10" ht="12.75" hidden="1">
      <c r="J409" s="28"/>
    </row>
    <row r="410" spans="10:10" ht="12.75" hidden="1">
      <c r="J410" s="28"/>
    </row>
    <row r="411" spans="10:10" ht="12.75" hidden="1">
      <c r="J411" s="28"/>
    </row>
    <row r="412" spans="10:10" ht="12.75" hidden="1">
      <c r="J412" s="28"/>
    </row>
    <row r="413" spans="10:10" ht="12.75" hidden="1">
      <c r="J413" s="28"/>
    </row>
    <row r="414" spans="10:10" ht="12.75" hidden="1">
      <c r="J414" s="28"/>
    </row>
    <row r="415" spans="10:10" ht="12.75" hidden="1">
      <c r="J415" s="28"/>
    </row>
    <row r="416" spans="10:10" ht="12.75" hidden="1">
      <c r="J416" s="28"/>
    </row>
    <row r="417" spans="10:10" ht="12.75" hidden="1">
      <c r="J417" s="28"/>
    </row>
    <row r="418" spans="10:10" ht="12.75" hidden="1">
      <c r="J418" s="28"/>
    </row>
    <row r="419" spans="10:10" ht="12.75" hidden="1">
      <c r="J419" s="28"/>
    </row>
    <row r="420" spans="10:10" ht="12.75" hidden="1">
      <c r="J420" s="28"/>
    </row>
    <row r="421" spans="10:10" ht="12.75" hidden="1">
      <c r="J421" s="28"/>
    </row>
    <row r="422" spans="10:10" ht="12.75" hidden="1">
      <c r="J422" s="28"/>
    </row>
    <row r="423" spans="10:10" ht="12.75" hidden="1">
      <c r="J423" s="28"/>
    </row>
    <row r="424" spans="10:10" ht="12.75" hidden="1">
      <c r="J424" s="28"/>
    </row>
    <row r="425" spans="10:10" ht="12.75" hidden="1">
      <c r="J425" s="28"/>
    </row>
    <row r="426" spans="10:10" ht="12.75" hidden="1">
      <c r="J426" s="28"/>
    </row>
    <row r="427" spans="10:10" ht="12.75" hidden="1">
      <c r="J427" s="28"/>
    </row>
    <row r="428" spans="10:10" ht="12.75" hidden="1">
      <c r="J428" s="28"/>
    </row>
    <row r="429" spans="10:10" ht="12.75" hidden="1">
      <c r="J429" s="28"/>
    </row>
    <row r="430" spans="10:10" ht="12.75" hidden="1">
      <c r="J430" s="28"/>
    </row>
    <row r="431" spans="10:10" ht="12.75" hidden="1">
      <c r="J431" s="28"/>
    </row>
    <row r="432" spans="10:10" ht="12.75" hidden="1">
      <c r="J432" s="28"/>
    </row>
    <row r="433" spans="10:10" ht="12.75" hidden="1">
      <c r="J433" s="28"/>
    </row>
    <row r="434" spans="10:10" ht="12.75" hidden="1">
      <c r="J434" s="28"/>
    </row>
    <row r="435" spans="10:10" ht="12.75" hidden="1">
      <c r="J435" s="28"/>
    </row>
    <row r="436" spans="10:10" ht="12.75" hidden="1">
      <c r="J436" s="28"/>
    </row>
    <row r="437" spans="10:10" ht="12.75" hidden="1">
      <c r="J437" s="28"/>
    </row>
    <row r="438" spans="10:10" ht="12.75" hidden="1">
      <c r="J438" s="28"/>
    </row>
    <row r="439" spans="10:10" ht="12.75" hidden="1">
      <c r="J439" s="28"/>
    </row>
    <row r="440" spans="10:10" ht="12.75" hidden="1">
      <c r="J440" s="28"/>
    </row>
    <row r="441" spans="10:10" ht="12.75" hidden="1">
      <c r="J441" s="28"/>
    </row>
    <row r="442" spans="10:10" ht="12.75" hidden="1">
      <c r="J442" s="28"/>
    </row>
    <row r="443" spans="10:10" ht="12.75" hidden="1">
      <c r="J443" s="28"/>
    </row>
    <row r="444" spans="10:10" ht="12.75" hidden="1">
      <c r="J444" s="28"/>
    </row>
    <row r="445" spans="10:10" ht="12.75" hidden="1">
      <c r="J445" s="28"/>
    </row>
    <row r="446" spans="10:10" ht="12.75" hidden="1">
      <c r="J446" s="28"/>
    </row>
    <row r="447" spans="10:10" ht="12.75" hidden="1">
      <c r="J447" s="28"/>
    </row>
    <row r="448" spans="10:10" ht="12.75" hidden="1">
      <c r="J448" s="28"/>
    </row>
    <row r="449" spans="10:10" ht="12.75" hidden="1">
      <c r="J449" s="28"/>
    </row>
    <row r="450" spans="10:10" ht="12.75" hidden="1">
      <c r="J450" s="28"/>
    </row>
    <row r="451" spans="10:10" ht="12.75" hidden="1">
      <c r="J451" s="28"/>
    </row>
    <row r="452" spans="10:10" ht="12.75" hidden="1">
      <c r="J452" s="28"/>
    </row>
    <row r="453" spans="10:10" ht="12.75" hidden="1">
      <c r="J453" s="28"/>
    </row>
    <row r="454" spans="10:10" ht="12.75" hidden="1">
      <c r="J454" s="28"/>
    </row>
    <row r="455" spans="10:10" ht="12.75" hidden="1">
      <c r="J455" s="28"/>
    </row>
    <row r="456" spans="10:10" ht="12.75" hidden="1">
      <c r="J456" s="28"/>
    </row>
    <row r="457" spans="10:10" ht="12.75" hidden="1">
      <c r="J457" s="28"/>
    </row>
    <row r="458" spans="10:10" ht="12.75" hidden="1">
      <c r="J458" s="28"/>
    </row>
    <row r="459" spans="10:10" ht="12.75" hidden="1">
      <c r="J459" s="28"/>
    </row>
    <row r="460" spans="10:10" ht="12.75" hidden="1">
      <c r="J460" s="28"/>
    </row>
    <row r="461" spans="10:10" ht="12.75" hidden="1">
      <c r="J461" s="28"/>
    </row>
    <row r="462" spans="10:10" ht="12.75" hidden="1">
      <c r="J462" s="28"/>
    </row>
    <row r="463" spans="10:10" ht="12.75" hidden="1">
      <c r="J463" s="28"/>
    </row>
    <row r="464" spans="10:10" ht="12.75" hidden="1">
      <c r="J464" s="28"/>
    </row>
    <row r="465" spans="10:10" ht="12.75" hidden="1">
      <c r="J465" s="28"/>
    </row>
    <row r="466" spans="10:10" ht="12.75" hidden="1">
      <c r="J466" s="28"/>
    </row>
    <row r="467" spans="10:10" ht="12.75" hidden="1">
      <c r="J467" s="28"/>
    </row>
    <row r="468" spans="10:10" ht="12.75" hidden="1">
      <c r="J468" s="28"/>
    </row>
    <row r="469" spans="10:10" ht="12.75" hidden="1">
      <c r="J469" s="28"/>
    </row>
    <row r="470" spans="10:10" ht="12.75" hidden="1">
      <c r="J470" s="28"/>
    </row>
    <row r="471" spans="10:10" ht="12.75" hidden="1">
      <c r="J471" s="28"/>
    </row>
    <row r="472" spans="10:10" ht="12.75" hidden="1">
      <c r="J472" s="28"/>
    </row>
    <row r="473" spans="10:10" ht="12.75" hidden="1">
      <c r="J473" s="28"/>
    </row>
    <row r="474" spans="10:10" ht="12.75" hidden="1">
      <c r="J474" s="28"/>
    </row>
    <row r="475" spans="10:10" ht="12.75" hidden="1">
      <c r="J475" s="28"/>
    </row>
    <row r="476" spans="10:10" ht="12.75" hidden="1">
      <c r="J476" s="28"/>
    </row>
    <row r="477" spans="10:10" ht="12.75" hidden="1">
      <c r="J477" s="28"/>
    </row>
    <row r="478" spans="10:10" ht="12.75" hidden="1">
      <c r="J478" s="28"/>
    </row>
    <row r="479" spans="10:10" ht="12.75" hidden="1">
      <c r="J479" s="28"/>
    </row>
    <row r="480" spans="10:10" ht="12.75" hidden="1">
      <c r="J480" s="28"/>
    </row>
    <row r="481" spans="10:10" ht="12.75" hidden="1">
      <c r="J481" s="28"/>
    </row>
    <row r="482" spans="10:10" ht="12.75" hidden="1">
      <c r="J482" s="28"/>
    </row>
    <row r="483" spans="10:10" ht="12.75" hidden="1">
      <c r="J483" s="28"/>
    </row>
    <row r="484" spans="10:10" ht="12.75" hidden="1">
      <c r="J484" s="28"/>
    </row>
    <row r="485" spans="10:10" ht="12.75" hidden="1">
      <c r="J485" s="28"/>
    </row>
    <row r="486" spans="10:10" ht="12.75" hidden="1">
      <c r="J486" s="28"/>
    </row>
    <row r="487" spans="10:10" ht="12.75" hidden="1">
      <c r="J487" s="28"/>
    </row>
    <row r="488" spans="10:10" ht="12.75" hidden="1">
      <c r="J488" s="28"/>
    </row>
    <row r="489" spans="10:10" ht="12.75" hidden="1">
      <c r="J489" s="28"/>
    </row>
    <row r="490" spans="10:10" ht="12.75" hidden="1">
      <c r="J490" s="28"/>
    </row>
    <row r="491" spans="10:10" ht="12.75" hidden="1">
      <c r="J491" s="28"/>
    </row>
    <row r="492" spans="10:10" ht="12.75" hidden="1">
      <c r="J492" s="28"/>
    </row>
    <row r="493" spans="10:10" ht="12.75" hidden="1">
      <c r="J493" s="28"/>
    </row>
    <row r="494" spans="10:10" ht="12.75" hidden="1">
      <c r="J494" s="28"/>
    </row>
    <row r="495" spans="10:10" ht="12.75" hidden="1">
      <c r="J495" s="28"/>
    </row>
    <row r="496" spans="10:10" ht="12.75" hidden="1">
      <c r="J496" s="28"/>
    </row>
    <row r="497" spans="10:10" ht="12.75" hidden="1">
      <c r="J497" s="28"/>
    </row>
    <row r="498" spans="10:10" ht="12.75" hidden="1">
      <c r="J498" s="28"/>
    </row>
    <row r="499" spans="10:10" ht="12.75" hidden="1">
      <c r="J499" s="28"/>
    </row>
    <row r="500" spans="10:10" ht="12.75" hidden="1">
      <c r="J500" s="28"/>
    </row>
    <row r="501" spans="10:10" ht="12.75" hidden="1">
      <c r="J501" s="28"/>
    </row>
    <row r="502" spans="10:10" ht="12.75" hidden="1">
      <c r="J502" s="28"/>
    </row>
    <row r="503" spans="10:10" ht="12.75" hidden="1">
      <c r="J503" s="28"/>
    </row>
    <row r="504" spans="10:10" ht="12.75" hidden="1">
      <c r="J504" s="28"/>
    </row>
    <row r="505" spans="10:10" ht="12.75" hidden="1">
      <c r="J505" s="28"/>
    </row>
    <row r="506" spans="10:10" ht="12.75" hidden="1">
      <c r="J506" s="28"/>
    </row>
    <row r="507" spans="10:10" ht="12.75" hidden="1">
      <c r="J507" s="28"/>
    </row>
    <row r="508" spans="10:10" ht="12.75" hidden="1">
      <c r="J508" s="28"/>
    </row>
    <row r="509" spans="10:10" ht="12.75" hidden="1">
      <c r="J509" s="28"/>
    </row>
    <row r="510" spans="10:10" ht="12.75" hidden="1">
      <c r="J510" s="28"/>
    </row>
    <row r="511" spans="10:10" ht="12.75" hidden="1">
      <c r="J511" s="28"/>
    </row>
    <row r="512" spans="10:10" ht="12.75" hidden="1">
      <c r="J512" s="28"/>
    </row>
    <row r="513" spans="10:10" ht="12.75" hidden="1">
      <c r="J513" s="28"/>
    </row>
    <row r="514" spans="10:10" ht="12.75" hidden="1">
      <c r="J514" s="28"/>
    </row>
    <row r="515" spans="10:10" ht="12.75" hidden="1">
      <c r="J515" s="28"/>
    </row>
    <row r="516" spans="10:10" ht="12.75" hidden="1">
      <c r="J516" s="28"/>
    </row>
    <row r="517" spans="10:10" ht="12.75" hidden="1">
      <c r="J517" s="28"/>
    </row>
    <row r="518" spans="10:10" ht="12.75" hidden="1">
      <c r="J518" s="28"/>
    </row>
    <row r="519" spans="10:10" ht="12.75" hidden="1">
      <c r="J519" s="28"/>
    </row>
    <row r="520" spans="10:10" ht="12.75" hidden="1">
      <c r="J520" s="28"/>
    </row>
    <row r="521" spans="10:10" ht="12.75" hidden="1">
      <c r="J521" s="28"/>
    </row>
    <row r="522" spans="10:10" ht="12.75" hidden="1">
      <c r="J522" s="28"/>
    </row>
    <row r="523" spans="10:10" ht="12.75" hidden="1">
      <c r="J523" s="28"/>
    </row>
    <row r="524" spans="10:10" ht="12.75" hidden="1">
      <c r="J524" s="28"/>
    </row>
    <row r="525" spans="10:10" ht="12.75" hidden="1">
      <c r="J525" s="28"/>
    </row>
    <row r="526" spans="10:10" ht="12.75" hidden="1">
      <c r="J526" s="28"/>
    </row>
    <row r="527" spans="10:10" ht="12.75" hidden="1">
      <c r="J527" s="28"/>
    </row>
    <row r="528" spans="10:10" ht="12.75" hidden="1">
      <c r="J528" s="28"/>
    </row>
    <row r="529" spans="10:10" ht="12.75" hidden="1">
      <c r="J529" s="28"/>
    </row>
    <row r="530" spans="10:10" ht="12.75" hidden="1">
      <c r="J530" s="28"/>
    </row>
    <row r="531" spans="10:10" ht="12.75" hidden="1">
      <c r="J531" s="28"/>
    </row>
    <row r="532" spans="10:10" ht="12.75" hidden="1">
      <c r="J532" s="28"/>
    </row>
    <row r="533" spans="10:10" ht="12.75" hidden="1">
      <c r="J533" s="28"/>
    </row>
    <row r="534" spans="10:10" ht="12.75" hidden="1">
      <c r="J534" s="28"/>
    </row>
    <row r="535" spans="10:10" ht="12.75" hidden="1">
      <c r="J535" s="28"/>
    </row>
    <row r="536" spans="10:10" ht="12.75" hidden="1">
      <c r="J536" s="28"/>
    </row>
    <row r="537" spans="10:10" ht="12.75" hidden="1">
      <c r="J537" s="28"/>
    </row>
    <row r="538" spans="10:10" ht="12.75" hidden="1">
      <c r="J538" s="28"/>
    </row>
    <row r="539" spans="10:10" ht="12.75" hidden="1">
      <c r="J539" s="28"/>
    </row>
    <row r="540" spans="10:10" ht="12.75" hidden="1">
      <c r="J540" s="28"/>
    </row>
    <row r="541" spans="10:10" ht="12.75" hidden="1">
      <c r="J541" s="28"/>
    </row>
    <row r="542" spans="10:10" ht="12.75" hidden="1">
      <c r="J542" s="28"/>
    </row>
    <row r="543" spans="10:10" ht="12.75" hidden="1">
      <c r="J543" s="28"/>
    </row>
    <row r="544" spans="10:10" ht="12.75" hidden="1">
      <c r="J544" s="28"/>
    </row>
    <row r="545" spans="10:10" ht="12.75" hidden="1">
      <c r="J545" s="28"/>
    </row>
    <row r="546" spans="10:10" ht="12.75" hidden="1">
      <c r="J546" s="28"/>
    </row>
    <row r="547" spans="10:10" ht="12.75" hidden="1">
      <c r="J547" s="28"/>
    </row>
    <row r="548" spans="10:10" ht="12.75" hidden="1">
      <c r="J548" s="28"/>
    </row>
    <row r="549" spans="10:10" ht="12.75" hidden="1">
      <c r="J549" s="28"/>
    </row>
    <row r="550" spans="10:10" ht="12.75" hidden="1">
      <c r="J550" s="28"/>
    </row>
    <row r="551" spans="10:10" ht="12.75" hidden="1">
      <c r="J551" s="28"/>
    </row>
    <row r="552" spans="10:10" ht="12.75" hidden="1">
      <c r="J552" s="28"/>
    </row>
    <row r="553" spans="10:10" ht="12.75" hidden="1">
      <c r="J553" s="28"/>
    </row>
    <row r="554" spans="10:10" ht="12.75" hidden="1">
      <c r="J554" s="28"/>
    </row>
    <row r="555" spans="10:10" ht="12.75" hidden="1">
      <c r="J555" s="28"/>
    </row>
    <row r="556" spans="10:10" ht="12.75" hidden="1">
      <c r="J556" s="28"/>
    </row>
    <row r="557" spans="10:10" ht="12.75" hidden="1">
      <c r="J557" s="28"/>
    </row>
    <row r="558" spans="10:10" ht="12.75" hidden="1">
      <c r="J558" s="28"/>
    </row>
    <row r="559" spans="10:10" ht="12.75" hidden="1">
      <c r="J559" s="28"/>
    </row>
    <row r="560" spans="10:10" ht="12.75" hidden="1">
      <c r="J560" s="28"/>
    </row>
    <row r="561" spans="10:10" ht="12.75" hidden="1">
      <c r="J561" s="28"/>
    </row>
    <row r="562" spans="10:10" ht="12.75" hidden="1">
      <c r="J562" s="28"/>
    </row>
    <row r="563" spans="10:10" ht="12.75" hidden="1">
      <c r="J563" s="28"/>
    </row>
    <row r="564" spans="10:10" ht="12.75" hidden="1">
      <c r="J564" s="28"/>
    </row>
    <row r="565" spans="10:10" ht="12.75" hidden="1">
      <c r="J565" s="28"/>
    </row>
    <row r="566" spans="10:10" ht="12.75" hidden="1">
      <c r="J566" s="28"/>
    </row>
    <row r="567" spans="10:10" ht="12.75" hidden="1">
      <c r="J567" s="28"/>
    </row>
    <row r="568" spans="10:10" ht="12.75" hidden="1">
      <c r="J568" s="28"/>
    </row>
    <row r="569" spans="10:10" ht="12.75" hidden="1">
      <c r="J569" s="28"/>
    </row>
    <row r="570" spans="10:10" ht="12.75" hidden="1">
      <c r="J570" s="28"/>
    </row>
    <row r="571" spans="10:10" ht="12.75" hidden="1">
      <c r="J571" s="28"/>
    </row>
    <row r="572" spans="10:10" ht="12.75" hidden="1">
      <c r="J572" s="28"/>
    </row>
    <row r="573" spans="10:10" ht="12.75" hidden="1">
      <c r="J573" s="28"/>
    </row>
    <row r="574" spans="10:10" ht="12.75" hidden="1">
      <c r="J574" s="28"/>
    </row>
    <row r="575" spans="10:10" ht="12.75" hidden="1">
      <c r="J575" s="28"/>
    </row>
    <row r="576" spans="10:10" ht="12.75" hidden="1">
      <c r="J576" s="28"/>
    </row>
    <row r="577" spans="10:10" ht="12.75" hidden="1">
      <c r="J577" s="28"/>
    </row>
    <row r="578" spans="10:10" ht="12.75" hidden="1">
      <c r="J578" s="28"/>
    </row>
    <row r="579" spans="10:10" ht="12.75" hidden="1">
      <c r="J579" s="28"/>
    </row>
    <row r="580" spans="10:10" ht="12.75" hidden="1">
      <c r="J580" s="28"/>
    </row>
    <row r="581" spans="10:10" ht="12.75" hidden="1">
      <c r="J581" s="28"/>
    </row>
    <row r="582" spans="10:10" ht="12.75" hidden="1">
      <c r="J582" s="28"/>
    </row>
    <row r="583" spans="10:10" ht="12.75" hidden="1">
      <c r="J583" s="28"/>
    </row>
    <row r="584" spans="10:10" ht="12.75" hidden="1">
      <c r="J584" s="28"/>
    </row>
    <row r="585" spans="10:10" ht="12.75" hidden="1">
      <c r="J585" s="28"/>
    </row>
    <row r="586" spans="10:10" ht="12.75" hidden="1">
      <c r="J586" s="28"/>
    </row>
    <row r="587" spans="10:10" ht="12.75" hidden="1">
      <c r="J587" s="28"/>
    </row>
    <row r="588" spans="10:10" ht="12.75" hidden="1">
      <c r="J588" s="28"/>
    </row>
    <row r="589" spans="10:10" ht="12.75" hidden="1">
      <c r="J589" s="28"/>
    </row>
    <row r="590" spans="10:10" ht="12.75" hidden="1">
      <c r="J590" s="28"/>
    </row>
    <row r="591" spans="10:10" ht="12.75" hidden="1">
      <c r="J591" s="28"/>
    </row>
    <row r="592" spans="10:10" ht="12.75" hidden="1">
      <c r="J592" s="28"/>
    </row>
    <row r="593" spans="10:10" ht="12.75" hidden="1">
      <c r="J593" s="28"/>
    </row>
    <row r="594" spans="10:10" ht="12.75" hidden="1">
      <c r="J594" s="28"/>
    </row>
    <row r="595" spans="10:10" ht="12.75" hidden="1">
      <c r="J595" s="28"/>
    </row>
    <row r="596" spans="10:10" ht="12.75" hidden="1">
      <c r="J596" s="28"/>
    </row>
    <row r="597" spans="10:10" ht="12.75" hidden="1">
      <c r="J597" s="28"/>
    </row>
    <row r="598" spans="10:10" ht="12.75" hidden="1">
      <c r="J598" s="28"/>
    </row>
    <row r="599" spans="10:10" ht="12.75" hidden="1">
      <c r="J599" s="28"/>
    </row>
    <row r="600" spans="10:10" ht="12.75" hidden="1">
      <c r="J600" s="28"/>
    </row>
    <row r="601" spans="10:10" ht="12.75" hidden="1">
      <c r="J601" s="28"/>
    </row>
    <row r="602" spans="10:10" ht="12.75" hidden="1">
      <c r="J602" s="28"/>
    </row>
    <row r="603" spans="10:10" ht="12.75" hidden="1">
      <c r="J603" s="28"/>
    </row>
    <row r="604" spans="10:10" ht="12.75" hidden="1">
      <c r="J604" s="28"/>
    </row>
    <row r="605" spans="10:10" ht="12.75" hidden="1">
      <c r="J605" s="28"/>
    </row>
    <row r="606" spans="10:10" ht="12.75" hidden="1">
      <c r="J606" s="28"/>
    </row>
    <row r="607" spans="10:10" ht="12.75" hidden="1">
      <c r="J607" s="28"/>
    </row>
    <row r="608" spans="10:10" ht="12.75" hidden="1">
      <c r="J608" s="28"/>
    </row>
    <row r="609" spans="10:10" ht="12.75" hidden="1">
      <c r="J609" s="28"/>
    </row>
    <row r="610" spans="10:10" ht="12.75" hidden="1">
      <c r="J610" s="28"/>
    </row>
    <row r="611" spans="10:10" ht="12.75" hidden="1">
      <c r="J611" s="28"/>
    </row>
    <row r="612" spans="10:10" ht="12.75" hidden="1">
      <c r="J612" s="28"/>
    </row>
    <row r="613" spans="10:10" ht="12.75" hidden="1">
      <c r="J613" s="28"/>
    </row>
    <row r="614" spans="10:10" ht="12.75" hidden="1">
      <c r="J614" s="28"/>
    </row>
    <row r="615" spans="10:10" ht="12.75" hidden="1">
      <c r="J615" s="28"/>
    </row>
    <row r="616" spans="10:10" ht="12.75" hidden="1">
      <c r="J616" s="28"/>
    </row>
    <row r="617" spans="10:10" ht="12.75" hidden="1">
      <c r="J617" s="28"/>
    </row>
    <row r="618" spans="10:10" ht="12.75" hidden="1">
      <c r="J618" s="28"/>
    </row>
    <row r="619" spans="10:10" ht="12.75" hidden="1">
      <c r="J619" s="28"/>
    </row>
    <row r="620" spans="10:10" ht="12.75" hidden="1">
      <c r="J620" s="28"/>
    </row>
    <row r="621" spans="10:10" ht="12.75" hidden="1">
      <c r="J621" s="28"/>
    </row>
    <row r="622" spans="10:10" ht="12.75" hidden="1">
      <c r="J622" s="28"/>
    </row>
    <row r="623" spans="10:10" ht="12.75" hidden="1">
      <c r="J623" s="28"/>
    </row>
    <row r="624" spans="10:10" ht="12.75" hidden="1">
      <c r="J624" s="28"/>
    </row>
    <row r="625" spans="10:10" ht="12.75" hidden="1">
      <c r="J625" s="28"/>
    </row>
    <row r="626" spans="10:10" ht="12.75" hidden="1">
      <c r="J626" s="28"/>
    </row>
    <row r="627" spans="10:10" ht="12.75" hidden="1">
      <c r="J627" s="28"/>
    </row>
    <row r="628" spans="10:10" ht="12.75" hidden="1">
      <c r="J628" s="28"/>
    </row>
    <row r="629" spans="10:10" ht="12.75" hidden="1">
      <c r="J629" s="28"/>
    </row>
    <row r="630" spans="10:10" ht="12.75" hidden="1">
      <c r="J630" s="28"/>
    </row>
    <row r="631" spans="10:10" ht="12.75" hidden="1">
      <c r="J631" s="28"/>
    </row>
    <row r="632" spans="10:10" ht="12.75" hidden="1">
      <c r="J632" s="28"/>
    </row>
    <row r="633" spans="10:10" ht="12.75" hidden="1">
      <c r="J633" s="28"/>
    </row>
    <row r="634" spans="10:10" ht="12.75" hidden="1">
      <c r="J634" s="28"/>
    </row>
    <row r="635" spans="10:10" ht="12.75" hidden="1">
      <c r="J635" s="28"/>
    </row>
    <row r="636" spans="10:10" ht="12.75" hidden="1">
      <c r="J636" s="28"/>
    </row>
    <row r="637" spans="10:10" ht="12.75" hidden="1">
      <c r="J637" s="28"/>
    </row>
    <row r="638" spans="10:10" ht="12.75" hidden="1">
      <c r="J638" s="28"/>
    </row>
    <row r="639" spans="10:10" ht="12.75" hidden="1">
      <c r="J639" s="28"/>
    </row>
    <row r="640" spans="10:10" ht="12.75" hidden="1">
      <c r="J640" s="28"/>
    </row>
    <row r="641" spans="10:10" ht="12.75" hidden="1">
      <c r="J641" s="28"/>
    </row>
    <row r="642" spans="10:10" ht="12.75" hidden="1">
      <c r="J642" s="28"/>
    </row>
    <row r="643" spans="10:10" ht="12.75" hidden="1">
      <c r="J643" s="28"/>
    </row>
    <row r="644" spans="10:10" ht="12.75" hidden="1">
      <c r="J644" s="28"/>
    </row>
    <row r="645" spans="10:10" ht="12.75" hidden="1">
      <c r="J645" s="28"/>
    </row>
    <row r="646" spans="10:10" ht="12.75" hidden="1">
      <c r="J646" s="28"/>
    </row>
    <row r="647" spans="10:10" ht="12.75" hidden="1">
      <c r="J647" s="28"/>
    </row>
    <row r="648" spans="10:10" ht="12.75" hidden="1">
      <c r="J648" s="28"/>
    </row>
    <row r="649" spans="10:10" ht="12.75" hidden="1">
      <c r="J649" s="28"/>
    </row>
    <row r="650" spans="10:10" ht="12.75" hidden="1">
      <c r="J650" s="28"/>
    </row>
    <row r="651" spans="10:10" ht="12.75" hidden="1">
      <c r="J651" s="28"/>
    </row>
    <row r="652" spans="10:10" ht="12.75" hidden="1">
      <c r="J652" s="28"/>
    </row>
    <row r="653" spans="10:10" ht="12.75" hidden="1">
      <c r="J653" s="28"/>
    </row>
    <row r="654" spans="10:10" ht="12.75" hidden="1">
      <c r="J654" s="28"/>
    </row>
    <row r="655" spans="10:10" ht="12.75" hidden="1">
      <c r="J655" s="28"/>
    </row>
    <row r="656" spans="10:10" ht="12.75" hidden="1">
      <c r="J656" s="28"/>
    </row>
    <row r="657" spans="10:10" ht="12.75" hidden="1">
      <c r="J657" s="28"/>
    </row>
    <row r="658" spans="10:10" ht="12.75" hidden="1">
      <c r="J658" s="28"/>
    </row>
    <row r="659" spans="10:10" ht="12.75" hidden="1">
      <c r="J659" s="28"/>
    </row>
    <row r="660" spans="10:10" ht="12.75" hidden="1">
      <c r="J660" s="28"/>
    </row>
    <row r="661" spans="10:10" ht="12.75" hidden="1">
      <c r="J661" s="28"/>
    </row>
    <row r="662" spans="10:10" ht="12.75" hidden="1">
      <c r="J662" s="28"/>
    </row>
    <row r="663" spans="10:10" ht="12.75" hidden="1">
      <c r="J663" s="28"/>
    </row>
    <row r="664" spans="10:10" ht="12.75" hidden="1">
      <c r="J664" s="28"/>
    </row>
    <row r="665" spans="10:10" ht="12.75" hidden="1">
      <c r="J665" s="28"/>
    </row>
    <row r="666" spans="10:10" ht="12.75" hidden="1">
      <c r="J666" s="28"/>
    </row>
    <row r="667" spans="10:10" ht="12.75" hidden="1">
      <c r="J667" s="28"/>
    </row>
    <row r="668" spans="10:10" ht="12.75" hidden="1">
      <c r="J668" s="28"/>
    </row>
    <row r="669" spans="10:10" ht="12.75" hidden="1">
      <c r="J669" s="28"/>
    </row>
    <row r="670" spans="10:10" ht="12.75" hidden="1">
      <c r="J670" s="28"/>
    </row>
    <row r="671" spans="10:10" ht="12.75" hidden="1">
      <c r="J671" s="28"/>
    </row>
    <row r="672" spans="10:10" ht="12.75" hidden="1">
      <c r="J672" s="28"/>
    </row>
    <row r="673" spans="10:10" ht="12.75" hidden="1">
      <c r="J673" s="28"/>
    </row>
    <row r="674" spans="10:10" ht="12.75" hidden="1">
      <c r="J674" s="28"/>
    </row>
    <row r="675" spans="10:10" ht="12.75" hidden="1">
      <c r="J675" s="28"/>
    </row>
    <row r="676" spans="10:10" ht="12.75" hidden="1">
      <c r="J676" s="28"/>
    </row>
    <row r="677" spans="10:10" ht="12.75" hidden="1">
      <c r="J677" s="28"/>
    </row>
    <row r="678" spans="10:10" ht="12.75" hidden="1">
      <c r="J678" s="28"/>
    </row>
    <row r="679" spans="10:10" ht="12.75" hidden="1">
      <c r="J679" s="28"/>
    </row>
    <row r="680" spans="10:10" ht="12.75" hidden="1">
      <c r="J680" s="28"/>
    </row>
    <row r="681" spans="10:10" ht="12.75" hidden="1">
      <c r="J681" s="28"/>
    </row>
    <row r="682" spans="10:10" ht="12.75" hidden="1">
      <c r="J682" s="28"/>
    </row>
    <row r="683" spans="10:10" ht="12.75" hidden="1">
      <c r="J683" s="28"/>
    </row>
    <row r="684" spans="10:10" ht="12.75" hidden="1">
      <c r="J684" s="28"/>
    </row>
    <row r="685" spans="10:10" ht="12.75" hidden="1">
      <c r="J685" s="28"/>
    </row>
    <row r="686" spans="10:10" ht="12.75" hidden="1">
      <c r="J686" s="28"/>
    </row>
    <row r="687" spans="10:10" ht="12.75" hidden="1">
      <c r="J687" s="28"/>
    </row>
    <row r="688" spans="10:10" ht="12.75" hidden="1">
      <c r="J688" s="28"/>
    </row>
    <row r="689" spans="10:10" ht="12.75" hidden="1">
      <c r="J689" s="28"/>
    </row>
    <row r="690" spans="10:10" ht="12.75" hidden="1">
      <c r="J690" s="28"/>
    </row>
    <row r="691" spans="10:10" ht="12.75" hidden="1">
      <c r="J691" s="28"/>
    </row>
    <row r="692" spans="10:10" ht="12.75" hidden="1">
      <c r="J692" s="28"/>
    </row>
    <row r="693" spans="10:10" ht="12.75" hidden="1">
      <c r="J693" s="28"/>
    </row>
    <row r="694" spans="10:10" ht="12.75" hidden="1">
      <c r="J694" s="28"/>
    </row>
    <row r="695" spans="10:10" ht="12.75" hidden="1">
      <c r="J695" s="28"/>
    </row>
    <row r="696" spans="10:10" ht="12.75" hidden="1">
      <c r="J696" s="28"/>
    </row>
    <row r="697" spans="10:10" ht="12.75" hidden="1">
      <c r="J697" s="28"/>
    </row>
    <row r="698" spans="10:10" ht="12.75" hidden="1">
      <c r="J698" s="28"/>
    </row>
    <row r="699" spans="10:10" ht="12.75" hidden="1">
      <c r="J699" s="28"/>
    </row>
    <row r="700" spans="10:10" ht="12.75" hidden="1">
      <c r="J700" s="28"/>
    </row>
    <row r="701" spans="10:10" ht="12.75" hidden="1">
      <c r="J701" s="28"/>
    </row>
    <row r="702" spans="10:10" ht="12.75" hidden="1">
      <c r="J702" s="28"/>
    </row>
    <row r="703" spans="10:10" ht="12.75" hidden="1">
      <c r="J703" s="28"/>
    </row>
    <row r="704" spans="10:10" ht="12.75" hidden="1">
      <c r="J704" s="28"/>
    </row>
    <row r="705" spans="10:10" ht="12.75" hidden="1">
      <c r="J705" s="28"/>
    </row>
    <row r="706" spans="10:10" ht="12.75" hidden="1">
      <c r="J706" s="28"/>
    </row>
    <row r="707" spans="10:10" ht="12.75" hidden="1">
      <c r="J707" s="28"/>
    </row>
    <row r="708" spans="10:10" ht="12.75" hidden="1">
      <c r="J708" s="28"/>
    </row>
    <row r="709" spans="10:10" ht="12.75" hidden="1">
      <c r="J709" s="28"/>
    </row>
    <row r="710" spans="10:10" ht="12.75" hidden="1">
      <c r="J710" s="28"/>
    </row>
    <row r="711" spans="10:10" ht="12.75" hidden="1">
      <c r="J711" s="28"/>
    </row>
    <row r="712" spans="10:10" ht="12.75" hidden="1">
      <c r="J712" s="28"/>
    </row>
    <row r="713" spans="10:10" ht="12.75" hidden="1">
      <c r="J713" s="28"/>
    </row>
    <row r="714" spans="10:10" ht="12.75" hidden="1">
      <c r="J714" s="28"/>
    </row>
    <row r="715" spans="10:10" ht="12.75" hidden="1">
      <c r="J715" s="28"/>
    </row>
    <row r="716" spans="10:10" ht="12.75" hidden="1">
      <c r="J716" s="28"/>
    </row>
    <row r="717" spans="10:10" ht="12.75" hidden="1">
      <c r="J717" s="28"/>
    </row>
    <row r="718" spans="10:10" ht="12.75" hidden="1">
      <c r="J718" s="28"/>
    </row>
    <row r="719" spans="10:10" ht="12.75" hidden="1">
      <c r="J719" s="28"/>
    </row>
    <row r="720" spans="10:10" ht="12.75" hidden="1">
      <c r="J720" s="28"/>
    </row>
    <row r="721" spans="10:10" ht="12.75" hidden="1">
      <c r="J721" s="28"/>
    </row>
    <row r="722" spans="10:10" ht="12.75" hidden="1">
      <c r="J722" s="28"/>
    </row>
    <row r="723" spans="10:10" ht="12.75" hidden="1">
      <c r="J723" s="28"/>
    </row>
    <row r="724" spans="10:10" ht="12.75" hidden="1">
      <c r="J724" s="28"/>
    </row>
    <row r="725" spans="10:10" ht="12.75" hidden="1">
      <c r="J725" s="28"/>
    </row>
    <row r="726" spans="10:10" ht="12.75" hidden="1">
      <c r="J726" s="28"/>
    </row>
    <row r="727" spans="10:10" ht="12.75" hidden="1">
      <c r="J727" s="28"/>
    </row>
    <row r="728" spans="10:10" ht="12.75" hidden="1">
      <c r="J728" s="28"/>
    </row>
    <row r="729" spans="10:10" ht="12.75" hidden="1">
      <c r="J729" s="28"/>
    </row>
    <row r="730" spans="10:10" ht="12.75" hidden="1">
      <c r="J730" s="28"/>
    </row>
    <row r="731" spans="10:10" ht="12.75" hidden="1">
      <c r="J731" s="28"/>
    </row>
    <row r="732" spans="10:10" ht="12.75" hidden="1">
      <c r="J732" s="28"/>
    </row>
    <row r="733" spans="10:10" ht="12.75" hidden="1">
      <c r="J733" s="28"/>
    </row>
    <row r="734" spans="10:10" ht="12.75" hidden="1">
      <c r="J734" s="28"/>
    </row>
    <row r="735" spans="10:10" ht="12.75" hidden="1">
      <c r="J735" s="28"/>
    </row>
    <row r="736" spans="10:10" ht="12.75" hidden="1">
      <c r="J736" s="28"/>
    </row>
    <row r="737" spans="10:10" ht="12.75" hidden="1">
      <c r="J737" s="28"/>
    </row>
    <row r="738" spans="10:10" ht="12.75" hidden="1">
      <c r="J738" s="28"/>
    </row>
    <row r="739" spans="10:10" ht="12.75" hidden="1">
      <c r="J739" s="28"/>
    </row>
    <row r="740" spans="10:10" ht="12.75" hidden="1">
      <c r="J740" s="28"/>
    </row>
    <row r="741" spans="10:10" ht="12.75" hidden="1">
      <c r="J741" s="28"/>
    </row>
    <row r="742" spans="10:10" ht="12.75" hidden="1">
      <c r="J742" s="28"/>
    </row>
    <row r="743" spans="10:10" ht="12.75" hidden="1">
      <c r="J743" s="28"/>
    </row>
    <row r="744" spans="10:10" ht="12.75" hidden="1">
      <c r="J744" s="28"/>
    </row>
    <row r="745" spans="10:10" ht="12.75" hidden="1">
      <c r="J745" s="28"/>
    </row>
    <row r="746" spans="10:10" ht="12.75" hidden="1">
      <c r="J746" s="28"/>
    </row>
    <row r="747" spans="10:10" ht="12.75" hidden="1">
      <c r="J747" s="28"/>
    </row>
    <row r="748" spans="10:10" ht="12.75" hidden="1">
      <c r="J748" s="28"/>
    </row>
    <row r="749" spans="10:10" ht="12.75" hidden="1">
      <c r="J749" s="28"/>
    </row>
    <row r="750" spans="10:10" ht="12.75" hidden="1">
      <c r="J750" s="28"/>
    </row>
    <row r="751" spans="10:10" ht="12.75" hidden="1">
      <c r="J751" s="28"/>
    </row>
    <row r="752" spans="10:10" ht="12.75" hidden="1">
      <c r="J752" s="28"/>
    </row>
    <row r="753" spans="10:10" ht="12.75" hidden="1">
      <c r="J753" s="28"/>
    </row>
    <row r="754" spans="10:10" ht="12.75" hidden="1">
      <c r="J754" s="28"/>
    </row>
    <row r="755" spans="10:10" ht="12.75" hidden="1">
      <c r="J755" s="28"/>
    </row>
    <row r="756" spans="10:10" ht="12.75" hidden="1">
      <c r="J756" s="28"/>
    </row>
    <row r="757" spans="10:10" ht="12.75" hidden="1">
      <c r="J757" s="28"/>
    </row>
    <row r="758" spans="10:10" ht="12.75" hidden="1">
      <c r="J758" s="28"/>
    </row>
    <row r="759" spans="10:10" ht="12.75" hidden="1">
      <c r="J759" s="28"/>
    </row>
    <row r="760" spans="10:10" ht="12.75" hidden="1">
      <c r="J760" s="28"/>
    </row>
    <row r="761" spans="10:10" ht="12.75" hidden="1">
      <c r="J761" s="28"/>
    </row>
    <row r="762" spans="10:10" ht="12.75" hidden="1">
      <c r="J762" s="28"/>
    </row>
    <row r="763" spans="10:10" ht="12.75" hidden="1">
      <c r="J763" s="28"/>
    </row>
    <row r="764" spans="10:10" ht="12.75" hidden="1">
      <c r="J764" s="28"/>
    </row>
    <row r="765" spans="10:10" ht="12.75" hidden="1">
      <c r="J765" s="28"/>
    </row>
    <row r="766" spans="10:10" ht="12.75" hidden="1">
      <c r="J766" s="28"/>
    </row>
    <row r="767" spans="10:10" ht="12.75" hidden="1">
      <c r="J767" s="28"/>
    </row>
    <row r="768" spans="10:10" ht="12.75" hidden="1">
      <c r="J768" s="28"/>
    </row>
    <row r="769" spans="10:10" ht="12.75" hidden="1">
      <c r="J769" s="28"/>
    </row>
    <row r="770" spans="10:10" ht="12.75" hidden="1">
      <c r="J770" s="28"/>
    </row>
    <row r="771" spans="10:10" ht="12.75" hidden="1">
      <c r="J771" s="28"/>
    </row>
    <row r="772" spans="10:10" ht="12.75" hidden="1">
      <c r="J772" s="28"/>
    </row>
    <row r="773" spans="10:10" ht="12.75" hidden="1">
      <c r="J773" s="28"/>
    </row>
    <row r="774" spans="10:10" ht="12.75" hidden="1">
      <c r="J774" s="28"/>
    </row>
    <row r="775" spans="10:10" ht="12.75" hidden="1">
      <c r="J775" s="28"/>
    </row>
    <row r="776" spans="10:10" ht="12.75" hidden="1">
      <c r="J776" s="28"/>
    </row>
    <row r="777" spans="10:10" ht="12.75" hidden="1">
      <c r="J777" s="28"/>
    </row>
    <row r="778" spans="10:10" ht="12.75" hidden="1">
      <c r="J778" s="28"/>
    </row>
    <row r="779" spans="10:10" ht="12.75" hidden="1">
      <c r="J779" s="28"/>
    </row>
    <row r="780" spans="10:10" ht="12.75" hidden="1">
      <c r="J780" s="28"/>
    </row>
    <row r="781" spans="10:10" ht="12.75" hidden="1">
      <c r="J781" s="28"/>
    </row>
    <row r="782" spans="10:10" ht="12.75" hidden="1">
      <c r="J782" s="28"/>
    </row>
    <row r="783" spans="10:10" ht="12.75" hidden="1">
      <c r="J783" s="28"/>
    </row>
    <row r="784" spans="10:10" ht="12.75" hidden="1">
      <c r="J784" s="28"/>
    </row>
    <row r="785" spans="10:10" ht="12.75" hidden="1">
      <c r="J785" s="28"/>
    </row>
    <row r="786" spans="10:10" ht="12.75" hidden="1">
      <c r="J786" s="28"/>
    </row>
    <row r="787" spans="10:10" ht="12.75" hidden="1">
      <c r="J787" s="28"/>
    </row>
    <row r="788" spans="10:10" ht="12.75" hidden="1">
      <c r="J788" s="28"/>
    </row>
    <row r="789" spans="10:10" ht="12.75" hidden="1">
      <c r="J789" s="28"/>
    </row>
    <row r="790" spans="10:10" ht="12.75" hidden="1">
      <c r="J790" s="28"/>
    </row>
    <row r="791" spans="10:10" ht="12.75" hidden="1">
      <c r="J791" s="28"/>
    </row>
    <row r="792" spans="10:10" ht="12.75" hidden="1">
      <c r="J792" s="28"/>
    </row>
    <row r="793" spans="10:10" ht="12.75" hidden="1">
      <c r="J793" s="28"/>
    </row>
    <row r="794" spans="10:10" ht="12.75" hidden="1">
      <c r="J794" s="28"/>
    </row>
    <row r="795" spans="10:10" ht="12.75" hidden="1">
      <c r="J795" s="28"/>
    </row>
    <row r="796" spans="10:10" ht="12.75" hidden="1">
      <c r="J796" s="28"/>
    </row>
    <row r="797" spans="10:10" ht="12.75" hidden="1">
      <c r="J797" s="28"/>
    </row>
    <row r="798" spans="10:10" ht="12.75" hidden="1">
      <c r="J798" s="28"/>
    </row>
    <row r="799" spans="10:10" ht="12.75" hidden="1">
      <c r="J799" s="28"/>
    </row>
    <row r="800" spans="10:10" ht="12.75" hidden="1">
      <c r="J800" s="28"/>
    </row>
    <row r="801" spans="10:10" ht="12.75" hidden="1">
      <c r="J801" s="28"/>
    </row>
    <row r="802" spans="10:10" ht="12.75" hidden="1">
      <c r="J802" s="28"/>
    </row>
    <row r="803" spans="10:10" ht="12.75" hidden="1">
      <c r="J803" s="28"/>
    </row>
    <row r="804" spans="10:10" ht="12.75" hidden="1">
      <c r="J804" s="28"/>
    </row>
    <row r="805" spans="10:10" ht="12.75" hidden="1">
      <c r="J805" s="28"/>
    </row>
    <row r="806" spans="10:10" ht="12.75" hidden="1">
      <c r="J806" s="28"/>
    </row>
    <row r="807" spans="10:10" ht="12.75" hidden="1">
      <c r="J807" s="28"/>
    </row>
    <row r="808" spans="10:10" ht="12.75" hidden="1">
      <c r="J808" s="28"/>
    </row>
    <row r="809" spans="10:10" ht="12.75" hidden="1">
      <c r="J809" s="28"/>
    </row>
    <row r="810" spans="10:10" ht="12.75" hidden="1">
      <c r="J810" s="28"/>
    </row>
    <row r="811" spans="10:10" ht="12.75" hidden="1">
      <c r="J811" s="28"/>
    </row>
    <row r="812" spans="10:10" ht="12.75" hidden="1">
      <c r="J812" s="28"/>
    </row>
    <row r="813" spans="10:10" ht="12.75" hidden="1">
      <c r="J813" s="28"/>
    </row>
    <row r="814" spans="10:10" ht="12.75" hidden="1">
      <c r="J814" s="28"/>
    </row>
    <row r="815" spans="10:10" ht="12.75" hidden="1">
      <c r="J815" s="28"/>
    </row>
    <row r="816" spans="10:10" ht="12.75" hidden="1">
      <c r="J816" s="28"/>
    </row>
    <row r="817" spans="10:10" ht="12.75" hidden="1">
      <c r="J817" s="28"/>
    </row>
    <row r="818" spans="10:10" ht="12.75" hidden="1">
      <c r="J818" s="28"/>
    </row>
    <row r="819" spans="10:10" ht="12.75" hidden="1">
      <c r="J819" s="28"/>
    </row>
    <row r="820" spans="10:10" ht="12.75" hidden="1">
      <c r="J820" s="28"/>
    </row>
    <row r="821" spans="10:10" ht="12.75" hidden="1">
      <c r="J821" s="28"/>
    </row>
    <row r="822" spans="10:10" ht="12.75" hidden="1">
      <c r="J822" s="28"/>
    </row>
    <row r="823" spans="10:10" ht="12.75" hidden="1">
      <c r="J823" s="28"/>
    </row>
    <row r="824" spans="10:10" ht="12.75" hidden="1">
      <c r="J824" s="28"/>
    </row>
    <row r="825" spans="10:10" ht="12.75" hidden="1">
      <c r="J825" s="28"/>
    </row>
    <row r="826" spans="10:10" ht="12.75" hidden="1">
      <c r="J826" s="28"/>
    </row>
    <row r="827" spans="10:10" ht="12.75" hidden="1">
      <c r="J827" s="28"/>
    </row>
    <row r="828" spans="10:10" ht="12.75" hidden="1">
      <c r="J828" s="28"/>
    </row>
    <row r="829" spans="10:10" ht="12.75" hidden="1">
      <c r="J829" s="28"/>
    </row>
    <row r="830" spans="10:10" ht="12.75" hidden="1">
      <c r="J830" s="28"/>
    </row>
    <row r="831" spans="10:10" ht="12.75" hidden="1">
      <c r="J831" s="28"/>
    </row>
    <row r="832" spans="10:10" ht="12.75" hidden="1">
      <c r="J832" s="28"/>
    </row>
    <row r="833" spans="10:10" ht="12.75" hidden="1">
      <c r="J833" s="28"/>
    </row>
    <row r="834" spans="10:10" ht="12.75" hidden="1">
      <c r="J834" s="28"/>
    </row>
    <row r="835" spans="10:10" ht="12.75" hidden="1">
      <c r="J835" s="28"/>
    </row>
    <row r="836" spans="10:10" ht="12.75" hidden="1">
      <c r="J836" s="28"/>
    </row>
    <row r="837" spans="10:10" ht="12.75" hidden="1">
      <c r="J837" s="28"/>
    </row>
    <row r="838" spans="10:10" ht="12.75" hidden="1">
      <c r="J838" s="28"/>
    </row>
    <row r="839" spans="10:10" ht="12.75" hidden="1">
      <c r="J839" s="28"/>
    </row>
    <row r="840" spans="10:10" ht="12.75" hidden="1">
      <c r="J840" s="28"/>
    </row>
    <row r="841" spans="10:10" ht="12.75" hidden="1">
      <c r="J841" s="28"/>
    </row>
    <row r="842" spans="10:10" ht="12.75" hidden="1">
      <c r="J842" s="28"/>
    </row>
    <row r="843" spans="10:10" ht="12.75" hidden="1">
      <c r="J843" s="28"/>
    </row>
    <row r="844" spans="10:10" ht="12.75" hidden="1">
      <c r="J844" s="28"/>
    </row>
    <row r="845" spans="10:10" ht="12.75" hidden="1">
      <c r="J845" s="28"/>
    </row>
    <row r="846" spans="10:10" ht="12.75" hidden="1">
      <c r="J846" s="28"/>
    </row>
    <row r="847" spans="10:10" ht="12.75" hidden="1">
      <c r="J847" s="28"/>
    </row>
    <row r="848" spans="10:10" ht="12.75" hidden="1">
      <c r="J848" s="28"/>
    </row>
    <row r="849" spans="10:10" ht="12.75" hidden="1">
      <c r="J849" s="28"/>
    </row>
    <row r="850" spans="10:10" ht="12.75" hidden="1">
      <c r="J850" s="28"/>
    </row>
    <row r="851" spans="10:10" ht="12.75" hidden="1">
      <c r="J851" s="28"/>
    </row>
    <row r="852" spans="10:10" ht="12.75" hidden="1">
      <c r="J852" s="28"/>
    </row>
    <row r="853" spans="10:10" ht="12.75" hidden="1">
      <c r="J853" s="28"/>
    </row>
    <row r="854" spans="10:10" ht="12.75" hidden="1">
      <c r="J854" s="28"/>
    </row>
    <row r="855" spans="10:10" ht="12.75" hidden="1">
      <c r="J855" s="28"/>
    </row>
    <row r="856" spans="10:10" ht="12.75" hidden="1">
      <c r="J856" s="28"/>
    </row>
    <row r="857" spans="10:10" ht="12.75" hidden="1">
      <c r="J857" s="28"/>
    </row>
    <row r="858" spans="10:10" ht="12.75" hidden="1">
      <c r="J858" s="28"/>
    </row>
    <row r="859" spans="10:10" ht="12.75" hidden="1">
      <c r="J859" s="28"/>
    </row>
    <row r="860" spans="10:10" ht="12.75" hidden="1">
      <c r="J860" s="28"/>
    </row>
    <row r="861" spans="10:10" ht="12.75" hidden="1">
      <c r="J861" s="28"/>
    </row>
    <row r="862" spans="10:10" ht="12.75" hidden="1">
      <c r="J862" s="28"/>
    </row>
    <row r="863" spans="10:10" ht="12.75" hidden="1">
      <c r="J863" s="28"/>
    </row>
    <row r="864" spans="10:10" ht="12.75" hidden="1">
      <c r="J864" s="28"/>
    </row>
    <row r="865" spans="10:10" ht="12.75" hidden="1">
      <c r="J865" s="28"/>
    </row>
    <row r="866" spans="10:10" ht="12.75" hidden="1">
      <c r="J866" s="28"/>
    </row>
    <row r="867" spans="10:10" ht="12.75" hidden="1">
      <c r="J867" s="28"/>
    </row>
    <row r="868" spans="10:10" ht="12.75" hidden="1">
      <c r="J868" s="28"/>
    </row>
    <row r="869" spans="10:10" ht="12.75" hidden="1">
      <c r="J869" s="28"/>
    </row>
    <row r="870" spans="10:10" ht="12.75" hidden="1">
      <c r="J870" s="28"/>
    </row>
    <row r="871" spans="10:10" ht="12.75" hidden="1">
      <c r="J871" s="28"/>
    </row>
    <row r="872" spans="10:10" ht="12.75" hidden="1">
      <c r="J872" s="28"/>
    </row>
    <row r="873" spans="10:10" ht="12.75" hidden="1">
      <c r="J873" s="28"/>
    </row>
    <row r="874" spans="10:10" ht="12.75" hidden="1">
      <c r="J874" s="28"/>
    </row>
    <row r="875" spans="10:10" ht="12.75" hidden="1">
      <c r="J875" s="28"/>
    </row>
    <row r="876" spans="10:10" ht="12.75" hidden="1">
      <c r="J876" s="28"/>
    </row>
    <row r="877" spans="10:10" ht="12.75" hidden="1">
      <c r="J877" s="28"/>
    </row>
    <row r="878" spans="10:10" ht="12.75" hidden="1">
      <c r="J878" s="28"/>
    </row>
    <row r="879" spans="10:10" ht="12.75" hidden="1">
      <c r="J879" s="28"/>
    </row>
    <row r="880" spans="10:10" ht="12.75" hidden="1">
      <c r="J880" s="28"/>
    </row>
    <row r="881" spans="10:10" ht="12.75" hidden="1">
      <c r="J881" s="28"/>
    </row>
    <row r="882" spans="10:10" ht="12.75" hidden="1">
      <c r="J882" s="28"/>
    </row>
    <row r="883" spans="10:10" ht="12.75" hidden="1">
      <c r="J883" s="28"/>
    </row>
    <row r="884" spans="10:10" ht="12.75" hidden="1">
      <c r="J884" s="28"/>
    </row>
    <row r="885" spans="10:10" ht="12.75" hidden="1">
      <c r="J885" s="28"/>
    </row>
    <row r="886" spans="10:10" ht="12.75" hidden="1">
      <c r="J886" s="28"/>
    </row>
    <row r="887" spans="10:10" ht="12.75" hidden="1">
      <c r="J887" s="28"/>
    </row>
    <row r="888" spans="10:10" ht="12.75" hidden="1">
      <c r="J888" s="28"/>
    </row>
    <row r="889" spans="10:10" ht="12.75" hidden="1">
      <c r="J889" s="28"/>
    </row>
    <row r="890" spans="10:10" ht="12.75" hidden="1">
      <c r="J890" s="28"/>
    </row>
    <row r="891" spans="10:10" ht="12.75" hidden="1">
      <c r="J891" s="28"/>
    </row>
    <row r="892" spans="10:10" ht="12.75" hidden="1">
      <c r="J892" s="28"/>
    </row>
    <row r="893" spans="10:10" ht="12.75" hidden="1">
      <c r="J893" s="28"/>
    </row>
    <row r="894" spans="10:10" ht="12.75" hidden="1">
      <c r="J894" s="28"/>
    </row>
    <row r="895" spans="10:10" ht="12.75" hidden="1">
      <c r="J895" s="28"/>
    </row>
    <row r="896" spans="10:10" ht="12.75" hidden="1">
      <c r="J896" s="28"/>
    </row>
    <row r="897" spans="10:10" ht="12.75" hidden="1">
      <c r="J897" s="28"/>
    </row>
    <row r="898" spans="10:10" ht="12.75" hidden="1">
      <c r="J898" s="28"/>
    </row>
    <row r="899" spans="10:10" ht="12.75" hidden="1">
      <c r="J899" s="28"/>
    </row>
    <row r="900" spans="10:10" ht="12.75" hidden="1">
      <c r="J900" s="28"/>
    </row>
    <row r="901" spans="10:10" ht="12.75" hidden="1">
      <c r="J901" s="28"/>
    </row>
    <row r="902" spans="10:10" ht="12.75" hidden="1">
      <c r="J902" s="28"/>
    </row>
    <row r="903" spans="10:10" ht="12.75" hidden="1">
      <c r="J903" s="28"/>
    </row>
    <row r="904" spans="10:10" ht="12.75" hidden="1">
      <c r="J904" s="28"/>
    </row>
    <row r="905" spans="10:10" ht="12.75" hidden="1">
      <c r="J905" s="28"/>
    </row>
    <row r="906" spans="10:10" ht="12.75" hidden="1">
      <c r="J906" s="28"/>
    </row>
    <row r="907" spans="10:10" ht="12.75" hidden="1">
      <c r="J907" s="28"/>
    </row>
    <row r="908" spans="10:10" ht="12.75" hidden="1">
      <c r="J908" s="28"/>
    </row>
    <row r="909" spans="10:10" ht="12.75" hidden="1">
      <c r="J909" s="28"/>
    </row>
    <row r="910" spans="10:10" ht="12.75" hidden="1">
      <c r="J910" s="28"/>
    </row>
    <row r="911" spans="10:10" ht="12.75" hidden="1">
      <c r="J911" s="28"/>
    </row>
    <row r="912" spans="10:10" ht="12.75" hidden="1">
      <c r="J912" s="28"/>
    </row>
    <row r="913" spans="10:10" ht="12.75" hidden="1">
      <c r="J913" s="28"/>
    </row>
    <row r="914" spans="10:10" ht="12.75" hidden="1">
      <c r="J914" s="28"/>
    </row>
    <row r="915" spans="10:10" ht="12.75" hidden="1">
      <c r="J915" s="28"/>
    </row>
    <row r="916" spans="10:10" ht="12.75" hidden="1">
      <c r="J916" s="28"/>
    </row>
    <row r="917" spans="10:10" ht="12.75" hidden="1">
      <c r="J917" s="28"/>
    </row>
    <row r="918" spans="10:10" ht="12.75" hidden="1">
      <c r="J918" s="28"/>
    </row>
    <row r="919" spans="10:10" ht="12.75" hidden="1">
      <c r="J919" s="28"/>
    </row>
    <row r="920" spans="10:10" ht="12.75" hidden="1">
      <c r="J920" s="28"/>
    </row>
    <row r="921" spans="10:10" ht="12.75" hidden="1">
      <c r="J921" s="28"/>
    </row>
    <row r="922" spans="10:10" ht="12.75" hidden="1">
      <c r="J922" s="28"/>
    </row>
    <row r="923" spans="10:10" ht="12.75" hidden="1">
      <c r="J923" s="28"/>
    </row>
    <row r="924" spans="10:10" ht="12.75" hidden="1">
      <c r="J924" s="28"/>
    </row>
    <row r="925" spans="10:10" ht="12.75" hidden="1">
      <c r="J925" s="28"/>
    </row>
    <row r="926" spans="10:10" ht="12.75" hidden="1">
      <c r="J926" s="28"/>
    </row>
    <row r="927" spans="10:10" ht="12.75" hidden="1">
      <c r="J927" s="28"/>
    </row>
    <row r="928" spans="10:10" ht="12.75" hidden="1">
      <c r="J928" s="28"/>
    </row>
    <row r="929" spans="10:10" ht="12.75" hidden="1">
      <c r="J929" s="28"/>
    </row>
    <row r="930" spans="10:10" ht="12.75" hidden="1">
      <c r="J930" s="28"/>
    </row>
    <row r="931" spans="10:10" ht="12.75" hidden="1">
      <c r="J931" s="28"/>
    </row>
    <row r="932" spans="10:10" ht="12.75" hidden="1">
      <c r="J932" s="28"/>
    </row>
    <row r="933" spans="10:10" ht="12.75" hidden="1">
      <c r="J933" s="28"/>
    </row>
    <row r="934" spans="10:10" ht="12.75" hidden="1">
      <c r="J934" s="28"/>
    </row>
    <row r="935" spans="10:10" ht="12.75" hidden="1">
      <c r="J935" s="28"/>
    </row>
    <row r="936" spans="10:10" ht="12.75" hidden="1">
      <c r="J936" s="28"/>
    </row>
    <row r="937" spans="10:10" ht="12.75" hidden="1">
      <c r="J937" s="28"/>
    </row>
    <row r="938" spans="10:10" ht="12.75" hidden="1">
      <c r="J938" s="28"/>
    </row>
    <row r="939" spans="10:10" ht="12.75" hidden="1">
      <c r="J939" s="28"/>
    </row>
    <row r="940" spans="10:10" ht="12.75" hidden="1">
      <c r="J940" s="28"/>
    </row>
    <row r="941" spans="10:10" ht="12.75" hidden="1">
      <c r="J941" s="28"/>
    </row>
    <row r="942" spans="10:10" ht="12.75" hidden="1">
      <c r="J942" s="28"/>
    </row>
    <row r="943" spans="10:10" ht="12.75" hidden="1">
      <c r="J943" s="28"/>
    </row>
    <row r="944" spans="10:10" ht="12.75" hidden="1">
      <c r="J944" s="28"/>
    </row>
    <row r="945" spans="10:10" ht="12.75" hidden="1">
      <c r="J945" s="28"/>
    </row>
    <row r="946" spans="10:10" ht="12.75" hidden="1">
      <c r="J946" s="28"/>
    </row>
    <row r="947" spans="10:10" ht="12.75" hidden="1">
      <c r="J947" s="28"/>
    </row>
    <row r="948" spans="10:10" ht="12.75" hidden="1">
      <c r="J948" s="28"/>
    </row>
    <row r="949" spans="10:10" ht="12.75" hidden="1">
      <c r="J949" s="28"/>
    </row>
    <row r="950" spans="10:10" ht="12.75" hidden="1">
      <c r="J950" s="28"/>
    </row>
    <row r="951" spans="10:10" ht="12.75" hidden="1">
      <c r="J951" s="28"/>
    </row>
    <row r="952" spans="10:10" ht="12.75" hidden="1">
      <c r="J952" s="28"/>
    </row>
    <row r="953" spans="10:10" ht="12.75" hidden="1">
      <c r="J953" s="28"/>
    </row>
    <row r="954" spans="10:10" ht="12.75" hidden="1">
      <c r="J954" s="28"/>
    </row>
    <row r="955" spans="10:10" ht="12.75" hidden="1">
      <c r="J955" s="28"/>
    </row>
    <row r="956" spans="10:10" ht="12.75" hidden="1">
      <c r="J956" s="28"/>
    </row>
    <row r="957" spans="10:10" ht="12.75" hidden="1">
      <c r="J957" s="28"/>
    </row>
    <row r="958" spans="10:10" ht="12.75" hidden="1">
      <c r="J958" s="28"/>
    </row>
    <row r="959" spans="10:10" ht="12.75" hidden="1">
      <c r="J959" s="28"/>
    </row>
    <row r="960" spans="10:10" ht="12.75" hidden="1">
      <c r="J960" s="28"/>
    </row>
    <row r="961" spans="10:10" ht="12.75" hidden="1">
      <c r="J961" s="28"/>
    </row>
    <row r="962" spans="10:10" ht="12.75" hidden="1">
      <c r="J962" s="28"/>
    </row>
    <row r="963" spans="10:10" ht="12.75" hidden="1">
      <c r="J963" s="28"/>
    </row>
    <row r="964" spans="10:10" ht="12.75" hidden="1">
      <c r="J964" s="28"/>
    </row>
    <row r="965" spans="10:10" ht="12.75" hidden="1">
      <c r="J965" s="28"/>
    </row>
    <row r="966" spans="10:10" ht="12.75" hidden="1">
      <c r="J966" s="28"/>
    </row>
    <row r="967" spans="10:10" ht="12.75" hidden="1">
      <c r="J967" s="28"/>
    </row>
    <row r="968" spans="10:10" ht="12.75" hidden="1">
      <c r="J968" s="28"/>
    </row>
    <row r="969" spans="10:10" ht="12.75" hidden="1">
      <c r="J969" s="28"/>
    </row>
    <row r="970" spans="10:10" ht="12.75" hidden="1">
      <c r="J970" s="28"/>
    </row>
    <row r="971" spans="10:10" ht="12.75" hidden="1">
      <c r="J971" s="28"/>
    </row>
    <row r="972" spans="10:10" ht="12.75" hidden="1">
      <c r="J972" s="28"/>
    </row>
    <row r="973" spans="10:10" ht="12.75" hidden="1">
      <c r="J973" s="28"/>
    </row>
    <row r="974" spans="10:10" ht="12.75" hidden="1">
      <c r="J974" s="28"/>
    </row>
    <row r="975" spans="10:10" ht="12.75" hidden="1">
      <c r="J975" s="28"/>
    </row>
    <row r="976" spans="10:10" ht="12.75" hidden="1">
      <c r="J976" s="28"/>
    </row>
    <row r="977" spans="10:10" ht="12.75" hidden="1">
      <c r="J977" s="28"/>
    </row>
    <row r="978" spans="10:10" ht="12.75" hidden="1">
      <c r="J978" s="28"/>
    </row>
    <row r="979" spans="10:10" ht="12.75" hidden="1">
      <c r="J979" s="28"/>
    </row>
    <row r="980" spans="10:10" ht="12.75" hidden="1">
      <c r="J980" s="28"/>
    </row>
    <row r="981" spans="10:10" ht="12.75" hidden="1">
      <c r="J981" s="28"/>
    </row>
    <row r="982" spans="10:10" ht="12.75" hidden="1">
      <c r="J982" s="28"/>
    </row>
    <row r="983" spans="10:10" ht="12.75" hidden="1">
      <c r="J983" s="28"/>
    </row>
    <row r="984" spans="10:10" ht="12.75" hidden="1">
      <c r="J984" s="28"/>
    </row>
    <row r="985" spans="10:10" ht="12.75" hidden="1">
      <c r="J985" s="28"/>
    </row>
    <row r="986" spans="10:10" ht="12.75" hidden="1">
      <c r="J986" s="28"/>
    </row>
    <row r="987" spans="10:10" ht="12.75" hidden="1">
      <c r="J987" s="28"/>
    </row>
    <row r="988" spans="10:10" ht="12.75" hidden="1">
      <c r="J988" s="28"/>
    </row>
    <row r="989" spans="10:10" ht="12.75" hidden="1">
      <c r="J989" s="28"/>
    </row>
    <row r="990" spans="10:10" ht="12.75" hidden="1">
      <c r="J990" s="28"/>
    </row>
    <row r="991" spans="10:10" ht="12.75" hidden="1">
      <c r="J991" s="28"/>
    </row>
    <row r="992" spans="10:10" ht="12.75" hidden="1">
      <c r="J992" s="28"/>
    </row>
    <row r="993" spans="10:10" ht="12.75" hidden="1">
      <c r="J993" s="28"/>
    </row>
    <row r="994" spans="10:10" ht="12.75" hidden="1">
      <c r="J994" s="28"/>
    </row>
    <row r="995" spans="10:10" ht="12.75" hidden="1">
      <c r="J995" s="28"/>
    </row>
    <row r="996" spans="10:10" ht="12.75" hidden="1">
      <c r="J996" s="28"/>
    </row>
    <row r="997" spans="10:10" ht="12.75" hidden="1">
      <c r="J997" s="28"/>
    </row>
    <row r="998" spans="10:10" ht="12.75" hidden="1">
      <c r="J998" s="28"/>
    </row>
    <row r="999" spans="10:10" ht="12.75" hidden="1">
      <c r="J999" s="28"/>
    </row>
  </sheetData>
  <mergeCells count="46">
    <mergeCell ref="AJ6:AJ8"/>
    <mergeCell ref="A1:C7"/>
    <mergeCell ref="D5:J5"/>
    <mergeCell ref="D6:I6"/>
    <mergeCell ref="A8:C8"/>
    <mergeCell ref="K5:K8"/>
    <mergeCell ref="X7:X8"/>
    <mergeCell ref="AH7:AH8"/>
    <mergeCell ref="AI7:AI8"/>
    <mergeCell ref="D1:AJ1"/>
    <mergeCell ref="AK1:AL5"/>
    <mergeCell ref="D2:AG2"/>
    <mergeCell ref="AH2:AJ5"/>
    <mergeCell ref="AG3:AG8"/>
    <mergeCell ref="I7:I8"/>
    <mergeCell ref="D3:AF3"/>
    <mergeCell ref="D4:AE4"/>
    <mergeCell ref="L5:R5"/>
    <mergeCell ref="L6:R6"/>
    <mergeCell ref="S5:S8"/>
    <mergeCell ref="T5:U5"/>
    <mergeCell ref="T6:U6"/>
    <mergeCell ref="J6:J8"/>
    <mergeCell ref="R7:R8"/>
    <mergeCell ref="T7:T8"/>
    <mergeCell ref="U7:U8"/>
    <mergeCell ref="W7:W8"/>
    <mergeCell ref="V5:V8"/>
    <mergeCell ref="W5:AA5"/>
    <mergeCell ref="W6:AA6"/>
    <mergeCell ref="AK6:AK8"/>
    <mergeCell ref="AL6:AL8"/>
    <mergeCell ref="AM6:AM8"/>
    <mergeCell ref="AN6:AN8"/>
    <mergeCell ref="Y7:Y8"/>
    <mergeCell ref="Z7:Z8"/>
    <mergeCell ref="AF4:AF8"/>
    <mergeCell ref="AA7:AA8"/>
    <mergeCell ref="AC7:AC8"/>
    <mergeCell ref="AD7:AD8"/>
    <mergeCell ref="AE5:AE8"/>
    <mergeCell ref="AM1:AN5"/>
    <mergeCell ref="AB5:AB8"/>
    <mergeCell ref="AC5:AD5"/>
    <mergeCell ref="AC6:AD6"/>
    <mergeCell ref="AH6:AI6"/>
  </mergeCells>
  <conditionalFormatting sqref="L9:Q64">
    <cfRule type="containsBlanks" dxfId="35" priority="1">
      <formula>LEN(TRIM(L9))=0</formula>
    </cfRule>
  </conditionalFormatting>
  <conditionalFormatting sqref="L9:Q64">
    <cfRule type="notContainsBlanks" dxfId="34" priority="2">
      <formula>LEN(TRIM(L9))&gt;0</formula>
    </cfRule>
  </conditionalFormatting>
  <conditionalFormatting sqref="T9:T64">
    <cfRule type="notContainsBlanks" dxfId="33" priority="3">
      <formula>LEN(TRIM(T9))&gt;0</formula>
    </cfRule>
  </conditionalFormatting>
  <conditionalFormatting sqref="T9:T64">
    <cfRule type="containsBlanks" dxfId="32" priority="4">
      <formula>LEN(TRIM(T9))=0</formula>
    </cfRule>
  </conditionalFormatting>
  <conditionalFormatting sqref="W9:Z64">
    <cfRule type="containsBlanks" dxfId="31" priority="5">
      <formula>LEN(TRIM(W9))=0</formula>
    </cfRule>
  </conditionalFormatting>
  <conditionalFormatting sqref="W9:Z64">
    <cfRule type="notContainsBlanks" dxfId="30" priority="6">
      <formula>LEN(TRIM(W9))&gt;0</formula>
    </cfRule>
  </conditionalFormatting>
  <conditionalFormatting sqref="AC9:AC64">
    <cfRule type="notContainsBlanks" dxfId="29" priority="7">
      <formula>LEN(TRIM(AC9))&gt;0</formula>
    </cfRule>
  </conditionalFormatting>
  <conditionalFormatting sqref="AC9:AC64">
    <cfRule type="containsBlanks" dxfId="28" priority="8">
      <formula>LEN(TRIM(AC9))=0</formula>
    </cfRule>
  </conditionalFormatting>
  <conditionalFormatting sqref="AH9:AH64">
    <cfRule type="notContainsBlanks" dxfId="27" priority="9">
      <formula>LEN(TRIM(AH9))&gt;0</formula>
    </cfRule>
  </conditionalFormatting>
  <conditionalFormatting sqref="AH9:AH64">
    <cfRule type="containsBlanks" dxfId="26" priority="10">
      <formula>LEN(TRIM(AH9))=0</formula>
    </cfRule>
  </conditionalFormatting>
  <conditionalFormatting sqref="AL9:AL64">
    <cfRule type="cellIs" dxfId="25" priority="11" operator="equal">
      <formula>"PASSED"</formula>
    </cfRule>
  </conditionalFormatting>
  <conditionalFormatting sqref="AL9:AL64">
    <cfRule type="cellIs" dxfId="24" priority="12" operator="equal">
      <formula>"FAILED"</formula>
    </cfRule>
  </conditionalFormatting>
  <conditionalFormatting sqref="J9:J64">
    <cfRule type="colorScale" priority="13">
      <colorScale>
        <cfvo type="formula" val="0"/>
        <cfvo type="formula" val="3"/>
        <color rgb="FFF6B26B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64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ColWidth="12.5703125" defaultRowHeight="15.75" customHeight="1"/>
  <cols>
    <col min="1" max="1" width="3.42578125" customWidth="1"/>
    <col min="2" max="2" width="15.7109375" customWidth="1"/>
    <col min="3" max="3" width="36.42578125" customWidth="1"/>
    <col min="4" max="40" width="10.140625" customWidth="1"/>
  </cols>
  <sheetData>
    <row r="1" spans="1:40">
      <c r="A1" s="34" t="str">
        <f>'Final Grade'!A1</f>
        <v>[ Section ] Subject Code
Subject Title</v>
      </c>
      <c r="B1" s="35"/>
      <c r="C1" s="36"/>
      <c r="D1" s="41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42" t="s">
        <v>1</v>
      </c>
      <c r="AL1" s="33"/>
      <c r="AM1" s="55" t="s">
        <v>13</v>
      </c>
      <c r="AN1" s="36"/>
    </row>
    <row r="2" spans="1:40">
      <c r="A2" s="37"/>
      <c r="B2" s="38"/>
      <c r="C2" s="33"/>
      <c r="D2" s="5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43" t="s">
        <v>30</v>
      </c>
      <c r="AI2" s="35"/>
      <c r="AJ2" s="36"/>
      <c r="AK2" s="38"/>
      <c r="AL2" s="33"/>
      <c r="AM2" s="37"/>
      <c r="AN2" s="33"/>
    </row>
    <row r="3" spans="1:40">
      <c r="A3" s="37"/>
      <c r="B3" s="38"/>
      <c r="C3" s="33"/>
      <c r="D3" s="58" t="s">
        <v>15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57">
        <v>0.5</v>
      </c>
      <c r="AH3" s="38"/>
      <c r="AI3" s="38"/>
      <c r="AJ3" s="33"/>
      <c r="AK3" s="38"/>
      <c r="AL3" s="33"/>
      <c r="AM3" s="37"/>
      <c r="AN3" s="33"/>
    </row>
    <row r="4" spans="1:40">
      <c r="A4" s="37"/>
      <c r="B4" s="38"/>
      <c r="C4" s="33"/>
      <c r="D4" s="59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49">
        <v>1</v>
      </c>
      <c r="AG4" s="33"/>
      <c r="AH4" s="38"/>
      <c r="AI4" s="38"/>
      <c r="AJ4" s="33"/>
      <c r="AK4" s="38"/>
      <c r="AL4" s="33"/>
      <c r="AM4" s="37"/>
      <c r="AN4" s="33"/>
    </row>
    <row r="5" spans="1:40">
      <c r="A5" s="37"/>
      <c r="B5" s="38"/>
      <c r="C5" s="33"/>
      <c r="D5" s="60"/>
      <c r="E5" s="35"/>
      <c r="F5" s="35"/>
      <c r="G5" s="35"/>
      <c r="H5" s="35"/>
      <c r="I5" s="35"/>
      <c r="J5" s="35"/>
      <c r="K5" s="63">
        <v>0.1</v>
      </c>
      <c r="L5" s="60"/>
      <c r="M5" s="35"/>
      <c r="N5" s="35"/>
      <c r="O5" s="35"/>
      <c r="P5" s="35"/>
      <c r="Q5" s="35"/>
      <c r="R5" s="35"/>
      <c r="S5" s="63">
        <v>0.1</v>
      </c>
      <c r="T5" s="60"/>
      <c r="U5" s="35"/>
      <c r="V5" s="63">
        <v>0.1</v>
      </c>
      <c r="W5" s="60"/>
      <c r="X5" s="35"/>
      <c r="Y5" s="35"/>
      <c r="Z5" s="35"/>
      <c r="AA5" s="35"/>
      <c r="AB5" s="63">
        <v>0.4</v>
      </c>
      <c r="AC5" s="60"/>
      <c r="AD5" s="35"/>
      <c r="AE5" s="52">
        <v>0.3</v>
      </c>
      <c r="AF5" s="33"/>
      <c r="AG5" s="33"/>
      <c r="AH5" s="38"/>
      <c r="AI5" s="38"/>
      <c r="AJ5" s="33"/>
      <c r="AK5" s="38"/>
      <c r="AL5" s="33"/>
      <c r="AM5" s="39"/>
      <c r="AN5" s="31"/>
    </row>
    <row r="6" spans="1:40">
      <c r="A6" s="37"/>
      <c r="B6" s="38"/>
      <c r="C6" s="33"/>
      <c r="D6" s="61" t="s">
        <v>16</v>
      </c>
      <c r="E6" s="35"/>
      <c r="F6" s="35"/>
      <c r="G6" s="35"/>
      <c r="H6" s="35"/>
      <c r="I6" s="36"/>
      <c r="J6" s="53" t="s">
        <v>17</v>
      </c>
      <c r="K6" s="38"/>
      <c r="L6" s="61" t="s">
        <v>18</v>
      </c>
      <c r="M6" s="35"/>
      <c r="N6" s="35"/>
      <c r="O6" s="35"/>
      <c r="P6" s="35"/>
      <c r="Q6" s="35"/>
      <c r="R6" s="36"/>
      <c r="S6" s="38"/>
      <c r="T6" s="61" t="s">
        <v>19</v>
      </c>
      <c r="U6" s="36"/>
      <c r="V6" s="38"/>
      <c r="W6" s="61" t="s">
        <v>20</v>
      </c>
      <c r="X6" s="35"/>
      <c r="Y6" s="35"/>
      <c r="Z6" s="35"/>
      <c r="AA6" s="36"/>
      <c r="AB6" s="38"/>
      <c r="AC6" s="61" t="s">
        <v>21</v>
      </c>
      <c r="AD6" s="36"/>
      <c r="AE6" s="33"/>
      <c r="AF6" s="33"/>
      <c r="AG6" s="33"/>
      <c r="AH6" s="64" t="s">
        <v>22</v>
      </c>
      <c r="AI6" s="36"/>
      <c r="AJ6" s="65">
        <v>0.5</v>
      </c>
      <c r="AK6" s="32" t="s">
        <v>23</v>
      </c>
      <c r="AL6" s="46" t="s">
        <v>8</v>
      </c>
      <c r="AM6" s="47" t="s">
        <v>24</v>
      </c>
      <c r="AN6" s="47" t="s">
        <v>25</v>
      </c>
    </row>
    <row r="7" spans="1:40">
      <c r="A7" s="37"/>
      <c r="B7" s="38"/>
      <c r="C7" s="33"/>
      <c r="D7" s="11"/>
      <c r="E7" s="11"/>
      <c r="F7" s="11"/>
      <c r="G7" s="11"/>
      <c r="H7" s="12"/>
      <c r="I7" s="50" t="s">
        <v>26</v>
      </c>
      <c r="J7" s="51"/>
      <c r="K7" s="38"/>
      <c r="L7" s="12"/>
      <c r="M7" s="12"/>
      <c r="N7" s="12"/>
      <c r="O7" s="12"/>
      <c r="P7" s="12"/>
      <c r="Q7" s="12"/>
      <c r="R7" s="50" t="s">
        <v>26</v>
      </c>
      <c r="S7" s="38"/>
      <c r="T7" s="48" t="s">
        <v>4</v>
      </c>
      <c r="U7" s="50" t="s">
        <v>26</v>
      </c>
      <c r="V7" s="38"/>
      <c r="W7" s="48"/>
      <c r="X7" s="48"/>
      <c r="Y7" s="48"/>
      <c r="Z7" s="48"/>
      <c r="AA7" s="50" t="s">
        <v>26</v>
      </c>
      <c r="AB7" s="38"/>
      <c r="AC7" s="48" t="s">
        <v>31</v>
      </c>
      <c r="AD7" s="50" t="s">
        <v>26</v>
      </c>
      <c r="AE7" s="33"/>
      <c r="AF7" s="33"/>
      <c r="AG7" s="33"/>
      <c r="AH7" s="44" t="s">
        <v>32</v>
      </c>
      <c r="AI7" s="54" t="s">
        <v>26</v>
      </c>
      <c r="AJ7" s="33"/>
      <c r="AK7" s="33"/>
      <c r="AL7" s="33"/>
      <c r="AM7" s="33"/>
      <c r="AN7" s="33"/>
    </row>
    <row r="8" spans="1:40">
      <c r="A8" s="62" t="s">
        <v>29</v>
      </c>
      <c r="B8" s="40"/>
      <c r="C8" s="31"/>
      <c r="D8" s="13"/>
      <c r="E8" s="13"/>
      <c r="F8" s="13"/>
      <c r="G8" s="13"/>
      <c r="H8" s="14"/>
      <c r="I8" s="51"/>
      <c r="J8" s="45"/>
      <c r="K8" s="40"/>
      <c r="L8" s="1"/>
      <c r="M8" s="2"/>
      <c r="N8" s="2"/>
      <c r="O8" s="2"/>
      <c r="P8" s="2"/>
      <c r="Q8" s="15"/>
      <c r="R8" s="51"/>
      <c r="S8" s="40"/>
      <c r="T8" s="45"/>
      <c r="U8" s="51"/>
      <c r="V8" s="40"/>
      <c r="W8" s="45"/>
      <c r="X8" s="45"/>
      <c r="Y8" s="45"/>
      <c r="Z8" s="45"/>
      <c r="AA8" s="51"/>
      <c r="AB8" s="40"/>
      <c r="AC8" s="45"/>
      <c r="AD8" s="51"/>
      <c r="AE8" s="31"/>
      <c r="AF8" s="31"/>
      <c r="AG8" s="31"/>
      <c r="AH8" s="45"/>
      <c r="AI8" s="45"/>
      <c r="AJ8" s="31"/>
      <c r="AK8" s="33"/>
      <c r="AL8" s="31"/>
      <c r="AM8" s="31"/>
      <c r="AN8" s="31"/>
    </row>
    <row r="9" spans="1:40">
      <c r="A9" s="1" t="s">
        <v>9</v>
      </c>
      <c r="B9" s="2" t="s">
        <v>10</v>
      </c>
      <c r="C9" s="2" t="s">
        <v>11</v>
      </c>
      <c r="D9" s="16" t="b">
        <v>1</v>
      </c>
      <c r="E9" s="16" t="b">
        <v>1</v>
      </c>
      <c r="F9" s="16" t="b">
        <v>1</v>
      </c>
      <c r="G9" s="16" t="b">
        <v>1</v>
      </c>
      <c r="H9" s="16" t="b">
        <v>1</v>
      </c>
      <c r="I9" s="17">
        <f t="shared" ref="I9:I64" si="0">COUNTIF(D9:H9,TRUE)</f>
        <v>5</v>
      </c>
      <c r="J9" s="18" t="e">
        <f t="shared" ref="J9:J64" ca="1" si="1">IFS(MINUS(COUNT(D9:H9),I9) &lt;= 2, 0,MINUS(COUNT(D9:H9),I9) &lt;= 4, 1,MINUS(COUNT(D9:H9),I9) &lt;= 7,2,MINUS(COUNT(D9:H9),I9) &gt;= 8, 3)</f>
        <v>#NAME?</v>
      </c>
      <c r="K9" s="19">
        <f t="shared" ref="K9:K64" si="2">(I9/$I$9)*10</f>
        <v>10</v>
      </c>
      <c r="L9" s="20">
        <v>10</v>
      </c>
      <c r="M9" s="20">
        <v>10</v>
      </c>
      <c r="N9" s="20">
        <v>10</v>
      </c>
      <c r="O9" s="20">
        <v>10</v>
      </c>
      <c r="P9" s="20">
        <v>10</v>
      </c>
      <c r="Q9" s="20">
        <v>10</v>
      </c>
      <c r="R9" s="17">
        <f t="shared" ref="R9:R64" si="3">SUM(L9:Q9)</f>
        <v>60</v>
      </c>
      <c r="S9" s="19">
        <f t="shared" ref="S9:S64" si="4">(R9/$R$9)*10</f>
        <v>10</v>
      </c>
      <c r="T9" s="20">
        <v>10</v>
      </c>
      <c r="U9" s="17">
        <f t="shared" ref="U9:U64" si="5">SUM(T9)</f>
        <v>10</v>
      </c>
      <c r="V9" s="19">
        <f t="shared" ref="V9:V64" si="6">(U9/$U$9)*10</f>
        <v>10</v>
      </c>
      <c r="W9" s="20">
        <v>20</v>
      </c>
      <c r="X9" s="20">
        <v>20</v>
      </c>
      <c r="Y9" s="20">
        <v>20</v>
      </c>
      <c r="Z9" s="20">
        <v>20</v>
      </c>
      <c r="AA9" s="17">
        <f t="shared" ref="AA9:AA64" si="7">SUM(W9:Z9)</f>
        <v>80</v>
      </c>
      <c r="AB9" s="19">
        <f t="shared" ref="AB9:AB64" si="8">(AA9/$AA$9)*40</f>
        <v>40</v>
      </c>
      <c r="AC9" s="20">
        <v>50</v>
      </c>
      <c r="AD9" s="17">
        <f t="shared" ref="AD9:AD64" si="9">SUM(AC9)</f>
        <v>50</v>
      </c>
      <c r="AE9" s="21">
        <f t="shared" ref="AE9:AE64" si="10">(AD9/$AD$9)*30</f>
        <v>30</v>
      </c>
      <c r="AF9" s="22">
        <f t="shared" ref="AF9:AF64" si="11">SUM(K9,S9,V9,AB9,AE9)</f>
        <v>100</v>
      </c>
      <c r="AG9" s="23">
        <f t="shared" ref="AG9:AG64" si="12">(AF9/$AF$9)*50</f>
        <v>50</v>
      </c>
      <c r="AH9" s="24">
        <v>50</v>
      </c>
      <c r="AI9" s="25">
        <f t="shared" ref="AI9:AI64" si="13">SUM(AH9)</f>
        <v>50</v>
      </c>
      <c r="AJ9" s="26">
        <f t="shared" ref="AJ9:AJ64" si="14">(AI9/$AI$9)*50</f>
        <v>50</v>
      </c>
      <c r="AK9" s="5">
        <f t="shared" ref="AK9:AK64" si="15">SUM(AG9,AJ9)</f>
        <v>100</v>
      </c>
      <c r="AL9" s="6" t="str">
        <f t="shared" ref="AL9:AL64" si="16">IF(AK9&gt;=50,"PASSED","FAILED")</f>
        <v>PASSED</v>
      </c>
      <c r="AM9" s="20" t="b">
        <v>1</v>
      </c>
      <c r="AN9" s="20"/>
    </row>
    <row r="10" spans="1:40">
      <c r="A10" s="7">
        <v>1</v>
      </c>
      <c r="B10" s="20" t="str">
        <f>'Final Grade'!B9</f>
        <v>N/A</v>
      </c>
      <c r="C10" s="20" t="str">
        <f>'Final Grade'!C9</f>
        <v>N/A</v>
      </c>
      <c r="D10" s="16" t="str">
        <f ca="1">IFERROR(__xludf.DUMMYFUNCTION("VLOOKUP(A10,IMPORTRANGE(A$8,""P2!A5:H59""),4,TRUE)"),"#REF!")</f>
        <v>#REF!</v>
      </c>
      <c r="E10" s="16" t="str">
        <f ca="1">IFERROR(__xludf.DUMMYFUNCTION("VLOOKUP(A10,IMPORTRANGE(A$8,""P2!A5:H59""),5,TRUE)"),"#REF!")</f>
        <v>#REF!</v>
      </c>
      <c r="F10" s="16" t="str">
        <f ca="1">IFERROR(__xludf.DUMMYFUNCTION("VLOOKUP(A10,IMPORTRANGE(A$8,""P2!A5:H59""),6,TRUE)"),"#REF!")</f>
        <v>#REF!</v>
      </c>
      <c r="G10" s="16" t="str">
        <f ca="1">IFERROR(__xludf.DUMMYFUNCTION("VLOOKUP(A10,IMPORTRANGE(A$8,""P2!A5:H59""),7,TRUE)"),"#REF!")</f>
        <v>#REF!</v>
      </c>
      <c r="H10" s="16" t="str">
        <f ca="1">IFERROR(__xludf.DUMMYFUNCTION("VLOOKUP(A10,IMPORTRANGE(A$8,""P2!A5:H59""),8,TRUE)"),"#REF!")</f>
        <v>#REF!</v>
      </c>
      <c r="I10" s="17">
        <f t="shared" ca="1" si="0"/>
        <v>0</v>
      </c>
      <c r="J10" s="18" t="e">
        <f t="shared" ca="1" si="1"/>
        <v>#NAME?</v>
      </c>
      <c r="K10" s="19">
        <f t="shared" ca="1" si="2"/>
        <v>0</v>
      </c>
      <c r="L10" s="20"/>
      <c r="M10" s="20"/>
      <c r="N10" s="20"/>
      <c r="O10" s="20"/>
      <c r="P10" s="20"/>
      <c r="Q10" s="20"/>
      <c r="R10" s="17">
        <f t="shared" si="3"/>
        <v>0</v>
      </c>
      <c r="S10" s="19">
        <f t="shared" si="4"/>
        <v>0</v>
      </c>
      <c r="T10" s="20"/>
      <c r="U10" s="17">
        <f t="shared" si="5"/>
        <v>0</v>
      </c>
      <c r="V10" s="19">
        <f t="shared" si="6"/>
        <v>0</v>
      </c>
      <c r="W10" s="20"/>
      <c r="X10" s="20"/>
      <c r="Y10" s="20"/>
      <c r="Z10" s="20"/>
      <c r="AA10" s="17">
        <f t="shared" si="7"/>
        <v>0</v>
      </c>
      <c r="AB10" s="19">
        <f t="shared" si="8"/>
        <v>0</v>
      </c>
      <c r="AC10" s="20"/>
      <c r="AD10" s="17">
        <f t="shared" si="9"/>
        <v>0</v>
      </c>
      <c r="AE10" s="21">
        <f t="shared" si="10"/>
        <v>0</v>
      </c>
      <c r="AF10" s="22">
        <f t="shared" ca="1" si="11"/>
        <v>0</v>
      </c>
      <c r="AG10" s="23">
        <f t="shared" ca="1" si="12"/>
        <v>0</v>
      </c>
      <c r="AH10" s="27"/>
      <c r="AI10" s="25">
        <f t="shared" si="13"/>
        <v>0</v>
      </c>
      <c r="AJ10" s="26">
        <f t="shared" si="14"/>
        <v>0</v>
      </c>
      <c r="AK10" s="5">
        <f t="shared" ca="1" si="15"/>
        <v>0</v>
      </c>
      <c r="AL10" s="27" t="str">
        <f t="shared" ca="1" si="16"/>
        <v>FAILED</v>
      </c>
      <c r="AM10" s="20" t="b">
        <v>0</v>
      </c>
      <c r="AN10" s="20"/>
    </row>
    <row r="11" spans="1:40">
      <c r="A11" s="7">
        <v>2</v>
      </c>
      <c r="B11" s="20" t="str">
        <f>'Final Grade'!B10</f>
        <v>N/A</v>
      </c>
      <c r="C11" s="20" t="str">
        <f>'Final Grade'!C10</f>
        <v>N/A</v>
      </c>
      <c r="D11" s="16" t="str">
        <f ca="1">IFERROR(__xludf.DUMMYFUNCTION("VLOOKUP(A11,IMPORTRANGE(A$8,""P2!A5:H59""),4,TRUE)"),"#REF!")</f>
        <v>#REF!</v>
      </c>
      <c r="E11" s="16" t="str">
        <f ca="1">IFERROR(__xludf.DUMMYFUNCTION("VLOOKUP(A11,IMPORTRANGE(A$8,""P2!A5:H59""),5,TRUE)"),"#REF!")</f>
        <v>#REF!</v>
      </c>
      <c r="F11" s="16" t="str">
        <f ca="1">IFERROR(__xludf.DUMMYFUNCTION("VLOOKUP(A11,IMPORTRANGE(A$8,""P2!A5:H59""),6,TRUE)"),"#REF!")</f>
        <v>#REF!</v>
      </c>
      <c r="G11" s="16" t="str">
        <f ca="1">IFERROR(__xludf.DUMMYFUNCTION("VLOOKUP(A11,IMPORTRANGE(A$8,""P2!A5:H59""),7,TRUE)"),"#REF!")</f>
        <v>#REF!</v>
      </c>
      <c r="H11" s="16" t="str">
        <f ca="1">IFERROR(__xludf.DUMMYFUNCTION("VLOOKUP(A11,IMPORTRANGE(A$8,""P2!A5:H59""),8,TRUE)"),"#REF!")</f>
        <v>#REF!</v>
      </c>
      <c r="I11" s="17">
        <f t="shared" ca="1" si="0"/>
        <v>0</v>
      </c>
      <c r="J11" s="18" t="e">
        <f t="shared" ca="1" si="1"/>
        <v>#NAME?</v>
      </c>
      <c r="K11" s="19">
        <f t="shared" ca="1" si="2"/>
        <v>0</v>
      </c>
      <c r="L11" s="20"/>
      <c r="M11" s="20"/>
      <c r="N11" s="20"/>
      <c r="O11" s="20"/>
      <c r="P11" s="20"/>
      <c r="Q11" s="20"/>
      <c r="R11" s="17">
        <f t="shared" si="3"/>
        <v>0</v>
      </c>
      <c r="S11" s="19">
        <f t="shared" si="4"/>
        <v>0</v>
      </c>
      <c r="T11" s="20"/>
      <c r="U11" s="17">
        <f t="shared" si="5"/>
        <v>0</v>
      </c>
      <c r="V11" s="19">
        <f t="shared" si="6"/>
        <v>0</v>
      </c>
      <c r="W11" s="20"/>
      <c r="X11" s="20"/>
      <c r="Y11" s="20"/>
      <c r="Z11" s="20"/>
      <c r="AA11" s="17">
        <f t="shared" si="7"/>
        <v>0</v>
      </c>
      <c r="AB11" s="19">
        <f t="shared" si="8"/>
        <v>0</v>
      </c>
      <c r="AC11" s="20"/>
      <c r="AD11" s="17">
        <f t="shared" si="9"/>
        <v>0</v>
      </c>
      <c r="AE11" s="21">
        <f t="shared" si="10"/>
        <v>0</v>
      </c>
      <c r="AF11" s="22">
        <f t="shared" ca="1" si="11"/>
        <v>0</v>
      </c>
      <c r="AG11" s="23">
        <f t="shared" ca="1" si="12"/>
        <v>0</v>
      </c>
      <c r="AH11" s="27"/>
      <c r="AI11" s="25">
        <f t="shared" si="13"/>
        <v>0</v>
      </c>
      <c r="AJ11" s="26">
        <f t="shared" si="14"/>
        <v>0</v>
      </c>
      <c r="AK11" s="5">
        <f t="shared" ca="1" si="15"/>
        <v>0</v>
      </c>
      <c r="AL11" s="27" t="str">
        <f t="shared" ca="1" si="16"/>
        <v>FAILED</v>
      </c>
      <c r="AM11" s="20" t="b">
        <v>0</v>
      </c>
      <c r="AN11" s="20"/>
    </row>
    <row r="12" spans="1:40">
      <c r="A12" s="7">
        <v>3</v>
      </c>
      <c r="B12" s="20" t="str">
        <f>'Final Grade'!B11</f>
        <v>N/A</v>
      </c>
      <c r="C12" s="20" t="str">
        <f>'Final Grade'!C11</f>
        <v>N/A</v>
      </c>
      <c r="D12" s="16" t="str">
        <f ca="1">IFERROR(__xludf.DUMMYFUNCTION("VLOOKUP(A12,IMPORTRANGE(A$8,""P2!A5:H59""),4,TRUE)"),"#REF!")</f>
        <v>#REF!</v>
      </c>
      <c r="E12" s="16" t="str">
        <f ca="1">IFERROR(__xludf.DUMMYFUNCTION("VLOOKUP(A12,IMPORTRANGE(A$8,""P2!A5:H59""),5,TRUE)"),"#REF!")</f>
        <v>#REF!</v>
      </c>
      <c r="F12" s="16" t="str">
        <f ca="1">IFERROR(__xludf.DUMMYFUNCTION("VLOOKUP(A12,IMPORTRANGE(A$8,""P2!A5:H59""),6,TRUE)"),"#REF!")</f>
        <v>#REF!</v>
      </c>
      <c r="G12" s="16" t="str">
        <f ca="1">IFERROR(__xludf.DUMMYFUNCTION("VLOOKUP(A12,IMPORTRANGE(A$8,""P2!A5:H59""),7,TRUE)"),"#REF!")</f>
        <v>#REF!</v>
      </c>
      <c r="H12" s="16" t="str">
        <f ca="1">IFERROR(__xludf.DUMMYFUNCTION("VLOOKUP(A12,IMPORTRANGE(A$8,""P2!A5:H59""),8,TRUE)"),"#REF!")</f>
        <v>#REF!</v>
      </c>
      <c r="I12" s="17">
        <f t="shared" ca="1" si="0"/>
        <v>0</v>
      </c>
      <c r="J12" s="18" t="e">
        <f t="shared" ca="1" si="1"/>
        <v>#NAME?</v>
      </c>
      <c r="K12" s="19">
        <f t="shared" ca="1" si="2"/>
        <v>0</v>
      </c>
      <c r="L12" s="20"/>
      <c r="M12" s="20"/>
      <c r="N12" s="20"/>
      <c r="O12" s="20"/>
      <c r="P12" s="20"/>
      <c r="Q12" s="20"/>
      <c r="R12" s="17">
        <f t="shared" si="3"/>
        <v>0</v>
      </c>
      <c r="S12" s="19">
        <f t="shared" si="4"/>
        <v>0</v>
      </c>
      <c r="T12" s="20"/>
      <c r="U12" s="17">
        <f t="shared" si="5"/>
        <v>0</v>
      </c>
      <c r="V12" s="19">
        <f t="shared" si="6"/>
        <v>0</v>
      </c>
      <c r="W12" s="20"/>
      <c r="X12" s="20"/>
      <c r="Y12" s="20"/>
      <c r="Z12" s="20"/>
      <c r="AA12" s="17">
        <f t="shared" si="7"/>
        <v>0</v>
      </c>
      <c r="AB12" s="19">
        <f t="shared" si="8"/>
        <v>0</v>
      </c>
      <c r="AC12" s="20"/>
      <c r="AD12" s="17">
        <f t="shared" si="9"/>
        <v>0</v>
      </c>
      <c r="AE12" s="21">
        <f t="shared" si="10"/>
        <v>0</v>
      </c>
      <c r="AF12" s="22">
        <f t="shared" ca="1" si="11"/>
        <v>0</v>
      </c>
      <c r="AG12" s="23">
        <f t="shared" ca="1" si="12"/>
        <v>0</v>
      </c>
      <c r="AH12" s="27"/>
      <c r="AI12" s="25">
        <f t="shared" si="13"/>
        <v>0</v>
      </c>
      <c r="AJ12" s="26">
        <f t="shared" si="14"/>
        <v>0</v>
      </c>
      <c r="AK12" s="5">
        <f t="shared" ca="1" si="15"/>
        <v>0</v>
      </c>
      <c r="AL12" s="27" t="str">
        <f t="shared" ca="1" si="16"/>
        <v>FAILED</v>
      </c>
      <c r="AM12" s="20" t="b">
        <v>0</v>
      </c>
      <c r="AN12" s="20"/>
    </row>
    <row r="13" spans="1:40">
      <c r="A13" s="7">
        <v>4</v>
      </c>
      <c r="B13" s="20" t="str">
        <f>'Final Grade'!B12</f>
        <v>N/A</v>
      </c>
      <c r="C13" s="20" t="str">
        <f>'Final Grade'!C12</f>
        <v>N/A</v>
      </c>
      <c r="D13" s="16" t="str">
        <f ca="1">IFERROR(__xludf.DUMMYFUNCTION("VLOOKUP(A13,IMPORTRANGE(A$8,""P2!A5:H59""),4,TRUE)"),"#REF!")</f>
        <v>#REF!</v>
      </c>
      <c r="E13" s="16" t="str">
        <f ca="1">IFERROR(__xludf.DUMMYFUNCTION("VLOOKUP(A13,IMPORTRANGE(A$8,""P2!A5:H59""),5,TRUE)"),"#REF!")</f>
        <v>#REF!</v>
      </c>
      <c r="F13" s="16" t="str">
        <f ca="1">IFERROR(__xludf.DUMMYFUNCTION("VLOOKUP(A13,IMPORTRANGE(A$8,""P2!A5:H59""),6,TRUE)"),"#REF!")</f>
        <v>#REF!</v>
      </c>
      <c r="G13" s="16" t="str">
        <f ca="1">IFERROR(__xludf.DUMMYFUNCTION("VLOOKUP(A13,IMPORTRANGE(A$8,""P2!A5:H59""),7,TRUE)"),"#REF!")</f>
        <v>#REF!</v>
      </c>
      <c r="H13" s="16" t="str">
        <f ca="1">IFERROR(__xludf.DUMMYFUNCTION("VLOOKUP(A13,IMPORTRANGE(A$8,""P2!A5:H59""),8,TRUE)"),"#REF!")</f>
        <v>#REF!</v>
      </c>
      <c r="I13" s="17">
        <f t="shared" ca="1" si="0"/>
        <v>0</v>
      </c>
      <c r="J13" s="18" t="e">
        <f t="shared" ca="1" si="1"/>
        <v>#NAME?</v>
      </c>
      <c r="K13" s="19">
        <f t="shared" ca="1" si="2"/>
        <v>0</v>
      </c>
      <c r="L13" s="20"/>
      <c r="M13" s="20"/>
      <c r="N13" s="20"/>
      <c r="O13" s="20"/>
      <c r="P13" s="20"/>
      <c r="Q13" s="20"/>
      <c r="R13" s="17">
        <f t="shared" si="3"/>
        <v>0</v>
      </c>
      <c r="S13" s="19">
        <f t="shared" si="4"/>
        <v>0</v>
      </c>
      <c r="T13" s="20"/>
      <c r="U13" s="17">
        <f t="shared" si="5"/>
        <v>0</v>
      </c>
      <c r="V13" s="19">
        <f t="shared" si="6"/>
        <v>0</v>
      </c>
      <c r="W13" s="20"/>
      <c r="X13" s="20"/>
      <c r="Y13" s="20"/>
      <c r="Z13" s="20"/>
      <c r="AA13" s="17">
        <f t="shared" si="7"/>
        <v>0</v>
      </c>
      <c r="AB13" s="19">
        <f t="shared" si="8"/>
        <v>0</v>
      </c>
      <c r="AC13" s="20"/>
      <c r="AD13" s="17">
        <f t="shared" si="9"/>
        <v>0</v>
      </c>
      <c r="AE13" s="21">
        <f t="shared" si="10"/>
        <v>0</v>
      </c>
      <c r="AF13" s="22">
        <f t="shared" ca="1" si="11"/>
        <v>0</v>
      </c>
      <c r="AG13" s="23">
        <f t="shared" ca="1" si="12"/>
        <v>0</v>
      </c>
      <c r="AH13" s="27"/>
      <c r="AI13" s="25">
        <f t="shared" si="13"/>
        <v>0</v>
      </c>
      <c r="AJ13" s="26">
        <f t="shared" si="14"/>
        <v>0</v>
      </c>
      <c r="AK13" s="5">
        <f t="shared" ca="1" si="15"/>
        <v>0</v>
      </c>
      <c r="AL13" s="27" t="str">
        <f t="shared" ca="1" si="16"/>
        <v>FAILED</v>
      </c>
      <c r="AM13" s="20" t="b">
        <v>0</v>
      </c>
      <c r="AN13" s="20"/>
    </row>
    <row r="14" spans="1:40">
      <c r="A14" s="7">
        <v>5</v>
      </c>
      <c r="B14" s="20" t="str">
        <f>'Final Grade'!B13</f>
        <v>N/A</v>
      </c>
      <c r="C14" s="20" t="str">
        <f>'Final Grade'!C13</f>
        <v>N/A</v>
      </c>
      <c r="D14" s="16" t="str">
        <f ca="1">IFERROR(__xludf.DUMMYFUNCTION("VLOOKUP(A14,IMPORTRANGE(A$8,""P2!A5:H59""),4,TRUE)"),"#REF!")</f>
        <v>#REF!</v>
      </c>
      <c r="E14" s="16" t="str">
        <f ca="1">IFERROR(__xludf.DUMMYFUNCTION("VLOOKUP(A14,IMPORTRANGE(A$8,""P2!A5:H59""),5,TRUE)"),"#REF!")</f>
        <v>#REF!</v>
      </c>
      <c r="F14" s="16" t="str">
        <f ca="1">IFERROR(__xludf.DUMMYFUNCTION("VLOOKUP(A14,IMPORTRANGE(A$8,""P2!A5:H59""),6,TRUE)"),"#REF!")</f>
        <v>#REF!</v>
      </c>
      <c r="G14" s="16" t="str">
        <f ca="1">IFERROR(__xludf.DUMMYFUNCTION("VLOOKUP(A14,IMPORTRANGE(A$8,""P2!A5:H59""),7,TRUE)"),"#REF!")</f>
        <v>#REF!</v>
      </c>
      <c r="H14" s="16" t="str">
        <f ca="1">IFERROR(__xludf.DUMMYFUNCTION("VLOOKUP(A14,IMPORTRANGE(A$8,""P2!A5:H59""),8,TRUE)"),"#REF!")</f>
        <v>#REF!</v>
      </c>
      <c r="I14" s="17">
        <f t="shared" ca="1" si="0"/>
        <v>0</v>
      </c>
      <c r="J14" s="18" t="e">
        <f t="shared" ca="1" si="1"/>
        <v>#NAME?</v>
      </c>
      <c r="K14" s="19">
        <f t="shared" ca="1" si="2"/>
        <v>0</v>
      </c>
      <c r="L14" s="20"/>
      <c r="M14" s="20"/>
      <c r="N14" s="20"/>
      <c r="O14" s="20"/>
      <c r="P14" s="20"/>
      <c r="Q14" s="20"/>
      <c r="R14" s="17">
        <f t="shared" si="3"/>
        <v>0</v>
      </c>
      <c r="S14" s="19">
        <f t="shared" si="4"/>
        <v>0</v>
      </c>
      <c r="T14" s="20"/>
      <c r="U14" s="17">
        <f t="shared" si="5"/>
        <v>0</v>
      </c>
      <c r="V14" s="19">
        <f t="shared" si="6"/>
        <v>0</v>
      </c>
      <c r="W14" s="20"/>
      <c r="X14" s="20"/>
      <c r="Y14" s="20"/>
      <c r="Z14" s="20"/>
      <c r="AA14" s="17">
        <f t="shared" si="7"/>
        <v>0</v>
      </c>
      <c r="AB14" s="19">
        <f t="shared" si="8"/>
        <v>0</v>
      </c>
      <c r="AC14" s="20"/>
      <c r="AD14" s="17">
        <f t="shared" si="9"/>
        <v>0</v>
      </c>
      <c r="AE14" s="21">
        <f t="shared" si="10"/>
        <v>0</v>
      </c>
      <c r="AF14" s="22">
        <f t="shared" ca="1" si="11"/>
        <v>0</v>
      </c>
      <c r="AG14" s="23">
        <f t="shared" ca="1" si="12"/>
        <v>0</v>
      </c>
      <c r="AH14" s="27"/>
      <c r="AI14" s="25">
        <f t="shared" si="13"/>
        <v>0</v>
      </c>
      <c r="AJ14" s="26">
        <f t="shared" si="14"/>
        <v>0</v>
      </c>
      <c r="AK14" s="5">
        <f t="shared" ca="1" si="15"/>
        <v>0</v>
      </c>
      <c r="AL14" s="27" t="str">
        <f t="shared" ca="1" si="16"/>
        <v>FAILED</v>
      </c>
      <c r="AM14" s="20" t="b">
        <v>0</v>
      </c>
      <c r="AN14" s="20"/>
    </row>
    <row r="15" spans="1:40">
      <c r="A15" s="7">
        <v>6</v>
      </c>
      <c r="B15" s="20" t="str">
        <f>'Final Grade'!B14</f>
        <v>N/A</v>
      </c>
      <c r="C15" s="20" t="str">
        <f>'Final Grade'!C14</f>
        <v>N/A</v>
      </c>
      <c r="D15" s="16" t="str">
        <f ca="1">IFERROR(__xludf.DUMMYFUNCTION("VLOOKUP(A15,IMPORTRANGE(A$8,""P2!A5:H59""),4,TRUE)"),"#REF!")</f>
        <v>#REF!</v>
      </c>
      <c r="E15" s="16" t="str">
        <f ca="1">IFERROR(__xludf.DUMMYFUNCTION("VLOOKUP(A15,IMPORTRANGE(A$8,""P2!A5:H59""),5,TRUE)"),"#REF!")</f>
        <v>#REF!</v>
      </c>
      <c r="F15" s="16" t="str">
        <f ca="1">IFERROR(__xludf.DUMMYFUNCTION("VLOOKUP(A15,IMPORTRANGE(A$8,""P2!A5:H59""),6,TRUE)"),"#REF!")</f>
        <v>#REF!</v>
      </c>
      <c r="G15" s="16" t="str">
        <f ca="1">IFERROR(__xludf.DUMMYFUNCTION("VLOOKUP(A15,IMPORTRANGE(A$8,""P2!A5:H59""),7,TRUE)"),"#REF!")</f>
        <v>#REF!</v>
      </c>
      <c r="H15" s="16" t="str">
        <f ca="1">IFERROR(__xludf.DUMMYFUNCTION("VLOOKUP(A15,IMPORTRANGE(A$8,""P2!A5:H59""),8,TRUE)"),"#REF!")</f>
        <v>#REF!</v>
      </c>
      <c r="I15" s="17">
        <f t="shared" ca="1" si="0"/>
        <v>0</v>
      </c>
      <c r="J15" s="18" t="e">
        <f t="shared" ca="1" si="1"/>
        <v>#NAME?</v>
      </c>
      <c r="K15" s="19">
        <f t="shared" ca="1" si="2"/>
        <v>0</v>
      </c>
      <c r="L15" s="20"/>
      <c r="M15" s="20"/>
      <c r="N15" s="20"/>
      <c r="O15" s="20"/>
      <c r="P15" s="20"/>
      <c r="Q15" s="20"/>
      <c r="R15" s="17">
        <f t="shared" si="3"/>
        <v>0</v>
      </c>
      <c r="S15" s="19">
        <f t="shared" si="4"/>
        <v>0</v>
      </c>
      <c r="T15" s="20"/>
      <c r="U15" s="17">
        <f t="shared" si="5"/>
        <v>0</v>
      </c>
      <c r="V15" s="19">
        <f t="shared" si="6"/>
        <v>0</v>
      </c>
      <c r="W15" s="20"/>
      <c r="X15" s="20"/>
      <c r="Y15" s="20"/>
      <c r="Z15" s="20"/>
      <c r="AA15" s="17">
        <f t="shared" si="7"/>
        <v>0</v>
      </c>
      <c r="AB15" s="19">
        <f t="shared" si="8"/>
        <v>0</v>
      </c>
      <c r="AC15" s="20"/>
      <c r="AD15" s="17">
        <f t="shared" si="9"/>
        <v>0</v>
      </c>
      <c r="AE15" s="21">
        <f t="shared" si="10"/>
        <v>0</v>
      </c>
      <c r="AF15" s="22">
        <f t="shared" ca="1" si="11"/>
        <v>0</v>
      </c>
      <c r="AG15" s="23">
        <f t="shared" ca="1" si="12"/>
        <v>0</v>
      </c>
      <c r="AH15" s="27"/>
      <c r="AI15" s="25">
        <f t="shared" si="13"/>
        <v>0</v>
      </c>
      <c r="AJ15" s="26">
        <f t="shared" si="14"/>
        <v>0</v>
      </c>
      <c r="AK15" s="5">
        <f t="shared" ca="1" si="15"/>
        <v>0</v>
      </c>
      <c r="AL15" s="27" t="str">
        <f t="shared" ca="1" si="16"/>
        <v>FAILED</v>
      </c>
      <c r="AM15" s="20" t="b">
        <v>0</v>
      </c>
      <c r="AN15" s="20"/>
    </row>
    <row r="16" spans="1:40">
      <c r="A16" s="7">
        <v>7</v>
      </c>
      <c r="B16" s="20" t="str">
        <f>'Final Grade'!B15</f>
        <v>N/A</v>
      </c>
      <c r="C16" s="20" t="str">
        <f>'Final Grade'!C15</f>
        <v>N/A</v>
      </c>
      <c r="D16" s="16" t="str">
        <f ca="1">IFERROR(__xludf.DUMMYFUNCTION("VLOOKUP(A16,IMPORTRANGE(A$8,""P2!A5:H59""),4,TRUE)"),"#REF!")</f>
        <v>#REF!</v>
      </c>
      <c r="E16" s="16" t="str">
        <f ca="1">IFERROR(__xludf.DUMMYFUNCTION("VLOOKUP(A16,IMPORTRANGE(A$8,""P2!A5:H59""),5,TRUE)"),"#REF!")</f>
        <v>#REF!</v>
      </c>
      <c r="F16" s="16" t="str">
        <f ca="1">IFERROR(__xludf.DUMMYFUNCTION("VLOOKUP(A16,IMPORTRANGE(A$8,""P2!A5:H59""),6,TRUE)"),"#REF!")</f>
        <v>#REF!</v>
      </c>
      <c r="G16" s="16" t="str">
        <f ca="1">IFERROR(__xludf.DUMMYFUNCTION("VLOOKUP(A16,IMPORTRANGE(A$8,""P2!A5:H59""),7,TRUE)"),"#REF!")</f>
        <v>#REF!</v>
      </c>
      <c r="H16" s="16" t="str">
        <f ca="1">IFERROR(__xludf.DUMMYFUNCTION("VLOOKUP(A16,IMPORTRANGE(A$8,""P2!A5:H59""),8,TRUE)"),"#REF!")</f>
        <v>#REF!</v>
      </c>
      <c r="I16" s="17">
        <f t="shared" ca="1" si="0"/>
        <v>0</v>
      </c>
      <c r="J16" s="18" t="e">
        <f t="shared" ca="1" si="1"/>
        <v>#NAME?</v>
      </c>
      <c r="K16" s="19">
        <f t="shared" ca="1" si="2"/>
        <v>0</v>
      </c>
      <c r="L16" s="20"/>
      <c r="M16" s="20"/>
      <c r="N16" s="20"/>
      <c r="O16" s="20"/>
      <c r="P16" s="20"/>
      <c r="Q16" s="20"/>
      <c r="R16" s="17">
        <f t="shared" si="3"/>
        <v>0</v>
      </c>
      <c r="S16" s="19">
        <f t="shared" si="4"/>
        <v>0</v>
      </c>
      <c r="T16" s="20"/>
      <c r="U16" s="17">
        <f t="shared" si="5"/>
        <v>0</v>
      </c>
      <c r="V16" s="19">
        <f t="shared" si="6"/>
        <v>0</v>
      </c>
      <c r="W16" s="20"/>
      <c r="X16" s="20"/>
      <c r="Y16" s="20"/>
      <c r="Z16" s="20"/>
      <c r="AA16" s="17">
        <f t="shared" si="7"/>
        <v>0</v>
      </c>
      <c r="AB16" s="19">
        <f t="shared" si="8"/>
        <v>0</v>
      </c>
      <c r="AC16" s="20"/>
      <c r="AD16" s="17">
        <f t="shared" si="9"/>
        <v>0</v>
      </c>
      <c r="AE16" s="21">
        <f t="shared" si="10"/>
        <v>0</v>
      </c>
      <c r="AF16" s="22">
        <f t="shared" ca="1" si="11"/>
        <v>0</v>
      </c>
      <c r="AG16" s="23">
        <f t="shared" ca="1" si="12"/>
        <v>0</v>
      </c>
      <c r="AH16" s="27"/>
      <c r="AI16" s="25">
        <f t="shared" si="13"/>
        <v>0</v>
      </c>
      <c r="AJ16" s="26">
        <f t="shared" si="14"/>
        <v>0</v>
      </c>
      <c r="AK16" s="5">
        <f t="shared" ca="1" si="15"/>
        <v>0</v>
      </c>
      <c r="AL16" s="27" t="str">
        <f t="shared" ca="1" si="16"/>
        <v>FAILED</v>
      </c>
      <c r="AM16" s="20" t="b">
        <v>0</v>
      </c>
      <c r="AN16" s="20"/>
    </row>
    <row r="17" spans="1:40">
      <c r="A17" s="7">
        <v>8</v>
      </c>
      <c r="B17" s="20" t="str">
        <f>'Final Grade'!B16</f>
        <v>N/A</v>
      </c>
      <c r="C17" s="20" t="str">
        <f>'Final Grade'!C16</f>
        <v>N/A</v>
      </c>
      <c r="D17" s="16" t="str">
        <f ca="1">IFERROR(__xludf.DUMMYFUNCTION("VLOOKUP(A17,IMPORTRANGE(A$8,""P2!A5:H59""),4,TRUE)"),"#REF!")</f>
        <v>#REF!</v>
      </c>
      <c r="E17" s="16" t="str">
        <f ca="1">IFERROR(__xludf.DUMMYFUNCTION("VLOOKUP(A17,IMPORTRANGE(A$8,""P2!A5:H59""),5,TRUE)"),"#REF!")</f>
        <v>#REF!</v>
      </c>
      <c r="F17" s="16" t="str">
        <f ca="1">IFERROR(__xludf.DUMMYFUNCTION("VLOOKUP(A17,IMPORTRANGE(A$8,""P2!A5:H59""),6,TRUE)"),"#REF!")</f>
        <v>#REF!</v>
      </c>
      <c r="G17" s="16" t="str">
        <f ca="1">IFERROR(__xludf.DUMMYFUNCTION("VLOOKUP(A17,IMPORTRANGE(A$8,""P2!A5:H59""),7,TRUE)"),"#REF!")</f>
        <v>#REF!</v>
      </c>
      <c r="H17" s="16" t="str">
        <f ca="1">IFERROR(__xludf.DUMMYFUNCTION("VLOOKUP(A17,IMPORTRANGE(A$8,""P2!A5:H59""),8,TRUE)"),"#REF!")</f>
        <v>#REF!</v>
      </c>
      <c r="I17" s="17">
        <f t="shared" ca="1" si="0"/>
        <v>0</v>
      </c>
      <c r="J17" s="18" t="e">
        <f t="shared" ca="1" si="1"/>
        <v>#NAME?</v>
      </c>
      <c r="K17" s="19">
        <f t="shared" ca="1" si="2"/>
        <v>0</v>
      </c>
      <c r="L17" s="20"/>
      <c r="M17" s="20"/>
      <c r="N17" s="20"/>
      <c r="O17" s="20"/>
      <c r="P17" s="20"/>
      <c r="Q17" s="20"/>
      <c r="R17" s="17">
        <f t="shared" si="3"/>
        <v>0</v>
      </c>
      <c r="S17" s="19">
        <f t="shared" si="4"/>
        <v>0</v>
      </c>
      <c r="T17" s="20"/>
      <c r="U17" s="17">
        <f t="shared" si="5"/>
        <v>0</v>
      </c>
      <c r="V17" s="19">
        <f t="shared" si="6"/>
        <v>0</v>
      </c>
      <c r="W17" s="20"/>
      <c r="X17" s="20"/>
      <c r="Y17" s="20"/>
      <c r="Z17" s="20"/>
      <c r="AA17" s="17">
        <f t="shared" si="7"/>
        <v>0</v>
      </c>
      <c r="AB17" s="19">
        <f t="shared" si="8"/>
        <v>0</v>
      </c>
      <c r="AC17" s="20"/>
      <c r="AD17" s="17">
        <f t="shared" si="9"/>
        <v>0</v>
      </c>
      <c r="AE17" s="21">
        <f t="shared" si="10"/>
        <v>0</v>
      </c>
      <c r="AF17" s="22">
        <f t="shared" ca="1" si="11"/>
        <v>0</v>
      </c>
      <c r="AG17" s="23">
        <f t="shared" ca="1" si="12"/>
        <v>0</v>
      </c>
      <c r="AH17" s="27"/>
      <c r="AI17" s="25">
        <f t="shared" si="13"/>
        <v>0</v>
      </c>
      <c r="AJ17" s="26">
        <f t="shared" si="14"/>
        <v>0</v>
      </c>
      <c r="AK17" s="5">
        <f t="shared" ca="1" si="15"/>
        <v>0</v>
      </c>
      <c r="AL17" s="27" t="str">
        <f t="shared" ca="1" si="16"/>
        <v>FAILED</v>
      </c>
      <c r="AM17" s="20" t="b">
        <v>0</v>
      </c>
      <c r="AN17" s="20"/>
    </row>
    <row r="18" spans="1:40">
      <c r="A18" s="7">
        <v>9</v>
      </c>
      <c r="B18" s="20" t="str">
        <f>'Final Grade'!B17</f>
        <v>N/A</v>
      </c>
      <c r="C18" s="20" t="str">
        <f>'Final Grade'!C17</f>
        <v>N/A</v>
      </c>
      <c r="D18" s="16" t="str">
        <f ca="1">IFERROR(__xludf.DUMMYFUNCTION("VLOOKUP(A18,IMPORTRANGE(A$8,""P2!A5:H59""),4,TRUE)"),"#REF!")</f>
        <v>#REF!</v>
      </c>
      <c r="E18" s="16" t="str">
        <f ca="1">IFERROR(__xludf.DUMMYFUNCTION("VLOOKUP(A18,IMPORTRANGE(A$8,""P2!A5:H59""),5,TRUE)"),"#REF!")</f>
        <v>#REF!</v>
      </c>
      <c r="F18" s="16" t="str">
        <f ca="1">IFERROR(__xludf.DUMMYFUNCTION("VLOOKUP(A18,IMPORTRANGE(A$8,""P2!A5:H59""),6,TRUE)"),"#REF!")</f>
        <v>#REF!</v>
      </c>
      <c r="G18" s="16" t="str">
        <f ca="1">IFERROR(__xludf.DUMMYFUNCTION("VLOOKUP(A18,IMPORTRANGE(A$8,""P2!A5:H59""),7,TRUE)"),"#REF!")</f>
        <v>#REF!</v>
      </c>
      <c r="H18" s="16" t="str">
        <f ca="1">IFERROR(__xludf.DUMMYFUNCTION("VLOOKUP(A18,IMPORTRANGE(A$8,""P2!A5:H59""),8,TRUE)"),"#REF!")</f>
        <v>#REF!</v>
      </c>
      <c r="I18" s="17">
        <f t="shared" ca="1" si="0"/>
        <v>0</v>
      </c>
      <c r="J18" s="18" t="e">
        <f t="shared" ca="1" si="1"/>
        <v>#NAME?</v>
      </c>
      <c r="K18" s="19">
        <f t="shared" ca="1" si="2"/>
        <v>0</v>
      </c>
      <c r="L18" s="20"/>
      <c r="M18" s="20"/>
      <c r="N18" s="20"/>
      <c r="O18" s="20"/>
      <c r="P18" s="20"/>
      <c r="Q18" s="20"/>
      <c r="R18" s="17">
        <f t="shared" si="3"/>
        <v>0</v>
      </c>
      <c r="S18" s="19">
        <f t="shared" si="4"/>
        <v>0</v>
      </c>
      <c r="T18" s="20"/>
      <c r="U18" s="17">
        <f t="shared" si="5"/>
        <v>0</v>
      </c>
      <c r="V18" s="19">
        <f t="shared" si="6"/>
        <v>0</v>
      </c>
      <c r="W18" s="20"/>
      <c r="X18" s="20"/>
      <c r="Y18" s="20"/>
      <c r="Z18" s="20"/>
      <c r="AA18" s="17">
        <f t="shared" si="7"/>
        <v>0</v>
      </c>
      <c r="AB18" s="19">
        <f t="shared" si="8"/>
        <v>0</v>
      </c>
      <c r="AC18" s="20"/>
      <c r="AD18" s="17">
        <f t="shared" si="9"/>
        <v>0</v>
      </c>
      <c r="AE18" s="21">
        <f t="shared" si="10"/>
        <v>0</v>
      </c>
      <c r="AF18" s="22">
        <f t="shared" ca="1" si="11"/>
        <v>0</v>
      </c>
      <c r="AG18" s="23">
        <f t="shared" ca="1" si="12"/>
        <v>0</v>
      </c>
      <c r="AH18" s="27"/>
      <c r="AI18" s="25">
        <f t="shared" si="13"/>
        <v>0</v>
      </c>
      <c r="AJ18" s="26">
        <f t="shared" si="14"/>
        <v>0</v>
      </c>
      <c r="AK18" s="5">
        <f t="shared" ca="1" si="15"/>
        <v>0</v>
      </c>
      <c r="AL18" s="27" t="str">
        <f t="shared" ca="1" si="16"/>
        <v>FAILED</v>
      </c>
      <c r="AM18" s="20" t="b">
        <v>0</v>
      </c>
      <c r="AN18" s="20"/>
    </row>
    <row r="19" spans="1:40">
      <c r="A19" s="7">
        <v>10</v>
      </c>
      <c r="B19" s="20" t="str">
        <f>'Final Grade'!B18</f>
        <v>N/A</v>
      </c>
      <c r="C19" s="20" t="str">
        <f>'Final Grade'!C18</f>
        <v>N/A</v>
      </c>
      <c r="D19" s="16" t="str">
        <f ca="1">IFERROR(__xludf.DUMMYFUNCTION("VLOOKUP(A19,IMPORTRANGE(A$8,""P2!A5:H59""),4,TRUE)"),"#REF!")</f>
        <v>#REF!</v>
      </c>
      <c r="E19" s="16" t="str">
        <f ca="1">IFERROR(__xludf.DUMMYFUNCTION("VLOOKUP(A19,IMPORTRANGE(A$8,""P2!A5:H59""),5,TRUE)"),"#REF!")</f>
        <v>#REF!</v>
      </c>
      <c r="F19" s="16" t="str">
        <f ca="1">IFERROR(__xludf.DUMMYFUNCTION("VLOOKUP(A19,IMPORTRANGE(A$8,""P2!A5:H59""),6,TRUE)"),"#REF!")</f>
        <v>#REF!</v>
      </c>
      <c r="G19" s="16" t="str">
        <f ca="1">IFERROR(__xludf.DUMMYFUNCTION("VLOOKUP(A19,IMPORTRANGE(A$8,""P2!A5:H59""),7,TRUE)"),"#REF!")</f>
        <v>#REF!</v>
      </c>
      <c r="H19" s="16" t="str">
        <f ca="1">IFERROR(__xludf.DUMMYFUNCTION("VLOOKUP(A19,IMPORTRANGE(A$8,""P2!A5:H59""),8,TRUE)"),"#REF!")</f>
        <v>#REF!</v>
      </c>
      <c r="I19" s="17">
        <f t="shared" ca="1" si="0"/>
        <v>0</v>
      </c>
      <c r="J19" s="18" t="e">
        <f t="shared" ca="1" si="1"/>
        <v>#NAME?</v>
      </c>
      <c r="K19" s="19">
        <f t="shared" ca="1" si="2"/>
        <v>0</v>
      </c>
      <c r="L19" s="20"/>
      <c r="M19" s="20"/>
      <c r="N19" s="20"/>
      <c r="O19" s="20"/>
      <c r="P19" s="20"/>
      <c r="Q19" s="20"/>
      <c r="R19" s="17">
        <f t="shared" si="3"/>
        <v>0</v>
      </c>
      <c r="S19" s="19">
        <f t="shared" si="4"/>
        <v>0</v>
      </c>
      <c r="T19" s="20"/>
      <c r="U19" s="17">
        <f t="shared" si="5"/>
        <v>0</v>
      </c>
      <c r="V19" s="19">
        <f t="shared" si="6"/>
        <v>0</v>
      </c>
      <c r="W19" s="20"/>
      <c r="X19" s="20"/>
      <c r="Y19" s="20"/>
      <c r="Z19" s="20"/>
      <c r="AA19" s="17">
        <f t="shared" si="7"/>
        <v>0</v>
      </c>
      <c r="AB19" s="19">
        <f t="shared" si="8"/>
        <v>0</v>
      </c>
      <c r="AC19" s="20"/>
      <c r="AD19" s="17">
        <f t="shared" si="9"/>
        <v>0</v>
      </c>
      <c r="AE19" s="21">
        <f t="shared" si="10"/>
        <v>0</v>
      </c>
      <c r="AF19" s="22">
        <f t="shared" ca="1" si="11"/>
        <v>0</v>
      </c>
      <c r="AG19" s="23">
        <f t="shared" ca="1" si="12"/>
        <v>0</v>
      </c>
      <c r="AH19" s="27"/>
      <c r="AI19" s="25">
        <f t="shared" si="13"/>
        <v>0</v>
      </c>
      <c r="AJ19" s="26">
        <f t="shared" si="14"/>
        <v>0</v>
      </c>
      <c r="AK19" s="5">
        <f t="shared" ca="1" si="15"/>
        <v>0</v>
      </c>
      <c r="AL19" s="27" t="str">
        <f t="shared" ca="1" si="16"/>
        <v>FAILED</v>
      </c>
      <c r="AM19" s="20" t="b">
        <v>0</v>
      </c>
      <c r="AN19" s="20"/>
    </row>
    <row r="20" spans="1:40">
      <c r="A20" s="7">
        <v>11</v>
      </c>
      <c r="B20" s="20">
        <f>'Final Grade'!B19</f>
        <v>0</v>
      </c>
      <c r="C20" s="20">
        <f>'Final Grade'!C19</f>
        <v>0</v>
      </c>
      <c r="D20" s="16" t="str">
        <f ca="1">IFERROR(__xludf.DUMMYFUNCTION("VLOOKUP(A20,IMPORTRANGE(A$8,""P2!A5:H59""),4,TRUE)"),"#REF!")</f>
        <v>#REF!</v>
      </c>
      <c r="E20" s="16" t="str">
        <f ca="1">IFERROR(__xludf.DUMMYFUNCTION("VLOOKUP(A20,IMPORTRANGE(A$8,""P2!A5:H59""),5,TRUE)"),"#REF!")</f>
        <v>#REF!</v>
      </c>
      <c r="F20" s="16" t="str">
        <f ca="1">IFERROR(__xludf.DUMMYFUNCTION("VLOOKUP(A20,IMPORTRANGE(A$8,""P2!A5:H59""),6,TRUE)"),"#REF!")</f>
        <v>#REF!</v>
      </c>
      <c r="G20" s="16" t="str">
        <f ca="1">IFERROR(__xludf.DUMMYFUNCTION("VLOOKUP(A20,IMPORTRANGE(A$8,""P2!A5:H59""),7,TRUE)"),"#REF!")</f>
        <v>#REF!</v>
      </c>
      <c r="H20" s="16" t="str">
        <f ca="1">IFERROR(__xludf.DUMMYFUNCTION("VLOOKUP(A20,IMPORTRANGE(A$8,""P2!A5:H59""),8,TRUE)"),"#REF!")</f>
        <v>#REF!</v>
      </c>
      <c r="I20" s="17">
        <f t="shared" ca="1" si="0"/>
        <v>0</v>
      </c>
      <c r="J20" s="18" t="e">
        <f t="shared" ca="1" si="1"/>
        <v>#NAME?</v>
      </c>
      <c r="K20" s="19">
        <f t="shared" ca="1" si="2"/>
        <v>0</v>
      </c>
      <c r="L20" s="20"/>
      <c r="M20" s="20"/>
      <c r="N20" s="20"/>
      <c r="O20" s="20"/>
      <c r="P20" s="20"/>
      <c r="Q20" s="20"/>
      <c r="R20" s="17">
        <f t="shared" si="3"/>
        <v>0</v>
      </c>
      <c r="S20" s="19">
        <f t="shared" si="4"/>
        <v>0</v>
      </c>
      <c r="T20" s="20"/>
      <c r="U20" s="17">
        <f t="shared" si="5"/>
        <v>0</v>
      </c>
      <c r="V20" s="19">
        <f t="shared" si="6"/>
        <v>0</v>
      </c>
      <c r="W20" s="20"/>
      <c r="X20" s="20"/>
      <c r="Y20" s="20"/>
      <c r="Z20" s="20"/>
      <c r="AA20" s="17">
        <f t="shared" si="7"/>
        <v>0</v>
      </c>
      <c r="AB20" s="19">
        <f t="shared" si="8"/>
        <v>0</v>
      </c>
      <c r="AC20" s="20"/>
      <c r="AD20" s="17">
        <f t="shared" si="9"/>
        <v>0</v>
      </c>
      <c r="AE20" s="21">
        <f t="shared" si="10"/>
        <v>0</v>
      </c>
      <c r="AF20" s="22">
        <f t="shared" ca="1" si="11"/>
        <v>0</v>
      </c>
      <c r="AG20" s="23">
        <f t="shared" ca="1" si="12"/>
        <v>0</v>
      </c>
      <c r="AH20" s="27"/>
      <c r="AI20" s="25">
        <f t="shared" si="13"/>
        <v>0</v>
      </c>
      <c r="AJ20" s="26">
        <f t="shared" si="14"/>
        <v>0</v>
      </c>
      <c r="AK20" s="5">
        <f t="shared" ca="1" si="15"/>
        <v>0</v>
      </c>
      <c r="AL20" s="27" t="str">
        <f t="shared" ca="1" si="16"/>
        <v>FAILED</v>
      </c>
      <c r="AM20" s="20" t="b">
        <v>0</v>
      </c>
      <c r="AN20" s="20"/>
    </row>
    <row r="21" spans="1:40">
      <c r="A21" s="7">
        <v>12</v>
      </c>
      <c r="B21" s="20">
        <f>'Final Grade'!B20</f>
        <v>0</v>
      </c>
      <c r="C21" s="20">
        <f>'Final Grade'!C20</f>
        <v>0</v>
      </c>
      <c r="D21" s="16" t="str">
        <f ca="1">IFERROR(__xludf.DUMMYFUNCTION("VLOOKUP(A21,IMPORTRANGE(A$8,""P2!A5:H59""),4,TRUE)"),"#REF!")</f>
        <v>#REF!</v>
      </c>
      <c r="E21" s="16" t="str">
        <f ca="1">IFERROR(__xludf.DUMMYFUNCTION("VLOOKUP(A21,IMPORTRANGE(A$8,""P2!A5:H59""),5,TRUE)"),"#REF!")</f>
        <v>#REF!</v>
      </c>
      <c r="F21" s="16" t="str">
        <f ca="1">IFERROR(__xludf.DUMMYFUNCTION("VLOOKUP(A21,IMPORTRANGE(A$8,""P2!A5:H59""),6,TRUE)"),"#REF!")</f>
        <v>#REF!</v>
      </c>
      <c r="G21" s="16" t="str">
        <f ca="1">IFERROR(__xludf.DUMMYFUNCTION("VLOOKUP(A21,IMPORTRANGE(A$8,""P2!A5:H59""),7,TRUE)"),"#REF!")</f>
        <v>#REF!</v>
      </c>
      <c r="H21" s="16" t="str">
        <f ca="1">IFERROR(__xludf.DUMMYFUNCTION("VLOOKUP(A21,IMPORTRANGE(A$8,""P2!A5:H59""),8,TRUE)"),"#REF!")</f>
        <v>#REF!</v>
      </c>
      <c r="I21" s="17">
        <f t="shared" ca="1" si="0"/>
        <v>0</v>
      </c>
      <c r="J21" s="18" t="e">
        <f t="shared" ca="1" si="1"/>
        <v>#NAME?</v>
      </c>
      <c r="K21" s="19">
        <f t="shared" ca="1" si="2"/>
        <v>0</v>
      </c>
      <c r="L21" s="20"/>
      <c r="M21" s="20"/>
      <c r="N21" s="20"/>
      <c r="O21" s="20"/>
      <c r="P21" s="20"/>
      <c r="Q21" s="20"/>
      <c r="R21" s="17">
        <f t="shared" si="3"/>
        <v>0</v>
      </c>
      <c r="S21" s="19">
        <f t="shared" si="4"/>
        <v>0</v>
      </c>
      <c r="T21" s="20"/>
      <c r="U21" s="17">
        <f t="shared" si="5"/>
        <v>0</v>
      </c>
      <c r="V21" s="19">
        <f t="shared" si="6"/>
        <v>0</v>
      </c>
      <c r="W21" s="20"/>
      <c r="X21" s="20"/>
      <c r="Y21" s="20"/>
      <c r="Z21" s="20"/>
      <c r="AA21" s="17">
        <f t="shared" si="7"/>
        <v>0</v>
      </c>
      <c r="AB21" s="19">
        <f t="shared" si="8"/>
        <v>0</v>
      </c>
      <c r="AC21" s="20"/>
      <c r="AD21" s="17">
        <f t="shared" si="9"/>
        <v>0</v>
      </c>
      <c r="AE21" s="21">
        <f t="shared" si="10"/>
        <v>0</v>
      </c>
      <c r="AF21" s="22">
        <f t="shared" ca="1" si="11"/>
        <v>0</v>
      </c>
      <c r="AG21" s="23">
        <f t="shared" ca="1" si="12"/>
        <v>0</v>
      </c>
      <c r="AH21" s="27"/>
      <c r="AI21" s="25">
        <f t="shared" si="13"/>
        <v>0</v>
      </c>
      <c r="AJ21" s="26">
        <f t="shared" si="14"/>
        <v>0</v>
      </c>
      <c r="AK21" s="5">
        <f t="shared" ca="1" si="15"/>
        <v>0</v>
      </c>
      <c r="AL21" s="27" t="str">
        <f t="shared" ca="1" si="16"/>
        <v>FAILED</v>
      </c>
      <c r="AM21" s="20" t="b">
        <v>0</v>
      </c>
      <c r="AN21" s="20"/>
    </row>
    <row r="22" spans="1:40">
      <c r="A22" s="7">
        <v>13</v>
      </c>
      <c r="B22" s="20">
        <f>'Final Grade'!B21</f>
        <v>0</v>
      </c>
      <c r="C22" s="20">
        <f>'Final Grade'!C21</f>
        <v>0</v>
      </c>
      <c r="D22" s="16" t="str">
        <f ca="1">IFERROR(__xludf.DUMMYFUNCTION("VLOOKUP(A22,IMPORTRANGE(A$8,""P2!A5:H59""),4,TRUE)"),"#REF!")</f>
        <v>#REF!</v>
      </c>
      <c r="E22" s="16" t="str">
        <f ca="1">IFERROR(__xludf.DUMMYFUNCTION("VLOOKUP(A22,IMPORTRANGE(A$8,""P2!A5:H59""),5,TRUE)"),"#REF!")</f>
        <v>#REF!</v>
      </c>
      <c r="F22" s="16" t="str">
        <f ca="1">IFERROR(__xludf.DUMMYFUNCTION("VLOOKUP(A22,IMPORTRANGE(A$8,""P2!A5:H59""),6,TRUE)"),"#REF!")</f>
        <v>#REF!</v>
      </c>
      <c r="G22" s="16" t="str">
        <f ca="1">IFERROR(__xludf.DUMMYFUNCTION("VLOOKUP(A22,IMPORTRANGE(A$8,""P2!A5:H59""),7,TRUE)"),"#REF!")</f>
        <v>#REF!</v>
      </c>
      <c r="H22" s="16" t="str">
        <f ca="1">IFERROR(__xludf.DUMMYFUNCTION("VLOOKUP(A22,IMPORTRANGE(A$8,""P2!A5:H59""),8,TRUE)"),"#REF!")</f>
        <v>#REF!</v>
      </c>
      <c r="I22" s="17">
        <f t="shared" ca="1" si="0"/>
        <v>0</v>
      </c>
      <c r="J22" s="18" t="e">
        <f t="shared" ca="1" si="1"/>
        <v>#NAME?</v>
      </c>
      <c r="K22" s="19">
        <f t="shared" ca="1" si="2"/>
        <v>0</v>
      </c>
      <c r="L22" s="20"/>
      <c r="M22" s="20"/>
      <c r="N22" s="20"/>
      <c r="O22" s="20"/>
      <c r="P22" s="20"/>
      <c r="Q22" s="20"/>
      <c r="R22" s="17">
        <f t="shared" si="3"/>
        <v>0</v>
      </c>
      <c r="S22" s="19">
        <f t="shared" si="4"/>
        <v>0</v>
      </c>
      <c r="T22" s="20"/>
      <c r="U22" s="17">
        <f t="shared" si="5"/>
        <v>0</v>
      </c>
      <c r="V22" s="19">
        <f t="shared" si="6"/>
        <v>0</v>
      </c>
      <c r="W22" s="20"/>
      <c r="X22" s="20"/>
      <c r="Y22" s="20"/>
      <c r="Z22" s="20"/>
      <c r="AA22" s="17">
        <f t="shared" si="7"/>
        <v>0</v>
      </c>
      <c r="AB22" s="19">
        <f t="shared" si="8"/>
        <v>0</v>
      </c>
      <c r="AC22" s="20"/>
      <c r="AD22" s="17">
        <f t="shared" si="9"/>
        <v>0</v>
      </c>
      <c r="AE22" s="21">
        <f t="shared" si="10"/>
        <v>0</v>
      </c>
      <c r="AF22" s="22">
        <f t="shared" ca="1" si="11"/>
        <v>0</v>
      </c>
      <c r="AG22" s="23">
        <f t="shared" ca="1" si="12"/>
        <v>0</v>
      </c>
      <c r="AH22" s="27"/>
      <c r="AI22" s="25">
        <f t="shared" si="13"/>
        <v>0</v>
      </c>
      <c r="AJ22" s="26">
        <f t="shared" si="14"/>
        <v>0</v>
      </c>
      <c r="AK22" s="5">
        <f t="shared" ca="1" si="15"/>
        <v>0</v>
      </c>
      <c r="AL22" s="27" t="str">
        <f t="shared" ca="1" si="16"/>
        <v>FAILED</v>
      </c>
      <c r="AM22" s="20" t="b">
        <v>0</v>
      </c>
      <c r="AN22" s="20"/>
    </row>
    <row r="23" spans="1:40">
      <c r="A23" s="7">
        <v>14</v>
      </c>
      <c r="B23" s="20">
        <f>'Final Grade'!B22</f>
        <v>0</v>
      </c>
      <c r="C23" s="20">
        <f>'Final Grade'!C22</f>
        <v>0</v>
      </c>
      <c r="D23" s="16" t="str">
        <f ca="1">IFERROR(__xludf.DUMMYFUNCTION("VLOOKUP(A23,IMPORTRANGE(A$8,""P2!A5:H59""),4,TRUE)"),"#REF!")</f>
        <v>#REF!</v>
      </c>
      <c r="E23" s="16" t="str">
        <f ca="1">IFERROR(__xludf.DUMMYFUNCTION("VLOOKUP(A23,IMPORTRANGE(A$8,""P2!A5:H59""),5,TRUE)"),"#REF!")</f>
        <v>#REF!</v>
      </c>
      <c r="F23" s="16" t="str">
        <f ca="1">IFERROR(__xludf.DUMMYFUNCTION("VLOOKUP(A23,IMPORTRANGE(A$8,""P2!A5:H59""),6,TRUE)"),"#REF!")</f>
        <v>#REF!</v>
      </c>
      <c r="G23" s="16" t="str">
        <f ca="1">IFERROR(__xludf.DUMMYFUNCTION("VLOOKUP(A23,IMPORTRANGE(A$8,""P2!A5:H59""),7,TRUE)"),"#REF!")</f>
        <v>#REF!</v>
      </c>
      <c r="H23" s="16" t="str">
        <f ca="1">IFERROR(__xludf.DUMMYFUNCTION("VLOOKUP(A23,IMPORTRANGE(A$8,""P2!A5:H59""),8,TRUE)"),"#REF!")</f>
        <v>#REF!</v>
      </c>
      <c r="I23" s="17">
        <f t="shared" ca="1" si="0"/>
        <v>0</v>
      </c>
      <c r="J23" s="18" t="e">
        <f t="shared" ca="1" si="1"/>
        <v>#NAME?</v>
      </c>
      <c r="K23" s="19">
        <f t="shared" ca="1" si="2"/>
        <v>0</v>
      </c>
      <c r="L23" s="20"/>
      <c r="M23" s="20"/>
      <c r="N23" s="20"/>
      <c r="O23" s="20"/>
      <c r="P23" s="20"/>
      <c r="Q23" s="20"/>
      <c r="R23" s="17">
        <f t="shared" si="3"/>
        <v>0</v>
      </c>
      <c r="S23" s="19">
        <f t="shared" si="4"/>
        <v>0</v>
      </c>
      <c r="T23" s="20"/>
      <c r="U23" s="17">
        <f t="shared" si="5"/>
        <v>0</v>
      </c>
      <c r="V23" s="19">
        <f t="shared" si="6"/>
        <v>0</v>
      </c>
      <c r="W23" s="20"/>
      <c r="X23" s="20"/>
      <c r="Y23" s="20"/>
      <c r="Z23" s="20"/>
      <c r="AA23" s="17">
        <f t="shared" si="7"/>
        <v>0</v>
      </c>
      <c r="AB23" s="19">
        <f t="shared" si="8"/>
        <v>0</v>
      </c>
      <c r="AC23" s="20"/>
      <c r="AD23" s="17">
        <f t="shared" si="9"/>
        <v>0</v>
      </c>
      <c r="AE23" s="21">
        <f t="shared" si="10"/>
        <v>0</v>
      </c>
      <c r="AF23" s="22">
        <f t="shared" ca="1" si="11"/>
        <v>0</v>
      </c>
      <c r="AG23" s="23">
        <f t="shared" ca="1" si="12"/>
        <v>0</v>
      </c>
      <c r="AH23" s="27"/>
      <c r="AI23" s="25">
        <f t="shared" si="13"/>
        <v>0</v>
      </c>
      <c r="AJ23" s="26">
        <f t="shared" si="14"/>
        <v>0</v>
      </c>
      <c r="AK23" s="5">
        <f t="shared" ca="1" si="15"/>
        <v>0</v>
      </c>
      <c r="AL23" s="27" t="str">
        <f t="shared" ca="1" si="16"/>
        <v>FAILED</v>
      </c>
      <c r="AM23" s="20" t="b">
        <v>0</v>
      </c>
      <c r="AN23" s="20"/>
    </row>
    <row r="24" spans="1:40">
      <c r="A24" s="7">
        <v>15</v>
      </c>
      <c r="B24" s="20">
        <f>'Final Grade'!B23</f>
        <v>0</v>
      </c>
      <c r="C24" s="20">
        <f>'Final Grade'!C23</f>
        <v>0</v>
      </c>
      <c r="D24" s="16" t="str">
        <f ca="1">IFERROR(__xludf.DUMMYFUNCTION("VLOOKUP(A24,IMPORTRANGE(A$8,""P2!A5:H59""),4,TRUE)"),"#REF!")</f>
        <v>#REF!</v>
      </c>
      <c r="E24" s="16" t="str">
        <f ca="1">IFERROR(__xludf.DUMMYFUNCTION("VLOOKUP(A24,IMPORTRANGE(A$8,""P2!A5:H59""),5,TRUE)"),"#REF!")</f>
        <v>#REF!</v>
      </c>
      <c r="F24" s="16" t="str">
        <f ca="1">IFERROR(__xludf.DUMMYFUNCTION("VLOOKUP(A24,IMPORTRANGE(A$8,""P2!A5:H59""),6,TRUE)"),"#REF!")</f>
        <v>#REF!</v>
      </c>
      <c r="G24" s="16" t="str">
        <f ca="1">IFERROR(__xludf.DUMMYFUNCTION("VLOOKUP(A24,IMPORTRANGE(A$8,""P2!A5:H59""),7,TRUE)"),"#REF!")</f>
        <v>#REF!</v>
      </c>
      <c r="H24" s="16" t="str">
        <f ca="1">IFERROR(__xludf.DUMMYFUNCTION("VLOOKUP(A24,IMPORTRANGE(A$8,""P2!A5:H59""),8,TRUE)"),"#REF!")</f>
        <v>#REF!</v>
      </c>
      <c r="I24" s="17">
        <f t="shared" ca="1" si="0"/>
        <v>0</v>
      </c>
      <c r="J24" s="18" t="e">
        <f t="shared" ca="1" si="1"/>
        <v>#NAME?</v>
      </c>
      <c r="K24" s="19">
        <f t="shared" ca="1" si="2"/>
        <v>0</v>
      </c>
      <c r="L24" s="20"/>
      <c r="M24" s="20"/>
      <c r="N24" s="20"/>
      <c r="O24" s="20"/>
      <c r="P24" s="20"/>
      <c r="Q24" s="20"/>
      <c r="R24" s="17">
        <f t="shared" si="3"/>
        <v>0</v>
      </c>
      <c r="S24" s="19">
        <f t="shared" si="4"/>
        <v>0</v>
      </c>
      <c r="T24" s="20"/>
      <c r="U24" s="17">
        <f t="shared" si="5"/>
        <v>0</v>
      </c>
      <c r="V24" s="19">
        <f t="shared" si="6"/>
        <v>0</v>
      </c>
      <c r="W24" s="20"/>
      <c r="X24" s="20"/>
      <c r="Y24" s="20"/>
      <c r="Z24" s="20"/>
      <c r="AA24" s="17">
        <f t="shared" si="7"/>
        <v>0</v>
      </c>
      <c r="AB24" s="19">
        <f t="shared" si="8"/>
        <v>0</v>
      </c>
      <c r="AC24" s="20"/>
      <c r="AD24" s="17">
        <f t="shared" si="9"/>
        <v>0</v>
      </c>
      <c r="AE24" s="21">
        <f t="shared" si="10"/>
        <v>0</v>
      </c>
      <c r="AF24" s="22">
        <f t="shared" ca="1" si="11"/>
        <v>0</v>
      </c>
      <c r="AG24" s="23">
        <f t="shared" ca="1" si="12"/>
        <v>0</v>
      </c>
      <c r="AH24" s="27"/>
      <c r="AI24" s="25">
        <f t="shared" si="13"/>
        <v>0</v>
      </c>
      <c r="AJ24" s="26">
        <f t="shared" si="14"/>
        <v>0</v>
      </c>
      <c r="AK24" s="5">
        <f t="shared" ca="1" si="15"/>
        <v>0</v>
      </c>
      <c r="AL24" s="27" t="str">
        <f t="shared" ca="1" si="16"/>
        <v>FAILED</v>
      </c>
      <c r="AM24" s="20" t="b">
        <v>0</v>
      </c>
      <c r="AN24" s="20"/>
    </row>
    <row r="25" spans="1:40">
      <c r="A25" s="7">
        <v>16</v>
      </c>
      <c r="B25" s="20">
        <f>'Final Grade'!B24</f>
        <v>0</v>
      </c>
      <c r="C25" s="20">
        <f>'Final Grade'!C24</f>
        <v>0</v>
      </c>
      <c r="D25" s="16" t="str">
        <f ca="1">IFERROR(__xludf.DUMMYFUNCTION("VLOOKUP(A25,IMPORTRANGE(A$8,""P2!A5:H59""),4,TRUE)"),"#REF!")</f>
        <v>#REF!</v>
      </c>
      <c r="E25" s="16" t="str">
        <f ca="1">IFERROR(__xludf.DUMMYFUNCTION("VLOOKUP(A25,IMPORTRANGE(A$8,""P2!A5:H59""),5,TRUE)"),"#REF!")</f>
        <v>#REF!</v>
      </c>
      <c r="F25" s="16" t="str">
        <f ca="1">IFERROR(__xludf.DUMMYFUNCTION("VLOOKUP(A25,IMPORTRANGE(A$8,""P2!A5:H59""),6,TRUE)"),"#REF!")</f>
        <v>#REF!</v>
      </c>
      <c r="G25" s="16" t="str">
        <f ca="1">IFERROR(__xludf.DUMMYFUNCTION("VLOOKUP(A25,IMPORTRANGE(A$8,""P2!A5:H59""),7,TRUE)"),"#REF!")</f>
        <v>#REF!</v>
      </c>
      <c r="H25" s="16" t="str">
        <f ca="1">IFERROR(__xludf.DUMMYFUNCTION("VLOOKUP(A25,IMPORTRANGE(A$8,""P2!A5:H59""),8,TRUE)"),"#REF!")</f>
        <v>#REF!</v>
      </c>
      <c r="I25" s="17">
        <f t="shared" ca="1" si="0"/>
        <v>0</v>
      </c>
      <c r="J25" s="18" t="e">
        <f t="shared" ca="1" si="1"/>
        <v>#NAME?</v>
      </c>
      <c r="K25" s="19">
        <f t="shared" ca="1" si="2"/>
        <v>0</v>
      </c>
      <c r="L25" s="20"/>
      <c r="M25" s="20"/>
      <c r="N25" s="20"/>
      <c r="O25" s="20"/>
      <c r="P25" s="20"/>
      <c r="Q25" s="20"/>
      <c r="R25" s="17">
        <f t="shared" si="3"/>
        <v>0</v>
      </c>
      <c r="S25" s="19">
        <f t="shared" si="4"/>
        <v>0</v>
      </c>
      <c r="T25" s="20"/>
      <c r="U25" s="17">
        <f t="shared" si="5"/>
        <v>0</v>
      </c>
      <c r="V25" s="19">
        <f t="shared" si="6"/>
        <v>0</v>
      </c>
      <c r="W25" s="20"/>
      <c r="X25" s="20"/>
      <c r="Y25" s="20"/>
      <c r="Z25" s="20"/>
      <c r="AA25" s="17">
        <f t="shared" si="7"/>
        <v>0</v>
      </c>
      <c r="AB25" s="19">
        <f t="shared" si="8"/>
        <v>0</v>
      </c>
      <c r="AC25" s="20"/>
      <c r="AD25" s="17">
        <f t="shared" si="9"/>
        <v>0</v>
      </c>
      <c r="AE25" s="21">
        <f t="shared" si="10"/>
        <v>0</v>
      </c>
      <c r="AF25" s="22">
        <f t="shared" ca="1" si="11"/>
        <v>0</v>
      </c>
      <c r="AG25" s="23">
        <f t="shared" ca="1" si="12"/>
        <v>0</v>
      </c>
      <c r="AH25" s="27"/>
      <c r="AI25" s="25">
        <f t="shared" si="13"/>
        <v>0</v>
      </c>
      <c r="AJ25" s="26">
        <f t="shared" si="14"/>
        <v>0</v>
      </c>
      <c r="AK25" s="5">
        <f t="shared" ca="1" si="15"/>
        <v>0</v>
      </c>
      <c r="AL25" s="27" t="str">
        <f t="shared" ca="1" si="16"/>
        <v>FAILED</v>
      </c>
      <c r="AM25" s="20" t="b">
        <v>0</v>
      </c>
      <c r="AN25" s="20"/>
    </row>
    <row r="26" spans="1:40">
      <c r="A26" s="7">
        <v>17</v>
      </c>
      <c r="B26" s="20">
        <f>'Final Grade'!B25</f>
        <v>0</v>
      </c>
      <c r="C26" s="20">
        <f>'Final Grade'!C25</f>
        <v>0</v>
      </c>
      <c r="D26" s="16" t="str">
        <f ca="1">IFERROR(__xludf.DUMMYFUNCTION("VLOOKUP(A26,IMPORTRANGE(A$8,""P2!A5:H59""),4,TRUE)"),"#REF!")</f>
        <v>#REF!</v>
      </c>
      <c r="E26" s="16" t="str">
        <f ca="1">IFERROR(__xludf.DUMMYFUNCTION("VLOOKUP(A26,IMPORTRANGE(A$8,""P2!A5:H59""),5,TRUE)"),"#REF!")</f>
        <v>#REF!</v>
      </c>
      <c r="F26" s="16" t="str">
        <f ca="1">IFERROR(__xludf.DUMMYFUNCTION("VLOOKUP(A26,IMPORTRANGE(A$8,""P2!A5:H59""),6,TRUE)"),"#REF!")</f>
        <v>#REF!</v>
      </c>
      <c r="G26" s="16" t="str">
        <f ca="1">IFERROR(__xludf.DUMMYFUNCTION("VLOOKUP(A26,IMPORTRANGE(A$8,""P2!A5:H59""),7,TRUE)"),"#REF!")</f>
        <v>#REF!</v>
      </c>
      <c r="H26" s="16" t="str">
        <f ca="1">IFERROR(__xludf.DUMMYFUNCTION("VLOOKUP(A26,IMPORTRANGE(A$8,""P2!A5:H59""),8,TRUE)"),"#REF!")</f>
        <v>#REF!</v>
      </c>
      <c r="I26" s="17">
        <f t="shared" ca="1" si="0"/>
        <v>0</v>
      </c>
      <c r="J26" s="18" t="e">
        <f t="shared" ca="1" si="1"/>
        <v>#NAME?</v>
      </c>
      <c r="K26" s="19">
        <f t="shared" ca="1" si="2"/>
        <v>0</v>
      </c>
      <c r="L26" s="20"/>
      <c r="M26" s="20"/>
      <c r="N26" s="20"/>
      <c r="O26" s="20"/>
      <c r="P26" s="20"/>
      <c r="Q26" s="20"/>
      <c r="R26" s="17">
        <f t="shared" si="3"/>
        <v>0</v>
      </c>
      <c r="S26" s="19">
        <f t="shared" si="4"/>
        <v>0</v>
      </c>
      <c r="T26" s="20"/>
      <c r="U26" s="17">
        <f t="shared" si="5"/>
        <v>0</v>
      </c>
      <c r="V26" s="19">
        <f t="shared" si="6"/>
        <v>0</v>
      </c>
      <c r="W26" s="20"/>
      <c r="X26" s="20"/>
      <c r="Y26" s="20"/>
      <c r="Z26" s="20"/>
      <c r="AA26" s="17">
        <f t="shared" si="7"/>
        <v>0</v>
      </c>
      <c r="AB26" s="19">
        <f t="shared" si="8"/>
        <v>0</v>
      </c>
      <c r="AC26" s="20"/>
      <c r="AD26" s="17">
        <f t="shared" si="9"/>
        <v>0</v>
      </c>
      <c r="AE26" s="21">
        <f t="shared" si="10"/>
        <v>0</v>
      </c>
      <c r="AF26" s="22">
        <f t="shared" ca="1" si="11"/>
        <v>0</v>
      </c>
      <c r="AG26" s="23">
        <f t="shared" ca="1" si="12"/>
        <v>0</v>
      </c>
      <c r="AH26" s="27"/>
      <c r="AI26" s="25">
        <f t="shared" si="13"/>
        <v>0</v>
      </c>
      <c r="AJ26" s="26">
        <f t="shared" si="14"/>
        <v>0</v>
      </c>
      <c r="AK26" s="5">
        <f t="shared" ca="1" si="15"/>
        <v>0</v>
      </c>
      <c r="AL26" s="27" t="str">
        <f t="shared" ca="1" si="16"/>
        <v>FAILED</v>
      </c>
      <c r="AM26" s="20" t="b">
        <v>0</v>
      </c>
      <c r="AN26" s="20"/>
    </row>
    <row r="27" spans="1:40">
      <c r="A27" s="7">
        <v>18</v>
      </c>
      <c r="B27" s="20">
        <f>'Final Grade'!B26</f>
        <v>0</v>
      </c>
      <c r="C27" s="20">
        <f>'Final Grade'!C26</f>
        <v>0</v>
      </c>
      <c r="D27" s="16" t="str">
        <f ca="1">IFERROR(__xludf.DUMMYFUNCTION("VLOOKUP(A27,IMPORTRANGE(A$8,""P2!A5:H59""),4,TRUE)"),"#REF!")</f>
        <v>#REF!</v>
      </c>
      <c r="E27" s="16" t="str">
        <f ca="1">IFERROR(__xludf.DUMMYFUNCTION("VLOOKUP(A27,IMPORTRANGE(A$8,""P2!A5:H59""),5,TRUE)"),"#REF!")</f>
        <v>#REF!</v>
      </c>
      <c r="F27" s="16" t="str">
        <f ca="1">IFERROR(__xludf.DUMMYFUNCTION("VLOOKUP(A27,IMPORTRANGE(A$8,""P2!A5:H59""),6,TRUE)"),"#REF!")</f>
        <v>#REF!</v>
      </c>
      <c r="G27" s="16" t="str">
        <f ca="1">IFERROR(__xludf.DUMMYFUNCTION("VLOOKUP(A27,IMPORTRANGE(A$8,""P2!A5:H59""),7,TRUE)"),"#REF!")</f>
        <v>#REF!</v>
      </c>
      <c r="H27" s="16" t="str">
        <f ca="1">IFERROR(__xludf.DUMMYFUNCTION("VLOOKUP(A27,IMPORTRANGE(A$8,""P2!A5:H59""),8,TRUE)"),"#REF!")</f>
        <v>#REF!</v>
      </c>
      <c r="I27" s="17">
        <f t="shared" ca="1" si="0"/>
        <v>0</v>
      </c>
      <c r="J27" s="18" t="e">
        <f t="shared" ca="1" si="1"/>
        <v>#NAME?</v>
      </c>
      <c r="K27" s="19">
        <f t="shared" ca="1" si="2"/>
        <v>0</v>
      </c>
      <c r="L27" s="20"/>
      <c r="M27" s="20"/>
      <c r="N27" s="20"/>
      <c r="O27" s="20"/>
      <c r="P27" s="20"/>
      <c r="Q27" s="20"/>
      <c r="R27" s="17">
        <f t="shared" si="3"/>
        <v>0</v>
      </c>
      <c r="S27" s="19">
        <f t="shared" si="4"/>
        <v>0</v>
      </c>
      <c r="T27" s="20"/>
      <c r="U27" s="17">
        <f t="shared" si="5"/>
        <v>0</v>
      </c>
      <c r="V27" s="19">
        <f t="shared" si="6"/>
        <v>0</v>
      </c>
      <c r="W27" s="20"/>
      <c r="X27" s="20"/>
      <c r="Y27" s="20"/>
      <c r="Z27" s="20"/>
      <c r="AA27" s="17">
        <f t="shared" si="7"/>
        <v>0</v>
      </c>
      <c r="AB27" s="19">
        <f t="shared" si="8"/>
        <v>0</v>
      </c>
      <c r="AC27" s="20"/>
      <c r="AD27" s="17">
        <f t="shared" si="9"/>
        <v>0</v>
      </c>
      <c r="AE27" s="21">
        <f t="shared" si="10"/>
        <v>0</v>
      </c>
      <c r="AF27" s="22">
        <f t="shared" ca="1" si="11"/>
        <v>0</v>
      </c>
      <c r="AG27" s="23">
        <f t="shared" ca="1" si="12"/>
        <v>0</v>
      </c>
      <c r="AH27" s="27"/>
      <c r="AI27" s="25">
        <f t="shared" si="13"/>
        <v>0</v>
      </c>
      <c r="AJ27" s="26">
        <f t="shared" si="14"/>
        <v>0</v>
      </c>
      <c r="AK27" s="5">
        <f t="shared" ca="1" si="15"/>
        <v>0</v>
      </c>
      <c r="AL27" s="27" t="str">
        <f t="shared" ca="1" si="16"/>
        <v>FAILED</v>
      </c>
      <c r="AM27" s="20" t="b">
        <v>0</v>
      </c>
      <c r="AN27" s="20"/>
    </row>
    <row r="28" spans="1:40">
      <c r="A28" s="7">
        <v>19</v>
      </c>
      <c r="B28" s="20">
        <f>'Final Grade'!B27</f>
        <v>0</v>
      </c>
      <c r="C28" s="20">
        <f>'Final Grade'!C27</f>
        <v>0</v>
      </c>
      <c r="D28" s="16" t="str">
        <f ca="1">IFERROR(__xludf.DUMMYFUNCTION("VLOOKUP(A28,IMPORTRANGE(A$8,""P2!A5:H59""),4,TRUE)"),"#REF!")</f>
        <v>#REF!</v>
      </c>
      <c r="E28" s="16" t="str">
        <f ca="1">IFERROR(__xludf.DUMMYFUNCTION("VLOOKUP(A28,IMPORTRANGE(A$8,""P2!A5:H59""),5,TRUE)"),"#REF!")</f>
        <v>#REF!</v>
      </c>
      <c r="F28" s="16" t="str">
        <f ca="1">IFERROR(__xludf.DUMMYFUNCTION("VLOOKUP(A28,IMPORTRANGE(A$8,""P2!A5:H59""),6,TRUE)"),"#REF!")</f>
        <v>#REF!</v>
      </c>
      <c r="G28" s="16" t="str">
        <f ca="1">IFERROR(__xludf.DUMMYFUNCTION("VLOOKUP(A28,IMPORTRANGE(A$8,""P2!A5:H59""),7,TRUE)"),"#REF!")</f>
        <v>#REF!</v>
      </c>
      <c r="H28" s="16" t="str">
        <f ca="1">IFERROR(__xludf.DUMMYFUNCTION("VLOOKUP(A28,IMPORTRANGE(A$8,""P2!A5:H59""),8,TRUE)"),"#REF!")</f>
        <v>#REF!</v>
      </c>
      <c r="I28" s="17">
        <f t="shared" ca="1" si="0"/>
        <v>0</v>
      </c>
      <c r="J28" s="18" t="e">
        <f t="shared" ca="1" si="1"/>
        <v>#NAME?</v>
      </c>
      <c r="K28" s="19">
        <f t="shared" ca="1" si="2"/>
        <v>0</v>
      </c>
      <c r="L28" s="20"/>
      <c r="M28" s="20"/>
      <c r="N28" s="20"/>
      <c r="O28" s="20"/>
      <c r="P28" s="20"/>
      <c r="Q28" s="20"/>
      <c r="R28" s="17">
        <f t="shared" si="3"/>
        <v>0</v>
      </c>
      <c r="S28" s="19">
        <f t="shared" si="4"/>
        <v>0</v>
      </c>
      <c r="T28" s="20"/>
      <c r="U28" s="17">
        <f t="shared" si="5"/>
        <v>0</v>
      </c>
      <c r="V28" s="19">
        <f t="shared" si="6"/>
        <v>0</v>
      </c>
      <c r="W28" s="20"/>
      <c r="X28" s="20"/>
      <c r="Y28" s="20"/>
      <c r="Z28" s="20"/>
      <c r="AA28" s="17">
        <f t="shared" si="7"/>
        <v>0</v>
      </c>
      <c r="AB28" s="19">
        <f t="shared" si="8"/>
        <v>0</v>
      </c>
      <c r="AC28" s="20"/>
      <c r="AD28" s="17">
        <f t="shared" si="9"/>
        <v>0</v>
      </c>
      <c r="AE28" s="21">
        <f t="shared" si="10"/>
        <v>0</v>
      </c>
      <c r="AF28" s="22">
        <f t="shared" ca="1" si="11"/>
        <v>0</v>
      </c>
      <c r="AG28" s="23">
        <f t="shared" ca="1" si="12"/>
        <v>0</v>
      </c>
      <c r="AH28" s="27"/>
      <c r="AI28" s="25">
        <f t="shared" si="13"/>
        <v>0</v>
      </c>
      <c r="AJ28" s="26">
        <f t="shared" si="14"/>
        <v>0</v>
      </c>
      <c r="AK28" s="5">
        <f t="shared" ca="1" si="15"/>
        <v>0</v>
      </c>
      <c r="AL28" s="27" t="str">
        <f t="shared" ca="1" si="16"/>
        <v>FAILED</v>
      </c>
      <c r="AM28" s="20" t="b">
        <v>0</v>
      </c>
      <c r="AN28" s="20"/>
    </row>
    <row r="29" spans="1:40">
      <c r="A29" s="7">
        <v>20</v>
      </c>
      <c r="B29" s="20">
        <f>'Final Grade'!B28</f>
        <v>0</v>
      </c>
      <c r="C29" s="20">
        <f>'Final Grade'!C28</f>
        <v>0</v>
      </c>
      <c r="D29" s="16" t="str">
        <f ca="1">IFERROR(__xludf.DUMMYFUNCTION("VLOOKUP(A29,IMPORTRANGE(A$8,""P2!A5:H59""),4,TRUE)"),"#REF!")</f>
        <v>#REF!</v>
      </c>
      <c r="E29" s="16" t="str">
        <f ca="1">IFERROR(__xludf.DUMMYFUNCTION("VLOOKUP(A29,IMPORTRANGE(A$8,""P2!A5:H59""),5,TRUE)"),"#REF!")</f>
        <v>#REF!</v>
      </c>
      <c r="F29" s="16" t="str">
        <f ca="1">IFERROR(__xludf.DUMMYFUNCTION("VLOOKUP(A29,IMPORTRANGE(A$8,""P2!A5:H59""),6,TRUE)"),"#REF!")</f>
        <v>#REF!</v>
      </c>
      <c r="G29" s="16" t="str">
        <f ca="1">IFERROR(__xludf.DUMMYFUNCTION("VLOOKUP(A29,IMPORTRANGE(A$8,""P2!A5:H59""),7,TRUE)"),"#REF!")</f>
        <v>#REF!</v>
      </c>
      <c r="H29" s="16" t="str">
        <f ca="1">IFERROR(__xludf.DUMMYFUNCTION("VLOOKUP(A29,IMPORTRANGE(A$8,""P2!A5:H59""),8,TRUE)"),"#REF!")</f>
        <v>#REF!</v>
      </c>
      <c r="I29" s="17">
        <f t="shared" ca="1" si="0"/>
        <v>0</v>
      </c>
      <c r="J29" s="18" t="e">
        <f t="shared" ca="1" si="1"/>
        <v>#NAME?</v>
      </c>
      <c r="K29" s="19">
        <f t="shared" ca="1" si="2"/>
        <v>0</v>
      </c>
      <c r="L29" s="20"/>
      <c r="M29" s="20"/>
      <c r="N29" s="20"/>
      <c r="O29" s="20"/>
      <c r="P29" s="20"/>
      <c r="Q29" s="20"/>
      <c r="R29" s="17">
        <f t="shared" si="3"/>
        <v>0</v>
      </c>
      <c r="S29" s="19">
        <f t="shared" si="4"/>
        <v>0</v>
      </c>
      <c r="T29" s="20"/>
      <c r="U29" s="17">
        <f t="shared" si="5"/>
        <v>0</v>
      </c>
      <c r="V29" s="19">
        <f t="shared" si="6"/>
        <v>0</v>
      </c>
      <c r="W29" s="20"/>
      <c r="X29" s="20"/>
      <c r="Y29" s="20"/>
      <c r="Z29" s="20"/>
      <c r="AA29" s="17">
        <f t="shared" si="7"/>
        <v>0</v>
      </c>
      <c r="AB29" s="19">
        <f t="shared" si="8"/>
        <v>0</v>
      </c>
      <c r="AC29" s="20"/>
      <c r="AD29" s="17">
        <f t="shared" si="9"/>
        <v>0</v>
      </c>
      <c r="AE29" s="21">
        <f t="shared" si="10"/>
        <v>0</v>
      </c>
      <c r="AF29" s="22">
        <f t="shared" ca="1" si="11"/>
        <v>0</v>
      </c>
      <c r="AG29" s="23">
        <f t="shared" ca="1" si="12"/>
        <v>0</v>
      </c>
      <c r="AH29" s="27"/>
      <c r="AI29" s="25">
        <f t="shared" si="13"/>
        <v>0</v>
      </c>
      <c r="AJ29" s="26">
        <f t="shared" si="14"/>
        <v>0</v>
      </c>
      <c r="AK29" s="5">
        <f t="shared" ca="1" si="15"/>
        <v>0</v>
      </c>
      <c r="AL29" s="27" t="str">
        <f t="shared" ca="1" si="16"/>
        <v>FAILED</v>
      </c>
      <c r="AM29" s="20" t="b">
        <v>0</v>
      </c>
      <c r="AN29" s="20"/>
    </row>
    <row r="30" spans="1:40">
      <c r="A30" s="7">
        <v>21</v>
      </c>
      <c r="B30" s="20">
        <f>'Final Grade'!B29</f>
        <v>0</v>
      </c>
      <c r="C30" s="20">
        <f>'Final Grade'!C29</f>
        <v>0</v>
      </c>
      <c r="D30" s="16" t="str">
        <f ca="1">IFERROR(__xludf.DUMMYFUNCTION("VLOOKUP(A30,IMPORTRANGE(A$8,""P2!A5:H59""),4,TRUE)"),"#REF!")</f>
        <v>#REF!</v>
      </c>
      <c r="E30" s="16" t="str">
        <f ca="1">IFERROR(__xludf.DUMMYFUNCTION("VLOOKUP(A30,IMPORTRANGE(A$8,""P2!A5:H59""),5,TRUE)"),"#REF!")</f>
        <v>#REF!</v>
      </c>
      <c r="F30" s="16" t="str">
        <f ca="1">IFERROR(__xludf.DUMMYFUNCTION("VLOOKUP(A30,IMPORTRANGE(A$8,""P2!A5:H59""),6,TRUE)"),"#REF!")</f>
        <v>#REF!</v>
      </c>
      <c r="G30" s="16" t="str">
        <f ca="1">IFERROR(__xludf.DUMMYFUNCTION("VLOOKUP(A30,IMPORTRANGE(A$8,""P2!A5:H59""),7,TRUE)"),"#REF!")</f>
        <v>#REF!</v>
      </c>
      <c r="H30" s="16" t="str">
        <f ca="1">IFERROR(__xludf.DUMMYFUNCTION("VLOOKUP(A30,IMPORTRANGE(A$8,""P2!A5:H59""),8,TRUE)"),"#REF!")</f>
        <v>#REF!</v>
      </c>
      <c r="I30" s="17">
        <f t="shared" ca="1" si="0"/>
        <v>0</v>
      </c>
      <c r="J30" s="18" t="e">
        <f t="shared" ca="1" si="1"/>
        <v>#NAME?</v>
      </c>
      <c r="K30" s="19">
        <f t="shared" ca="1" si="2"/>
        <v>0</v>
      </c>
      <c r="L30" s="20"/>
      <c r="M30" s="20"/>
      <c r="N30" s="20"/>
      <c r="O30" s="20"/>
      <c r="P30" s="20"/>
      <c r="Q30" s="20"/>
      <c r="R30" s="17">
        <f t="shared" si="3"/>
        <v>0</v>
      </c>
      <c r="S30" s="19">
        <f t="shared" si="4"/>
        <v>0</v>
      </c>
      <c r="T30" s="20"/>
      <c r="U30" s="17">
        <f t="shared" si="5"/>
        <v>0</v>
      </c>
      <c r="V30" s="19">
        <f t="shared" si="6"/>
        <v>0</v>
      </c>
      <c r="W30" s="20"/>
      <c r="X30" s="20"/>
      <c r="Y30" s="20"/>
      <c r="Z30" s="20"/>
      <c r="AA30" s="17">
        <f t="shared" si="7"/>
        <v>0</v>
      </c>
      <c r="AB30" s="19">
        <f t="shared" si="8"/>
        <v>0</v>
      </c>
      <c r="AC30" s="20"/>
      <c r="AD30" s="17">
        <f t="shared" si="9"/>
        <v>0</v>
      </c>
      <c r="AE30" s="21">
        <f t="shared" si="10"/>
        <v>0</v>
      </c>
      <c r="AF30" s="22">
        <f t="shared" ca="1" si="11"/>
        <v>0</v>
      </c>
      <c r="AG30" s="23">
        <f t="shared" ca="1" si="12"/>
        <v>0</v>
      </c>
      <c r="AH30" s="27"/>
      <c r="AI30" s="25">
        <f t="shared" si="13"/>
        <v>0</v>
      </c>
      <c r="AJ30" s="26">
        <f t="shared" si="14"/>
        <v>0</v>
      </c>
      <c r="AK30" s="5">
        <f t="shared" ca="1" si="15"/>
        <v>0</v>
      </c>
      <c r="AL30" s="27" t="str">
        <f t="shared" ca="1" si="16"/>
        <v>FAILED</v>
      </c>
      <c r="AM30" s="20" t="b">
        <v>0</v>
      </c>
      <c r="AN30" s="20"/>
    </row>
    <row r="31" spans="1:40">
      <c r="A31" s="7">
        <v>22</v>
      </c>
      <c r="B31" s="20">
        <f>'Final Grade'!B30</f>
        <v>0</v>
      </c>
      <c r="C31" s="20">
        <f>'Final Grade'!C30</f>
        <v>0</v>
      </c>
      <c r="D31" s="16" t="str">
        <f ca="1">IFERROR(__xludf.DUMMYFUNCTION("VLOOKUP(A31,IMPORTRANGE(A$8,""P2!A5:H59""),4,TRUE)"),"#REF!")</f>
        <v>#REF!</v>
      </c>
      <c r="E31" s="16" t="str">
        <f ca="1">IFERROR(__xludf.DUMMYFUNCTION("VLOOKUP(A31,IMPORTRANGE(A$8,""P2!A5:H59""),5,TRUE)"),"#REF!")</f>
        <v>#REF!</v>
      </c>
      <c r="F31" s="16" t="str">
        <f ca="1">IFERROR(__xludf.DUMMYFUNCTION("VLOOKUP(A31,IMPORTRANGE(A$8,""P2!A5:H59""),6,TRUE)"),"#REF!")</f>
        <v>#REF!</v>
      </c>
      <c r="G31" s="16" t="str">
        <f ca="1">IFERROR(__xludf.DUMMYFUNCTION("VLOOKUP(A31,IMPORTRANGE(A$8,""P2!A5:H59""),7,TRUE)"),"#REF!")</f>
        <v>#REF!</v>
      </c>
      <c r="H31" s="16" t="str">
        <f ca="1">IFERROR(__xludf.DUMMYFUNCTION("VLOOKUP(A31,IMPORTRANGE(A$8,""P2!A5:H59""),8,TRUE)"),"#REF!")</f>
        <v>#REF!</v>
      </c>
      <c r="I31" s="17">
        <f t="shared" ca="1" si="0"/>
        <v>0</v>
      </c>
      <c r="J31" s="18" t="e">
        <f t="shared" ca="1" si="1"/>
        <v>#NAME?</v>
      </c>
      <c r="K31" s="19">
        <f t="shared" ca="1" si="2"/>
        <v>0</v>
      </c>
      <c r="L31" s="20"/>
      <c r="M31" s="20"/>
      <c r="N31" s="20"/>
      <c r="O31" s="20"/>
      <c r="P31" s="20"/>
      <c r="Q31" s="20"/>
      <c r="R31" s="17">
        <f t="shared" si="3"/>
        <v>0</v>
      </c>
      <c r="S31" s="19">
        <f t="shared" si="4"/>
        <v>0</v>
      </c>
      <c r="T31" s="20"/>
      <c r="U31" s="17">
        <f t="shared" si="5"/>
        <v>0</v>
      </c>
      <c r="V31" s="19">
        <f t="shared" si="6"/>
        <v>0</v>
      </c>
      <c r="W31" s="20"/>
      <c r="X31" s="20"/>
      <c r="Y31" s="20"/>
      <c r="Z31" s="20"/>
      <c r="AA31" s="17">
        <f t="shared" si="7"/>
        <v>0</v>
      </c>
      <c r="AB31" s="19">
        <f t="shared" si="8"/>
        <v>0</v>
      </c>
      <c r="AC31" s="20"/>
      <c r="AD31" s="17">
        <f t="shared" si="9"/>
        <v>0</v>
      </c>
      <c r="AE31" s="21">
        <f t="shared" si="10"/>
        <v>0</v>
      </c>
      <c r="AF31" s="22">
        <f t="shared" ca="1" si="11"/>
        <v>0</v>
      </c>
      <c r="AG31" s="23">
        <f t="shared" ca="1" si="12"/>
        <v>0</v>
      </c>
      <c r="AH31" s="27"/>
      <c r="AI31" s="25">
        <f t="shared" si="13"/>
        <v>0</v>
      </c>
      <c r="AJ31" s="26">
        <f t="shared" si="14"/>
        <v>0</v>
      </c>
      <c r="AK31" s="5">
        <f t="shared" ca="1" si="15"/>
        <v>0</v>
      </c>
      <c r="AL31" s="27" t="str">
        <f t="shared" ca="1" si="16"/>
        <v>FAILED</v>
      </c>
      <c r="AM31" s="20" t="b">
        <v>0</v>
      </c>
      <c r="AN31" s="20"/>
    </row>
    <row r="32" spans="1:40">
      <c r="A32" s="7">
        <v>23</v>
      </c>
      <c r="B32" s="20">
        <f>'Final Grade'!B31</f>
        <v>0</v>
      </c>
      <c r="C32" s="20">
        <f>'Final Grade'!C31</f>
        <v>0</v>
      </c>
      <c r="D32" s="16" t="str">
        <f ca="1">IFERROR(__xludf.DUMMYFUNCTION("VLOOKUP(A32,IMPORTRANGE(A$8,""P2!A5:H59""),4,TRUE)"),"#REF!")</f>
        <v>#REF!</v>
      </c>
      <c r="E32" s="16" t="str">
        <f ca="1">IFERROR(__xludf.DUMMYFUNCTION("VLOOKUP(A32,IMPORTRANGE(A$8,""P2!A5:H59""),5,TRUE)"),"#REF!")</f>
        <v>#REF!</v>
      </c>
      <c r="F32" s="16" t="str">
        <f ca="1">IFERROR(__xludf.DUMMYFUNCTION("VLOOKUP(A32,IMPORTRANGE(A$8,""P2!A5:H59""),6,TRUE)"),"#REF!")</f>
        <v>#REF!</v>
      </c>
      <c r="G32" s="16" t="str">
        <f ca="1">IFERROR(__xludf.DUMMYFUNCTION("VLOOKUP(A32,IMPORTRANGE(A$8,""P2!A5:H59""),7,TRUE)"),"#REF!")</f>
        <v>#REF!</v>
      </c>
      <c r="H32" s="16" t="str">
        <f ca="1">IFERROR(__xludf.DUMMYFUNCTION("VLOOKUP(A32,IMPORTRANGE(A$8,""P2!A5:H59""),8,TRUE)"),"#REF!")</f>
        <v>#REF!</v>
      </c>
      <c r="I32" s="17">
        <f t="shared" ca="1" si="0"/>
        <v>0</v>
      </c>
      <c r="J32" s="18" t="e">
        <f t="shared" ca="1" si="1"/>
        <v>#NAME?</v>
      </c>
      <c r="K32" s="19">
        <f t="shared" ca="1" si="2"/>
        <v>0</v>
      </c>
      <c r="L32" s="20"/>
      <c r="M32" s="20"/>
      <c r="N32" s="20"/>
      <c r="O32" s="20"/>
      <c r="P32" s="20"/>
      <c r="Q32" s="20"/>
      <c r="R32" s="17">
        <f t="shared" si="3"/>
        <v>0</v>
      </c>
      <c r="S32" s="19">
        <f t="shared" si="4"/>
        <v>0</v>
      </c>
      <c r="T32" s="20"/>
      <c r="U32" s="17">
        <f t="shared" si="5"/>
        <v>0</v>
      </c>
      <c r="V32" s="19">
        <f t="shared" si="6"/>
        <v>0</v>
      </c>
      <c r="W32" s="20"/>
      <c r="X32" s="20"/>
      <c r="Y32" s="20"/>
      <c r="Z32" s="20"/>
      <c r="AA32" s="17">
        <f t="shared" si="7"/>
        <v>0</v>
      </c>
      <c r="AB32" s="19">
        <f t="shared" si="8"/>
        <v>0</v>
      </c>
      <c r="AC32" s="20"/>
      <c r="AD32" s="17">
        <f t="shared" si="9"/>
        <v>0</v>
      </c>
      <c r="AE32" s="21">
        <f t="shared" si="10"/>
        <v>0</v>
      </c>
      <c r="AF32" s="22">
        <f t="shared" ca="1" si="11"/>
        <v>0</v>
      </c>
      <c r="AG32" s="23">
        <f t="shared" ca="1" si="12"/>
        <v>0</v>
      </c>
      <c r="AH32" s="27"/>
      <c r="AI32" s="25">
        <f t="shared" si="13"/>
        <v>0</v>
      </c>
      <c r="AJ32" s="26">
        <f t="shared" si="14"/>
        <v>0</v>
      </c>
      <c r="AK32" s="5">
        <f t="shared" ca="1" si="15"/>
        <v>0</v>
      </c>
      <c r="AL32" s="27" t="str">
        <f t="shared" ca="1" si="16"/>
        <v>FAILED</v>
      </c>
      <c r="AM32" s="20" t="b">
        <v>0</v>
      </c>
      <c r="AN32" s="20"/>
    </row>
    <row r="33" spans="1:40">
      <c r="A33" s="7">
        <v>24</v>
      </c>
      <c r="B33" s="20">
        <f>'Final Grade'!B32</f>
        <v>0</v>
      </c>
      <c r="C33" s="20">
        <f>'Final Grade'!C32</f>
        <v>0</v>
      </c>
      <c r="D33" s="16" t="str">
        <f ca="1">IFERROR(__xludf.DUMMYFUNCTION("VLOOKUP(A33,IMPORTRANGE(A$8,""P2!A5:H59""),4,TRUE)"),"#REF!")</f>
        <v>#REF!</v>
      </c>
      <c r="E33" s="16" t="str">
        <f ca="1">IFERROR(__xludf.DUMMYFUNCTION("VLOOKUP(A33,IMPORTRANGE(A$8,""P2!A5:H59""),5,TRUE)"),"#REF!")</f>
        <v>#REF!</v>
      </c>
      <c r="F33" s="16" t="str">
        <f ca="1">IFERROR(__xludf.DUMMYFUNCTION("VLOOKUP(A33,IMPORTRANGE(A$8,""P2!A5:H59""),6,TRUE)"),"#REF!")</f>
        <v>#REF!</v>
      </c>
      <c r="G33" s="16" t="str">
        <f ca="1">IFERROR(__xludf.DUMMYFUNCTION("VLOOKUP(A33,IMPORTRANGE(A$8,""P2!A5:H59""),7,TRUE)"),"#REF!")</f>
        <v>#REF!</v>
      </c>
      <c r="H33" s="16" t="str">
        <f ca="1">IFERROR(__xludf.DUMMYFUNCTION("VLOOKUP(A33,IMPORTRANGE(A$8,""P2!A5:H59""),8,TRUE)"),"#REF!")</f>
        <v>#REF!</v>
      </c>
      <c r="I33" s="17">
        <f t="shared" ca="1" si="0"/>
        <v>0</v>
      </c>
      <c r="J33" s="18" t="e">
        <f t="shared" ca="1" si="1"/>
        <v>#NAME?</v>
      </c>
      <c r="K33" s="19">
        <f t="shared" ca="1" si="2"/>
        <v>0</v>
      </c>
      <c r="L33" s="20"/>
      <c r="M33" s="20"/>
      <c r="N33" s="20"/>
      <c r="O33" s="20"/>
      <c r="P33" s="20"/>
      <c r="Q33" s="20"/>
      <c r="R33" s="17">
        <f t="shared" si="3"/>
        <v>0</v>
      </c>
      <c r="S33" s="19">
        <f t="shared" si="4"/>
        <v>0</v>
      </c>
      <c r="T33" s="20"/>
      <c r="U33" s="17">
        <f t="shared" si="5"/>
        <v>0</v>
      </c>
      <c r="V33" s="19">
        <f t="shared" si="6"/>
        <v>0</v>
      </c>
      <c r="W33" s="20"/>
      <c r="X33" s="20"/>
      <c r="Y33" s="20"/>
      <c r="Z33" s="20"/>
      <c r="AA33" s="17">
        <f t="shared" si="7"/>
        <v>0</v>
      </c>
      <c r="AB33" s="19">
        <f t="shared" si="8"/>
        <v>0</v>
      </c>
      <c r="AC33" s="20"/>
      <c r="AD33" s="17">
        <f t="shared" si="9"/>
        <v>0</v>
      </c>
      <c r="AE33" s="21">
        <f t="shared" si="10"/>
        <v>0</v>
      </c>
      <c r="AF33" s="22">
        <f t="shared" ca="1" si="11"/>
        <v>0</v>
      </c>
      <c r="AG33" s="23">
        <f t="shared" ca="1" si="12"/>
        <v>0</v>
      </c>
      <c r="AH33" s="27"/>
      <c r="AI33" s="25">
        <f t="shared" si="13"/>
        <v>0</v>
      </c>
      <c r="AJ33" s="26">
        <f t="shared" si="14"/>
        <v>0</v>
      </c>
      <c r="AK33" s="5">
        <f t="shared" ca="1" si="15"/>
        <v>0</v>
      </c>
      <c r="AL33" s="27" t="str">
        <f t="shared" ca="1" si="16"/>
        <v>FAILED</v>
      </c>
      <c r="AM33" s="20" t="b">
        <v>0</v>
      </c>
      <c r="AN33" s="20"/>
    </row>
    <row r="34" spans="1:40">
      <c r="A34" s="7">
        <v>25</v>
      </c>
      <c r="B34" s="20">
        <f>'Final Grade'!B33</f>
        <v>0</v>
      </c>
      <c r="C34" s="20">
        <f>'Final Grade'!C33</f>
        <v>0</v>
      </c>
      <c r="D34" s="16" t="str">
        <f ca="1">IFERROR(__xludf.DUMMYFUNCTION("VLOOKUP(A34,IMPORTRANGE(A$8,""P2!A5:H59""),4,TRUE)"),"#REF!")</f>
        <v>#REF!</v>
      </c>
      <c r="E34" s="16" t="str">
        <f ca="1">IFERROR(__xludf.DUMMYFUNCTION("VLOOKUP(A34,IMPORTRANGE(A$8,""P2!A5:H59""),5,TRUE)"),"#REF!")</f>
        <v>#REF!</v>
      </c>
      <c r="F34" s="16" t="str">
        <f ca="1">IFERROR(__xludf.DUMMYFUNCTION("VLOOKUP(A34,IMPORTRANGE(A$8,""P2!A5:H59""),6,TRUE)"),"#REF!")</f>
        <v>#REF!</v>
      </c>
      <c r="G34" s="16" t="str">
        <f ca="1">IFERROR(__xludf.DUMMYFUNCTION("VLOOKUP(A34,IMPORTRANGE(A$8,""P2!A5:H59""),7,TRUE)"),"#REF!")</f>
        <v>#REF!</v>
      </c>
      <c r="H34" s="16" t="str">
        <f ca="1">IFERROR(__xludf.DUMMYFUNCTION("VLOOKUP(A34,IMPORTRANGE(A$8,""P2!A5:H59""),8,TRUE)"),"#REF!")</f>
        <v>#REF!</v>
      </c>
      <c r="I34" s="17">
        <f t="shared" ca="1" si="0"/>
        <v>0</v>
      </c>
      <c r="J34" s="18" t="e">
        <f t="shared" ca="1" si="1"/>
        <v>#NAME?</v>
      </c>
      <c r="K34" s="19">
        <f t="shared" ca="1" si="2"/>
        <v>0</v>
      </c>
      <c r="L34" s="20"/>
      <c r="M34" s="20"/>
      <c r="N34" s="20"/>
      <c r="O34" s="20"/>
      <c r="P34" s="20"/>
      <c r="Q34" s="20"/>
      <c r="R34" s="17">
        <f t="shared" si="3"/>
        <v>0</v>
      </c>
      <c r="S34" s="19">
        <f t="shared" si="4"/>
        <v>0</v>
      </c>
      <c r="T34" s="20"/>
      <c r="U34" s="17">
        <f t="shared" si="5"/>
        <v>0</v>
      </c>
      <c r="V34" s="19">
        <f t="shared" si="6"/>
        <v>0</v>
      </c>
      <c r="W34" s="20"/>
      <c r="X34" s="20"/>
      <c r="Y34" s="20"/>
      <c r="Z34" s="20"/>
      <c r="AA34" s="17">
        <f t="shared" si="7"/>
        <v>0</v>
      </c>
      <c r="AB34" s="19">
        <f t="shared" si="8"/>
        <v>0</v>
      </c>
      <c r="AC34" s="20"/>
      <c r="AD34" s="17">
        <f t="shared" si="9"/>
        <v>0</v>
      </c>
      <c r="AE34" s="21">
        <f t="shared" si="10"/>
        <v>0</v>
      </c>
      <c r="AF34" s="22">
        <f t="shared" ca="1" si="11"/>
        <v>0</v>
      </c>
      <c r="AG34" s="23">
        <f t="shared" ca="1" si="12"/>
        <v>0</v>
      </c>
      <c r="AH34" s="27"/>
      <c r="AI34" s="25">
        <f t="shared" si="13"/>
        <v>0</v>
      </c>
      <c r="AJ34" s="26">
        <f t="shared" si="14"/>
        <v>0</v>
      </c>
      <c r="AK34" s="5">
        <f t="shared" ca="1" si="15"/>
        <v>0</v>
      </c>
      <c r="AL34" s="27" t="str">
        <f t="shared" ca="1" si="16"/>
        <v>FAILED</v>
      </c>
      <c r="AM34" s="20" t="b">
        <v>0</v>
      </c>
      <c r="AN34" s="20"/>
    </row>
    <row r="35" spans="1:40">
      <c r="A35" s="7">
        <v>26</v>
      </c>
      <c r="B35" s="20">
        <f>'Final Grade'!B34</f>
        <v>0</v>
      </c>
      <c r="C35" s="20">
        <f>'Final Grade'!C34</f>
        <v>0</v>
      </c>
      <c r="D35" s="16" t="str">
        <f ca="1">IFERROR(__xludf.DUMMYFUNCTION("VLOOKUP(A35,IMPORTRANGE(A$8,""P2!A5:H59""),4,TRUE)"),"#REF!")</f>
        <v>#REF!</v>
      </c>
      <c r="E35" s="16" t="str">
        <f ca="1">IFERROR(__xludf.DUMMYFUNCTION("VLOOKUP(A35,IMPORTRANGE(A$8,""P2!A5:H59""),5,TRUE)"),"#REF!")</f>
        <v>#REF!</v>
      </c>
      <c r="F35" s="16" t="str">
        <f ca="1">IFERROR(__xludf.DUMMYFUNCTION("VLOOKUP(A35,IMPORTRANGE(A$8,""P2!A5:H59""),6,TRUE)"),"#REF!")</f>
        <v>#REF!</v>
      </c>
      <c r="G35" s="16" t="str">
        <f ca="1">IFERROR(__xludf.DUMMYFUNCTION("VLOOKUP(A35,IMPORTRANGE(A$8,""P2!A5:H59""),7,TRUE)"),"#REF!")</f>
        <v>#REF!</v>
      </c>
      <c r="H35" s="16" t="str">
        <f ca="1">IFERROR(__xludf.DUMMYFUNCTION("VLOOKUP(A35,IMPORTRANGE(A$8,""P2!A5:H59""),8,TRUE)"),"#REF!")</f>
        <v>#REF!</v>
      </c>
      <c r="I35" s="17">
        <f t="shared" ca="1" si="0"/>
        <v>0</v>
      </c>
      <c r="J35" s="18" t="e">
        <f t="shared" ca="1" si="1"/>
        <v>#NAME?</v>
      </c>
      <c r="K35" s="19">
        <f t="shared" ca="1" si="2"/>
        <v>0</v>
      </c>
      <c r="L35" s="20"/>
      <c r="M35" s="20"/>
      <c r="N35" s="20"/>
      <c r="O35" s="20"/>
      <c r="P35" s="20"/>
      <c r="Q35" s="20"/>
      <c r="R35" s="17">
        <f t="shared" si="3"/>
        <v>0</v>
      </c>
      <c r="S35" s="19">
        <f t="shared" si="4"/>
        <v>0</v>
      </c>
      <c r="T35" s="20"/>
      <c r="U35" s="17">
        <f t="shared" si="5"/>
        <v>0</v>
      </c>
      <c r="V35" s="19">
        <f t="shared" si="6"/>
        <v>0</v>
      </c>
      <c r="W35" s="20"/>
      <c r="X35" s="20"/>
      <c r="Y35" s="20"/>
      <c r="Z35" s="20"/>
      <c r="AA35" s="17">
        <f t="shared" si="7"/>
        <v>0</v>
      </c>
      <c r="AB35" s="19">
        <f t="shared" si="8"/>
        <v>0</v>
      </c>
      <c r="AC35" s="20"/>
      <c r="AD35" s="17">
        <f t="shared" si="9"/>
        <v>0</v>
      </c>
      <c r="AE35" s="21">
        <f t="shared" si="10"/>
        <v>0</v>
      </c>
      <c r="AF35" s="22">
        <f t="shared" ca="1" si="11"/>
        <v>0</v>
      </c>
      <c r="AG35" s="23">
        <f t="shared" ca="1" si="12"/>
        <v>0</v>
      </c>
      <c r="AH35" s="27"/>
      <c r="AI35" s="25">
        <f t="shared" si="13"/>
        <v>0</v>
      </c>
      <c r="AJ35" s="26">
        <f t="shared" si="14"/>
        <v>0</v>
      </c>
      <c r="AK35" s="5">
        <f t="shared" ca="1" si="15"/>
        <v>0</v>
      </c>
      <c r="AL35" s="27" t="str">
        <f t="shared" ca="1" si="16"/>
        <v>FAILED</v>
      </c>
      <c r="AM35" s="20" t="b">
        <v>0</v>
      </c>
      <c r="AN35" s="20"/>
    </row>
    <row r="36" spans="1:40">
      <c r="A36" s="7">
        <v>27</v>
      </c>
      <c r="B36" s="20">
        <f>'Final Grade'!B35</f>
        <v>0</v>
      </c>
      <c r="C36" s="20">
        <f>'Final Grade'!C35</f>
        <v>0</v>
      </c>
      <c r="D36" s="16" t="str">
        <f ca="1">IFERROR(__xludf.DUMMYFUNCTION("VLOOKUP(A36,IMPORTRANGE(A$8,""P2!A5:H59""),4,TRUE)"),"#REF!")</f>
        <v>#REF!</v>
      </c>
      <c r="E36" s="16" t="str">
        <f ca="1">IFERROR(__xludf.DUMMYFUNCTION("VLOOKUP(A36,IMPORTRANGE(A$8,""P2!A5:H59""),5,TRUE)"),"#REF!")</f>
        <v>#REF!</v>
      </c>
      <c r="F36" s="16" t="str">
        <f ca="1">IFERROR(__xludf.DUMMYFUNCTION("VLOOKUP(A36,IMPORTRANGE(A$8,""P2!A5:H59""),6,TRUE)"),"#REF!")</f>
        <v>#REF!</v>
      </c>
      <c r="G36" s="16" t="str">
        <f ca="1">IFERROR(__xludf.DUMMYFUNCTION("VLOOKUP(A36,IMPORTRANGE(A$8,""P2!A5:H59""),7,TRUE)"),"#REF!")</f>
        <v>#REF!</v>
      </c>
      <c r="H36" s="16" t="str">
        <f ca="1">IFERROR(__xludf.DUMMYFUNCTION("VLOOKUP(A36,IMPORTRANGE(A$8,""P2!A5:H59""),8,TRUE)"),"#REF!")</f>
        <v>#REF!</v>
      </c>
      <c r="I36" s="17">
        <f t="shared" ca="1" si="0"/>
        <v>0</v>
      </c>
      <c r="J36" s="18" t="e">
        <f t="shared" ca="1" si="1"/>
        <v>#NAME?</v>
      </c>
      <c r="K36" s="19">
        <f t="shared" ca="1" si="2"/>
        <v>0</v>
      </c>
      <c r="L36" s="20"/>
      <c r="M36" s="20"/>
      <c r="N36" s="20"/>
      <c r="O36" s="20"/>
      <c r="P36" s="20"/>
      <c r="Q36" s="20"/>
      <c r="R36" s="17">
        <f t="shared" si="3"/>
        <v>0</v>
      </c>
      <c r="S36" s="19">
        <f t="shared" si="4"/>
        <v>0</v>
      </c>
      <c r="T36" s="20"/>
      <c r="U36" s="17">
        <f t="shared" si="5"/>
        <v>0</v>
      </c>
      <c r="V36" s="19">
        <f t="shared" si="6"/>
        <v>0</v>
      </c>
      <c r="W36" s="20"/>
      <c r="X36" s="20"/>
      <c r="Y36" s="20"/>
      <c r="Z36" s="20"/>
      <c r="AA36" s="17">
        <f t="shared" si="7"/>
        <v>0</v>
      </c>
      <c r="AB36" s="19">
        <f t="shared" si="8"/>
        <v>0</v>
      </c>
      <c r="AC36" s="20"/>
      <c r="AD36" s="17">
        <f t="shared" si="9"/>
        <v>0</v>
      </c>
      <c r="AE36" s="21">
        <f t="shared" si="10"/>
        <v>0</v>
      </c>
      <c r="AF36" s="22">
        <f t="shared" ca="1" si="11"/>
        <v>0</v>
      </c>
      <c r="AG36" s="23">
        <f t="shared" ca="1" si="12"/>
        <v>0</v>
      </c>
      <c r="AH36" s="27"/>
      <c r="AI36" s="25">
        <f t="shared" si="13"/>
        <v>0</v>
      </c>
      <c r="AJ36" s="26">
        <f t="shared" si="14"/>
        <v>0</v>
      </c>
      <c r="AK36" s="5">
        <f t="shared" ca="1" si="15"/>
        <v>0</v>
      </c>
      <c r="AL36" s="27" t="str">
        <f t="shared" ca="1" si="16"/>
        <v>FAILED</v>
      </c>
      <c r="AM36" s="20" t="b">
        <v>0</v>
      </c>
      <c r="AN36" s="20"/>
    </row>
    <row r="37" spans="1:40">
      <c r="A37" s="7">
        <v>28</v>
      </c>
      <c r="B37" s="20">
        <f>'Final Grade'!B36</f>
        <v>0</v>
      </c>
      <c r="C37" s="20">
        <f>'Final Grade'!C36</f>
        <v>0</v>
      </c>
      <c r="D37" s="16" t="str">
        <f ca="1">IFERROR(__xludf.DUMMYFUNCTION("VLOOKUP(A37,IMPORTRANGE(A$8,""P2!A5:H59""),4,TRUE)"),"#REF!")</f>
        <v>#REF!</v>
      </c>
      <c r="E37" s="16" t="str">
        <f ca="1">IFERROR(__xludf.DUMMYFUNCTION("VLOOKUP(A37,IMPORTRANGE(A$8,""P2!A5:H59""),5,TRUE)"),"#REF!")</f>
        <v>#REF!</v>
      </c>
      <c r="F37" s="16" t="str">
        <f ca="1">IFERROR(__xludf.DUMMYFUNCTION("VLOOKUP(A37,IMPORTRANGE(A$8,""P2!A5:H59""),6,TRUE)"),"#REF!")</f>
        <v>#REF!</v>
      </c>
      <c r="G37" s="16" t="str">
        <f ca="1">IFERROR(__xludf.DUMMYFUNCTION("VLOOKUP(A37,IMPORTRANGE(A$8,""P2!A5:H59""),7,TRUE)"),"#REF!")</f>
        <v>#REF!</v>
      </c>
      <c r="H37" s="16" t="str">
        <f ca="1">IFERROR(__xludf.DUMMYFUNCTION("VLOOKUP(A37,IMPORTRANGE(A$8,""P2!A5:H59""),8,TRUE)"),"#REF!")</f>
        <v>#REF!</v>
      </c>
      <c r="I37" s="17">
        <f t="shared" ca="1" si="0"/>
        <v>0</v>
      </c>
      <c r="J37" s="18" t="e">
        <f t="shared" ca="1" si="1"/>
        <v>#NAME?</v>
      </c>
      <c r="K37" s="19">
        <f t="shared" ca="1" si="2"/>
        <v>0</v>
      </c>
      <c r="L37" s="20"/>
      <c r="M37" s="20"/>
      <c r="N37" s="20"/>
      <c r="O37" s="20"/>
      <c r="P37" s="20"/>
      <c r="Q37" s="20"/>
      <c r="R37" s="17">
        <f t="shared" si="3"/>
        <v>0</v>
      </c>
      <c r="S37" s="19">
        <f t="shared" si="4"/>
        <v>0</v>
      </c>
      <c r="T37" s="20"/>
      <c r="U37" s="17">
        <f t="shared" si="5"/>
        <v>0</v>
      </c>
      <c r="V37" s="19">
        <f t="shared" si="6"/>
        <v>0</v>
      </c>
      <c r="W37" s="20"/>
      <c r="X37" s="20"/>
      <c r="Y37" s="20"/>
      <c r="Z37" s="20"/>
      <c r="AA37" s="17">
        <f t="shared" si="7"/>
        <v>0</v>
      </c>
      <c r="AB37" s="19">
        <f t="shared" si="8"/>
        <v>0</v>
      </c>
      <c r="AC37" s="20"/>
      <c r="AD37" s="17">
        <f t="shared" si="9"/>
        <v>0</v>
      </c>
      <c r="AE37" s="21">
        <f t="shared" si="10"/>
        <v>0</v>
      </c>
      <c r="AF37" s="22">
        <f t="shared" ca="1" si="11"/>
        <v>0</v>
      </c>
      <c r="AG37" s="23">
        <f t="shared" ca="1" si="12"/>
        <v>0</v>
      </c>
      <c r="AH37" s="27"/>
      <c r="AI37" s="25">
        <f t="shared" si="13"/>
        <v>0</v>
      </c>
      <c r="AJ37" s="26">
        <f t="shared" si="14"/>
        <v>0</v>
      </c>
      <c r="AK37" s="5">
        <f t="shared" ca="1" si="15"/>
        <v>0</v>
      </c>
      <c r="AL37" s="27" t="str">
        <f t="shared" ca="1" si="16"/>
        <v>FAILED</v>
      </c>
      <c r="AM37" s="20" t="b">
        <v>0</v>
      </c>
      <c r="AN37" s="20"/>
    </row>
    <row r="38" spans="1:40">
      <c r="A38" s="7">
        <v>29</v>
      </c>
      <c r="B38" s="20">
        <f>'Final Grade'!B37</f>
        <v>0</v>
      </c>
      <c r="C38" s="20">
        <f>'Final Grade'!C37</f>
        <v>0</v>
      </c>
      <c r="D38" s="16" t="str">
        <f ca="1">IFERROR(__xludf.DUMMYFUNCTION("VLOOKUP(A38,IMPORTRANGE(A$8,""P2!A5:H59""),4,TRUE)"),"#REF!")</f>
        <v>#REF!</v>
      </c>
      <c r="E38" s="16" t="str">
        <f ca="1">IFERROR(__xludf.DUMMYFUNCTION("VLOOKUP(A38,IMPORTRANGE(A$8,""P2!A5:H59""),5,TRUE)"),"#REF!")</f>
        <v>#REF!</v>
      </c>
      <c r="F38" s="16" t="str">
        <f ca="1">IFERROR(__xludf.DUMMYFUNCTION("VLOOKUP(A38,IMPORTRANGE(A$8,""P2!A5:H59""),6,TRUE)"),"#REF!")</f>
        <v>#REF!</v>
      </c>
      <c r="G38" s="16" t="str">
        <f ca="1">IFERROR(__xludf.DUMMYFUNCTION("VLOOKUP(A38,IMPORTRANGE(A$8,""P2!A5:H59""),7,TRUE)"),"#REF!")</f>
        <v>#REF!</v>
      </c>
      <c r="H38" s="16" t="str">
        <f ca="1">IFERROR(__xludf.DUMMYFUNCTION("VLOOKUP(A38,IMPORTRANGE(A$8,""P2!A5:H59""),8,TRUE)"),"#REF!")</f>
        <v>#REF!</v>
      </c>
      <c r="I38" s="17">
        <f t="shared" ca="1" si="0"/>
        <v>0</v>
      </c>
      <c r="J38" s="18" t="e">
        <f t="shared" ca="1" si="1"/>
        <v>#NAME?</v>
      </c>
      <c r="K38" s="19">
        <f t="shared" ca="1" si="2"/>
        <v>0</v>
      </c>
      <c r="L38" s="20"/>
      <c r="M38" s="20"/>
      <c r="N38" s="20"/>
      <c r="O38" s="20"/>
      <c r="P38" s="20"/>
      <c r="Q38" s="20"/>
      <c r="R38" s="17">
        <f t="shared" si="3"/>
        <v>0</v>
      </c>
      <c r="S38" s="19">
        <f t="shared" si="4"/>
        <v>0</v>
      </c>
      <c r="T38" s="20"/>
      <c r="U38" s="17">
        <f t="shared" si="5"/>
        <v>0</v>
      </c>
      <c r="V38" s="19">
        <f t="shared" si="6"/>
        <v>0</v>
      </c>
      <c r="W38" s="20"/>
      <c r="X38" s="20"/>
      <c r="Y38" s="20"/>
      <c r="Z38" s="20"/>
      <c r="AA38" s="17">
        <f t="shared" si="7"/>
        <v>0</v>
      </c>
      <c r="AB38" s="19">
        <f t="shared" si="8"/>
        <v>0</v>
      </c>
      <c r="AC38" s="20"/>
      <c r="AD38" s="17">
        <f t="shared" si="9"/>
        <v>0</v>
      </c>
      <c r="AE38" s="21">
        <f t="shared" si="10"/>
        <v>0</v>
      </c>
      <c r="AF38" s="22">
        <f t="shared" ca="1" si="11"/>
        <v>0</v>
      </c>
      <c r="AG38" s="23">
        <f t="shared" ca="1" si="12"/>
        <v>0</v>
      </c>
      <c r="AH38" s="27"/>
      <c r="AI38" s="25">
        <f t="shared" si="13"/>
        <v>0</v>
      </c>
      <c r="AJ38" s="26">
        <f t="shared" si="14"/>
        <v>0</v>
      </c>
      <c r="AK38" s="5">
        <f t="shared" ca="1" si="15"/>
        <v>0</v>
      </c>
      <c r="AL38" s="27" t="str">
        <f t="shared" ca="1" si="16"/>
        <v>FAILED</v>
      </c>
      <c r="AM38" s="20" t="b">
        <v>0</v>
      </c>
      <c r="AN38" s="20"/>
    </row>
    <row r="39" spans="1:40">
      <c r="A39" s="7">
        <v>30</v>
      </c>
      <c r="B39" s="20">
        <f>'Final Grade'!B38</f>
        <v>0</v>
      </c>
      <c r="C39" s="20">
        <f>'Final Grade'!C38</f>
        <v>0</v>
      </c>
      <c r="D39" s="16" t="str">
        <f ca="1">IFERROR(__xludf.DUMMYFUNCTION("VLOOKUP(A39,IMPORTRANGE(A$8,""P2!A5:H59""),4,TRUE)"),"#REF!")</f>
        <v>#REF!</v>
      </c>
      <c r="E39" s="16" t="str">
        <f ca="1">IFERROR(__xludf.DUMMYFUNCTION("VLOOKUP(A39,IMPORTRANGE(A$8,""P2!A5:H59""),5,TRUE)"),"#REF!")</f>
        <v>#REF!</v>
      </c>
      <c r="F39" s="16" t="str">
        <f ca="1">IFERROR(__xludf.DUMMYFUNCTION("VLOOKUP(A39,IMPORTRANGE(A$8,""P2!A5:H59""),6,TRUE)"),"#REF!")</f>
        <v>#REF!</v>
      </c>
      <c r="G39" s="16" t="str">
        <f ca="1">IFERROR(__xludf.DUMMYFUNCTION("VLOOKUP(A39,IMPORTRANGE(A$8,""P2!A5:H59""),7,TRUE)"),"#REF!")</f>
        <v>#REF!</v>
      </c>
      <c r="H39" s="16" t="str">
        <f ca="1">IFERROR(__xludf.DUMMYFUNCTION("VLOOKUP(A39,IMPORTRANGE(A$8,""P2!A5:H59""),8,TRUE)"),"#REF!")</f>
        <v>#REF!</v>
      </c>
      <c r="I39" s="17">
        <f t="shared" ca="1" si="0"/>
        <v>0</v>
      </c>
      <c r="J39" s="18" t="e">
        <f t="shared" ca="1" si="1"/>
        <v>#NAME?</v>
      </c>
      <c r="K39" s="19">
        <f t="shared" ca="1" si="2"/>
        <v>0</v>
      </c>
      <c r="L39" s="20"/>
      <c r="M39" s="20"/>
      <c r="N39" s="20"/>
      <c r="O39" s="20"/>
      <c r="P39" s="20"/>
      <c r="Q39" s="20"/>
      <c r="R39" s="17">
        <f t="shared" si="3"/>
        <v>0</v>
      </c>
      <c r="S39" s="19">
        <f t="shared" si="4"/>
        <v>0</v>
      </c>
      <c r="T39" s="20"/>
      <c r="U39" s="17">
        <f t="shared" si="5"/>
        <v>0</v>
      </c>
      <c r="V39" s="19">
        <f t="shared" si="6"/>
        <v>0</v>
      </c>
      <c r="W39" s="20"/>
      <c r="X39" s="20"/>
      <c r="Y39" s="20"/>
      <c r="Z39" s="20"/>
      <c r="AA39" s="17">
        <f t="shared" si="7"/>
        <v>0</v>
      </c>
      <c r="AB39" s="19">
        <f t="shared" si="8"/>
        <v>0</v>
      </c>
      <c r="AC39" s="20"/>
      <c r="AD39" s="17">
        <f t="shared" si="9"/>
        <v>0</v>
      </c>
      <c r="AE39" s="21">
        <f t="shared" si="10"/>
        <v>0</v>
      </c>
      <c r="AF39" s="22">
        <f t="shared" ca="1" si="11"/>
        <v>0</v>
      </c>
      <c r="AG39" s="23">
        <f t="shared" ca="1" si="12"/>
        <v>0</v>
      </c>
      <c r="AH39" s="27"/>
      <c r="AI39" s="25">
        <f t="shared" si="13"/>
        <v>0</v>
      </c>
      <c r="AJ39" s="26">
        <f t="shared" si="14"/>
        <v>0</v>
      </c>
      <c r="AK39" s="5">
        <f t="shared" ca="1" si="15"/>
        <v>0</v>
      </c>
      <c r="AL39" s="27" t="str">
        <f t="shared" ca="1" si="16"/>
        <v>FAILED</v>
      </c>
      <c r="AM39" s="20" t="b">
        <v>0</v>
      </c>
      <c r="AN39" s="20"/>
    </row>
    <row r="40" spans="1:40">
      <c r="A40" s="7">
        <v>31</v>
      </c>
      <c r="B40" s="20">
        <f>'Final Grade'!B39</f>
        <v>0</v>
      </c>
      <c r="C40" s="20">
        <f>'Final Grade'!C39</f>
        <v>0</v>
      </c>
      <c r="D40" s="16" t="str">
        <f ca="1">IFERROR(__xludf.DUMMYFUNCTION("VLOOKUP(A40,IMPORTRANGE(A$8,""P2!A5:H59""),4,TRUE)"),"#REF!")</f>
        <v>#REF!</v>
      </c>
      <c r="E40" s="16" t="str">
        <f ca="1">IFERROR(__xludf.DUMMYFUNCTION("VLOOKUP(A40,IMPORTRANGE(A$8,""P2!A5:H59""),5,TRUE)"),"#REF!")</f>
        <v>#REF!</v>
      </c>
      <c r="F40" s="16" t="str">
        <f ca="1">IFERROR(__xludf.DUMMYFUNCTION("VLOOKUP(A40,IMPORTRANGE(A$8,""P2!A5:H59""),6,TRUE)"),"#REF!")</f>
        <v>#REF!</v>
      </c>
      <c r="G40" s="16" t="str">
        <f ca="1">IFERROR(__xludf.DUMMYFUNCTION("VLOOKUP(A40,IMPORTRANGE(A$8,""P2!A5:H59""),7,TRUE)"),"#REF!")</f>
        <v>#REF!</v>
      </c>
      <c r="H40" s="16" t="str">
        <f ca="1">IFERROR(__xludf.DUMMYFUNCTION("VLOOKUP(A40,IMPORTRANGE(A$8,""P2!A5:H59""),8,TRUE)"),"#REF!")</f>
        <v>#REF!</v>
      </c>
      <c r="I40" s="17">
        <f t="shared" ca="1" si="0"/>
        <v>0</v>
      </c>
      <c r="J40" s="18" t="e">
        <f t="shared" ca="1" si="1"/>
        <v>#NAME?</v>
      </c>
      <c r="K40" s="19">
        <f t="shared" ca="1" si="2"/>
        <v>0</v>
      </c>
      <c r="L40" s="20"/>
      <c r="M40" s="20"/>
      <c r="N40" s="20"/>
      <c r="O40" s="20"/>
      <c r="P40" s="20"/>
      <c r="Q40" s="20"/>
      <c r="R40" s="17">
        <f t="shared" si="3"/>
        <v>0</v>
      </c>
      <c r="S40" s="19">
        <f t="shared" si="4"/>
        <v>0</v>
      </c>
      <c r="T40" s="20"/>
      <c r="U40" s="17">
        <f t="shared" si="5"/>
        <v>0</v>
      </c>
      <c r="V40" s="19">
        <f t="shared" si="6"/>
        <v>0</v>
      </c>
      <c r="W40" s="20"/>
      <c r="X40" s="20"/>
      <c r="Y40" s="20"/>
      <c r="Z40" s="20"/>
      <c r="AA40" s="17">
        <f t="shared" si="7"/>
        <v>0</v>
      </c>
      <c r="AB40" s="19">
        <f t="shared" si="8"/>
        <v>0</v>
      </c>
      <c r="AC40" s="20"/>
      <c r="AD40" s="17">
        <f t="shared" si="9"/>
        <v>0</v>
      </c>
      <c r="AE40" s="21">
        <f t="shared" si="10"/>
        <v>0</v>
      </c>
      <c r="AF40" s="22">
        <f t="shared" ca="1" si="11"/>
        <v>0</v>
      </c>
      <c r="AG40" s="23">
        <f t="shared" ca="1" si="12"/>
        <v>0</v>
      </c>
      <c r="AH40" s="27"/>
      <c r="AI40" s="25">
        <f t="shared" si="13"/>
        <v>0</v>
      </c>
      <c r="AJ40" s="26">
        <f t="shared" si="14"/>
        <v>0</v>
      </c>
      <c r="AK40" s="5">
        <f t="shared" ca="1" si="15"/>
        <v>0</v>
      </c>
      <c r="AL40" s="27" t="str">
        <f t="shared" ca="1" si="16"/>
        <v>FAILED</v>
      </c>
      <c r="AM40" s="20" t="b">
        <v>0</v>
      </c>
      <c r="AN40" s="20"/>
    </row>
    <row r="41" spans="1:40">
      <c r="A41" s="7">
        <v>32</v>
      </c>
      <c r="B41" s="20">
        <f>'Final Grade'!B40</f>
        <v>0</v>
      </c>
      <c r="C41" s="20">
        <f>'Final Grade'!C40</f>
        <v>0</v>
      </c>
      <c r="D41" s="16" t="str">
        <f ca="1">IFERROR(__xludf.DUMMYFUNCTION("VLOOKUP(A41,IMPORTRANGE(A$8,""P2!A5:H59""),4,TRUE)"),"#REF!")</f>
        <v>#REF!</v>
      </c>
      <c r="E41" s="16" t="str">
        <f ca="1">IFERROR(__xludf.DUMMYFUNCTION("VLOOKUP(A41,IMPORTRANGE(A$8,""P2!A5:H59""),5,TRUE)"),"#REF!")</f>
        <v>#REF!</v>
      </c>
      <c r="F41" s="16" t="str">
        <f ca="1">IFERROR(__xludf.DUMMYFUNCTION("VLOOKUP(A41,IMPORTRANGE(A$8,""P2!A5:H59""),6,TRUE)"),"#REF!")</f>
        <v>#REF!</v>
      </c>
      <c r="G41" s="16" t="str">
        <f ca="1">IFERROR(__xludf.DUMMYFUNCTION("VLOOKUP(A41,IMPORTRANGE(A$8,""P2!A5:H59""),7,TRUE)"),"#REF!")</f>
        <v>#REF!</v>
      </c>
      <c r="H41" s="16" t="str">
        <f ca="1">IFERROR(__xludf.DUMMYFUNCTION("VLOOKUP(A41,IMPORTRANGE(A$8,""P2!A5:H59""),8,TRUE)"),"#REF!")</f>
        <v>#REF!</v>
      </c>
      <c r="I41" s="17">
        <f t="shared" ca="1" si="0"/>
        <v>0</v>
      </c>
      <c r="J41" s="18" t="e">
        <f t="shared" ca="1" si="1"/>
        <v>#NAME?</v>
      </c>
      <c r="K41" s="19">
        <f t="shared" ca="1" si="2"/>
        <v>0</v>
      </c>
      <c r="L41" s="20"/>
      <c r="M41" s="20"/>
      <c r="N41" s="20"/>
      <c r="O41" s="20"/>
      <c r="P41" s="20"/>
      <c r="Q41" s="20"/>
      <c r="R41" s="17">
        <f t="shared" si="3"/>
        <v>0</v>
      </c>
      <c r="S41" s="19">
        <f t="shared" si="4"/>
        <v>0</v>
      </c>
      <c r="T41" s="20"/>
      <c r="U41" s="17">
        <f t="shared" si="5"/>
        <v>0</v>
      </c>
      <c r="V41" s="19">
        <f t="shared" si="6"/>
        <v>0</v>
      </c>
      <c r="W41" s="20"/>
      <c r="X41" s="20"/>
      <c r="Y41" s="20"/>
      <c r="Z41" s="20"/>
      <c r="AA41" s="17">
        <f t="shared" si="7"/>
        <v>0</v>
      </c>
      <c r="AB41" s="19">
        <f t="shared" si="8"/>
        <v>0</v>
      </c>
      <c r="AC41" s="20"/>
      <c r="AD41" s="17">
        <f t="shared" si="9"/>
        <v>0</v>
      </c>
      <c r="AE41" s="21">
        <f t="shared" si="10"/>
        <v>0</v>
      </c>
      <c r="AF41" s="22">
        <f t="shared" ca="1" si="11"/>
        <v>0</v>
      </c>
      <c r="AG41" s="23">
        <f t="shared" ca="1" si="12"/>
        <v>0</v>
      </c>
      <c r="AH41" s="27"/>
      <c r="AI41" s="25">
        <f t="shared" si="13"/>
        <v>0</v>
      </c>
      <c r="AJ41" s="26">
        <f t="shared" si="14"/>
        <v>0</v>
      </c>
      <c r="AK41" s="5">
        <f t="shared" ca="1" si="15"/>
        <v>0</v>
      </c>
      <c r="AL41" s="27" t="str">
        <f t="shared" ca="1" si="16"/>
        <v>FAILED</v>
      </c>
      <c r="AM41" s="20" t="b">
        <v>0</v>
      </c>
      <c r="AN41" s="20"/>
    </row>
    <row r="42" spans="1:40">
      <c r="A42" s="7">
        <v>33</v>
      </c>
      <c r="B42" s="20">
        <f>'Final Grade'!B41</f>
        <v>0</v>
      </c>
      <c r="C42" s="20">
        <f>'Final Grade'!C41</f>
        <v>0</v>
      </c>
      <c r="D42" s="16" t="str">
        <f ca="1">IFERROR(__xludf.DUMMYFUNCTION("VLOOKUP(A42,IMPORTRANGE(A$8,""P2!A5:H59""),4,TRUE)"),"#REF!")</f>
        <v>#REF!</v>
      </c>
      <c r="E42" s="16" t="str">
        <f ca="1">IFERROR(__xludf.DUMMYFUNCTION("VLOOKUP(A42,IMPORTRANGE(A$8,""P2!A5:H59""),5,TRUE)"),"#REF!")</f>
        <v>#REF!</v>
      </c>
      <c r="F42" s="16" t="str">
        <f ca="1">IFERROR(__xludf.DUMMYFUNCTION("VLOOKUP(A42,IMPORTRANGE(A$8,""P2!A5:H59""),6,TRUE)"),"#REF!")</f>
        <v>#REF!</v>
      </c>
      <c r="G42" s="16" t="str">
        <f ca="1">IFERROR(__xludf.DUMMYFUNCTION("VLOOKUP(A42,IMPORTRANGE(A$8,""P2!A5:H59""),7,TRUE)"),"#REF!")</f>
        <v>#REF!</v>
      </c>
      <c r="H42" s="16" t="str">
        <f ca="1">IFERROR(__xludf.DUMMYFUNCTION("VLOOKUP(A42,IMPORTRANGE(A$8,""P2!A5:H59""),8,TRUE)"),"#REF!")</f>
        <v>#REF!</v>
      </c>
      <c r="I42" s="17">
        <f t="shared" ca="1" si="0"/>
        <v>0</v>
      </c>
      <c r="J42" s="18" t="e">
        <f t="shared" ca="1" si="1"/>
        <v>#NAME?</v>
      </c>
      <c r="K42" s="19">
        <f t="shared" ca="1" si="2"/>
        <v>0</v>
      </c>
      <c r="L42" s="20"/>
      <c r="M42" s="20"/>
      <c r="N42" s="20"/>
      <c r="O42" s="20"/>
      <c r="P42" s="20"/>
      <c r="Q42" s="20"/>
      <c r="R42" s="17">
        <f t="shared" si="3"/>
        <v>0</v>
      </c>
      <c r="S42" s="19">
        <f t="shared" si="4"/>
        <v>0</v>
      </c>
      <c r="T42" s="20"/>
      <c r="U42" s="17">
        <f t="shared" si="5"/>
        <v>0</v>
      </c>
      <c r="V42" s="19">
        <f t="shared" si="6"/>
        <v>0</v>
      </c>
      <c r="W42" s="20"/>
      <c r="X42" s="20"/>
      <c r="Y42" s="20"/>
      <c r="Z42" s="20"/>
      <c r="AA42" s="17">
        <f t="shared" si="7"/>
        <v>0</v>
      </c>
      <c r="AB42" s="19">
        <f t="shared" si="8"/>
        <v>0</v>
      </c>
      <c r="AC42" s="20"/>
      <c r="AD42" s="17">
        <f t="shared" si="9"/>
        <v>0</v>
      </c>
      <c r="AE42" s="21">
        <f t="shared" si="10"/>
        <v>0</v>
      </c>
      <c r="AF42" s="22">
        <f t="shared" ca="1" si="11"/>
        <v>0</v>
      </c>
      <c r="AG42" s="23">
        <f t="shared" ca="1" si="12"/>
        <v>0</v>
      </c>
      <c r="AH42" s="27"/>
      <c r="AI42" s="25">
        <f t="shared" si="13"/>
        <v>0</v>
      </c>
      <c r="AJ42" s="26">
        <f t="shared" si="14"/>
        <v>0</v>
      </c>
      <c r="AK42" s="5">
        <f t="shared" ca="1" si="15"/>
        <v>0</v>
      </c>
      <c r="AL42" s="27" t="str">
        <f t="shared" ca="1" si="16"/>
        <v>FAILED</v>
      </c>
      <c r="AM42" s="20" t="b">
        <v>0</v>
      </c>
      <c r="AN42" s="20"/>
    </row>
    <row r="43" spans="1:40">
      <c r="A43" s="7">
        <v>34</v>
      </c>
      <c r="B43" s="20">
        <f>'Final Grade'!B42</f>
        <v>0</v>
      </c>
      <c r="C43" s="20">
        <f>'Final Grade'!C42</f>
        <v>0</v>
      </c>
      <c r="D43" s="16" t="str">
        <f ca="1">IFERROR(__xludf.DUMMYFUNCTION("VLOOKUP(A43,IMPORTRANGE(A$8,""P2!A5:H59""),4,TRUE)"),"#REF!")</f>
        <v>#REF!</v>
      </c>
      <c r="E43" s="16" t="str">
        <f ca="1">IFERROR(__xludf.DUMMYFUNCTION("VLOOKUP(A43,IMPORTRANGE(A$8,""P2!A5:H59""),5,TRUE)"),"#REF!")</f>
        <v>#REF!</v>
      </c>
      <c r="F43" s="16" t="str">
        <f ca="1">IFERROR(__xludf.DUMMYFUNCTION("VLOOKUP(A43,IMPORTRANGE(A$8,""P2!A5:H59""),6,TRUE)"),"#REF!")</f>
        <v>#REF!</v>
      </c>
      <c r="G43" s="16" t="str">
        <f ca="1">IFERROR(__xludf.DUMMYFUNCTION("VLOOKUP(A43,IMPORTRANGE(A$8,""P2!A5:H59""),7,TRUE)"),"#REF!")</f>
        <v>#REF!</v>
      </c>
      <c r="H43" s="16" t="str">
        <f ca="1">IFERROR(__xludf.DUMMYFUNCTION("VLOOKUP(A43,IMPORTRANGE(A$8,""P2!A5:H59""),8,TRUE)"),"#REF!")</f>
        <v>#REF!</v>
      </c>
      <c r="I43" s="17">
        <f t="shared" ca="1" si="0"/>
        <v>0</v>
      </c>
      <c r="J43" s="18" t="e">
        <f t="shared" ca="1" si="1"/>
        <v>#NAME?</v>
      </c>
      <c r="K43" s="19">
        <f t="shared" ca="1" si="2"/>
        <v>0</v>
      </c>
      <c r="L43" s="20"/>
      <c r="M43" s="20"/>
      <c r="N43" s="20"/>
      <c r="O43" s="20"/>
      <c r="P43" s="20"/>
      <c r="Q43" s="20"/>
      <c r="R43" s="17">
        <f t="shared" si="3"/>
        <v>0</v>
      </c>
      <c r="S43" s="19">
        <f t="shared" si="4"/>
        <v>0</v>
      </c>
      <c r="T43" s="20"/>
      <c r="U43" s="17">
        <f t="shared" si="5"/>
        <v>0</v>
      </c>
      <c r="V43" s="19">
        <f t="shared" si="6"/>
        <v>0</v>
      </c>
      <c r="W43" s="20"/>
      <c r="X43" s="20"/>
      <c r="Y43" s="20"/>
      <c r="Z43" s="20"/>
      <c r="AA43" s="17">
        <f t="shared" si="7"/>
        <v>0</v>
      </c>
      <c r="AB43" s="19">
        <f t="shared" si="8"/>
        <v>0</v>
      </c>
      <c r="AC43" s="20"/>
      <c r="AD43" s="17">
        <f t="shared" si="9"/>
        <v>0</v>
      </c>
      <c r="AE43" s="21">
        <f t="shared" si="10"/>
        <v>0</v>
      </c>
      <c r="AF43" s="22">
        <f t="shared" ca="1" si="11"/>
        <v>0</v>
      </c>
      <c r="AG43" s="23">
        <f t="shared" ca="1" si="12"/>
        <v>0</v>
      </c>
      <c r="AH43" s="27"/>
      <c r="AI43" s="25">
        <f t="shared" si="13"/>
        <v>0</v>
      </c>
      <c r="AJ43" s="26">
        <f t="shared" si="14"/>
        <v>0</v>
      </c>
      <c r="AK43" s="5">
        <f t="shared" ca="1" si="15"/>
        <v>0</v>
      </c>
      <c r="AL43" s="27" t="str">
        <f t="shared" ca="1" si="16"/>
        <v>FAILED</v>
      </c>
      <c r="AM43" s="20" t="b">
        <v>0</v>
      </c>
      <c r="AN43" s="20"/>
    </row>
    <row r="44" spans="1:40">
      <c r="A44" s="7">
        <v>35</v>
      </c>
      <c r="B44" s="20">
        <f>'Final Grade'!B43</f>
        <v>0</v>
      </c>
      <c r="C44" s="20">
        <f>'Final Grade'!C43</f>
        <v>0</v>
      </c>
      <c r="D44" s="16" t="str">
        <f ca="1">IFERROR(__xludf.DUMMYFUNCTION("VLOOKUP(A44,IMPORTRANGE(A$8,""P2!A5:H59""),4,TRUE)"),"#REF!")</f>
        <v>#REF!</v>
      </c>
      <c r="E44" s="16" t="str">
        <f ca="1">IFERROR(__xludf.DUMMYFUNCTION("VLOOKUP(A44,IMPORTRANGE(A$8,""P2!A5:H59""),5,TRUE)"),"#REF!")</f>
        <v>#REF!</v>
      </c>
      <c r="F44" s="16" t="str">
        <f ca="1">IFERROR(__xludf.DUMMYFUNCTION("VLOOKUP(A44,IMPORTRANGE(A$8,""P2!A5:H59""),6,TRUE)"),"#REF!")</f>
        <v>#REF!</v>
      </c>
      <c r="G44" s="16" t="str">
        <f ca="1">IFERROR(__xludf.DUMMYFUNCTION("VLOOKUP(A44,IMPORTRANGE(A$8,""P2!A5:H59""),7,TRUE)"),"#REF!")</f>
        <v>#REF!</v>
      </c>
      <c r="H44" s="16" t="str">
        <f ca="1">IFERROR(__xludf.DUMMYFUNCTION("VLOOKUP(A44,IMPORTRANGE(A$8,""P2!A5:H59""),8,TRUE)"),"#REF!")</f>
        <v>#REF!</v>
      </c>
      <c r="I44" s="17">
        <f t="shared" ca="1" si="0"/>
        <v>0</v>
      </c>
      <c r="J44" s="18" t="e">
        <f t="shared" ca="1" si="1"/>
        <v>#NAME?</v>
      </c>
      <c r="K44" s="19">
        <f t="shared" ca="1" si="2"/>
        <v>0</v>
      </c>
      <c r="L44" s="20"/>
      <c r="M44" s="20"/>
      <c r="N44" s="20"/>
      <c r="O44" s="20"/>
      <c r="P44" s="20"/>
      <c r="Q44" s="20"/>
      <c r="R44" s="17">
        <f t="shared" si="3"/>
        <v>0</v>
      </c>
      <c r="S44" s="19">
        <f t="shared" si="4"/>
        <v>0</v>
      </c>
      <c r="T44" s="20"/>
      <c r="U44" s="17">
        <f t="shared" si="5"/>
        <v>0</v>
      </c>
      <c r="V44" s="19">
        <f t="shared" si="6"/>
        <v>0</v>
      </c>
      <c r="W44" s="20"/>
      <c r="X44" s="20"/>
      <c r="Y44" s="20"/>
      <c r="Z44" s="20"/>
      <c r="AA44" s="17">
        <f t="shared" si="7"/>
        <v>0</v>
      </c>
      <c r="AB44" s="19">
        <f t="shared" si="8"/>
        <v>0</v>
      </c>
      <c r="AC44" s="20"/>
      <c r="AD44" s="17">
        <f t="shared" si="9"/>
        <v>0</v>
      </c>
      <c r="AE44" s="21">
        <f t="shared" si="10"/>
        <v>0</v>
      </c>
      <c r="AF44" s="22">
        <f t="shared" ca="1" si="11"/>
        <v>0</v>
      </c>
      <c r="AG44" s="23">
        <f t="shared" ca="1" si="12"/>
        <v>0</v>
      </c>
      <c r="AH44" s="27"/>
      <c r="AI44" s="25">
        <f t="shared" si="13"/>
        <v>0</v>
      </c>
      <c r="AJ44" s="26">
        <f t="shared" si="14"/>
        <v>0</v>
      </c>
      <c r="AK44" s="5">
        <f t="shared" ca="1" si="15"/>
        <v>0</v>
      </c>
      <c r="AL44" s="27" t="str">
        <f t="shared" ca="1" si="16"/>
        <v>FAILED</v>
      </c>
      <c r="AM44" s="20" t="b">
        <v>0</v>
      </c>
      <c r="AN44" s="20"/>
    </row>
    <row r="45" spans="1:40">
      <c r="A45" s="7">
        <v>36</v>
      </c>
      <c r="B45" s="20">
        <f>'Final Grade'!B44</f>
        <v>0</v>
      </c>
      <c r="C45" s="20">
        <f>'Final Grade'!C44</f>
        <v>0</v>
      </c>
      <c r="D45" s="16" t="str">
        <f ca="1">IFERROR(__xludf.DUMMYFUNCTION("VLOOKUP(A45,IMPORTRANGE(A$8,""P2!A5:H59""),4,TRUE)"),"#REF!")</f>
        <v>#REF!</v>
      </c>
      <c r="E45" s="16" t="str">
        <f ca="1">IFERROR(__xludf.DUMMYFUNCTION("VLOOKUP(A45,IMPORTRANGE(A$8,""P2!A5:H59""),5,TRUE)"),"#REF!")</f>
        <v>#REF!</v>
      </c>
      <c r="F45" s="16" t="str">
        <f ca="1">IFERROR(__xludf.DUMMYFUNCTION("VLOOKUP(A45,IMPORTRANGE(A$8,""P2!A5:H59""),6,TRUE)"),"#REF!")</f>
        <v>#REF!</v>
      </c>
      <c r="G45" s="16" t="str">
        <f ca="1">IFERROR(__xludf.DUMMYFUNCTION("VLOOKUP(A45,IMPORTRANGE(A$8,""P2!A5:H59""),7,TRUE)"),"#REF!")</f>
        <v>#REF!</v>
      </c>
      <c r="H45" s="16" t="str">
        <f ca="1">IFERROR(__xludf.DUMMYFUNCTION("VLOOKUP(A45,IMPORTRANGE(A$8,""P2!A5:H59""),8,TRUE)"),"#REF!")</f>
        <v>#REF!</v>
      </c>
      <c r="I45" s="17">
        <f t="shared" ca="1" si="0"/>
        <v>0</v>
      </c>
      <c r="J45" s="18" t="e">
        <f t="shared" ca="1" si="1"/>
        <v>#NAME?</v>
      </c>
      <c r="K45" s="19">
        <f t="shared" ca="1" si="2"/>
        <v>0</v>
      </c>
      <c r="L45" s="20"/>
      <c r="M45" s="20"/>
      <c r="N45" s="20"/>
      <c r="O45" s="20"/>
      <c r="P45" s="20"/>
      <c r="Q45" s="20"/>
      <c r="R45" s="17">
        <f t="shared" si="3"/>
        <v>0</v>
      </c>
      <c r="S45" s="19">
        <f t="shared" si="4"/>
        <v>0</v>
      </c>
      <c r="T45" s="20"/>
      <c r="U45" s="17">
        <f t="shared" si="5"/>
        <v>0</v>
      </c>
      <c r="V45" s="19">
        <f t="shared" si="6"/>
        <v>0</v>
      </c>
      <c r="W45" s="20"/>
      <c r="X45" s="20"/>
      <c r="Y45" s="20"/>
      <c r="Z45" s="20"/>
      <c r="AA45" s="17">
        <f t="shared" si="7"/>
        <v>0</v>
      </c>
      <c r="AB45" s="19">
        <f t="shared" si="8"/>
        <v>0</v>
      </c>
      <c r="AC45" s="20"/>
      <c r="AD45" s="17">
        <f t="shared" si="9"/>
        <v>0</v>
      </c>
      <c r="AE45" s="21">
        <f t="shared" si="10"/>
        <v>0</v>
      </c>
      <c r="AF45" s="22">
        <f t="shared" ca="1" si="11"/>
        <v>0</v>
      </c>
      <c r="AG45" s="23">
        <f t="shared" ca="1" si="12"/>
        <v>0</v>
      </c>
      <c r="AH45" s="27"/>
      <c r="AI45" s="25">
        <f t="shared" si="13"/>
        <v>0</v>
      </c>
      <c r="AJ45" s="26">
        <f t="shared" si="14"/>
        <v>0</v>
      </c>
      <c r="AK45" s="5">
        <f t="shared" ca="1" si="15"/>
        <v>0</v>
      </c>
      <c r="AL45" s="27" t="str">
        <f t="shared" ca="1" si="16"/>
        <v>FAILED</v>
      </c>
      <c r="AM45" s="20" t="b">
        <v>0</v>
      </c>
      <c r="AN45" s="20"/>
    </row>
    <row r="46" spans="1:40">
      <c r="A46" s="7">
        <v>37</v>
      </c>
      <c r="B46" s="20">
        <f>'Final Grade'!B45</f>
        <v>0</v>
      </c>
      <c r="C46" s="20">
        <f>'Final Grade'!C45</f>
        <v>0</v>
      </c>
      <c r="D46" s="16" t="str">
        <f ca="1">IFERROR(__xludf.DUMMYFUNCTION("VLOOKUP(A46,IMPORTRANGE(A$8,""P2!A5:H59""),4,TRUE)"),"#REF!")</f>
        <v>#REF!</v>
      </c>
      <c r="E46" s="16" t="str">
        <f ca="1">IFERROR(__xludf.DUMMYFUNCTION("VLOOKUP(A46,IMPORTRANGE(A$8,""P2!A5:H59""),5,TRUE)"),"#REF!")</f>
        <v>#REF!</v>
      </c>
      <c r="F46" s="16" t="str">
        <f ca="1">IFERROR(__xludf.DUMMYFUNCTION("VLOOKUP(A46,IMPORTRANGE(A$8,""P2!A5:H59""),6,TRUE)"),"#REF!")</f>
        <v>#REF!</v>
      </c>
      <c r="G46" s="16" t="str">
        <f ca="1">IFERROR(__xludf.DUMMYFUNCTION("VLOOKUP(A46,IMPORTRANGE(A$8,""P2!A5:H59""),7,TRUE)"),"#REF!")</f>
        <v>#REF!</v>
      </c>
      <c r="H46" s="16" t="str">
        <f ca="1">IFERROR(__xludf.DUMMYFUNCTION("VLOOKUP(A46,IMPORTRANGE(A$8,""P2!A5:H59""),8,TRUE)"),"#REF!")</f>
        <v>#REF!</v>
      </c>
      <c r="I46" s="17">
        <f t="shared" ca="1" si="0"/>
        <v>0</v>
      </c>
      <c r="J46" s="18" t="e">
        <f t="shared" ca="1" si="1"/>
        <v>#NAME?</v>
      </c>
      <c r="K46" s="19">
        <f t="shared" ca="1" si="2"/>
        <v>0</v>
      </c>
      <c r="L46" s="20"/>
      <c r="M46" s="20"/>
      <c r="N46" s="20"/>
      <c r="O46" s="20"/>
      <c r="P46" s="20"/>
      <c r="Q46" s="20"/>
      <c r="R46" s="17">
        <f t="shared" si="3"/>
        <v>0</v>
      </c>
      <c r="S46" s="19">
        <f t="shared" si="4"/>
        <v>0</v>
      </c>
      <c r="T46" s="20"/>
      <c r="U46" s="17">
        <f t="shared" si="5"/>
        <v>0</v>
      </c>
      <c r="V46" s="19">
        <f t="shared" si="6"/>
        <v>0</v>
      </c>
      <c r="W46" s="20"/>
      <c r="X46" s="20"/>
      <c r="Y46" s="20"/>
      <c r="Z46" s="20"/>
      <c r="AA46" s="17">
        <f t="shared" si="7"/>
        <v>0</v>
      </c>
      <c r="AB46" s="19">
        <f t="shared" si="8"/>
        <v>0</v>
      </c>
      <c r="AC46" s="20"/>
      <c r="AD46" s="17">
        <f t="shared" si="9"/>
        <v>0</v>
      </c>
      <c r="AE46" s="21">
        <f t="shared" si="10"/>
        <v>0</v>
      </c>
      <c r="AF46" s="22">
        <f t="shared" ca="1" si="11"/>
        <v>0</v>
      </c>
      <c r="AG46" s="23">
        <f t="shared" ca="1" si="12"/>
        <v>0</v>
      </c>
      <c r="AH46" s="27"/>
      <c r="AI46" s="25">
        <f t="shared" si="13"/>
        <v>0</v>
      </c>
      <c r="AJ46" s="26">
        <f t="shared" si="14"/>
        <v>0</v>
      </c>
      <c r="AK46" s="5">
        <f t="shared" ca="1" si="15"/>
        <v>0</v>
      </c>
      <c r="AL46" s="27" t="str">
        <f t="shared" ca="1" si="16"/>
        <v>FAILED</v>
      </c>
      <c r="AM46" s="20" t="b">
        <v>0</v>
      </c>
      <c r="AN46" s="20"/>
    </row>
    <row r="47" spans="1:40">
      <c r="A47" s="7">
        <v>38</v>
      </c>
      <c r="B47" s="20">
        <f>'Final Grade'!B46</f>
        <v>0</v>
      </c>
      <c r="C47" s="20">
        <f>'Final Grade'!C46</f>
        <v>0</v>
      </c>
      <c r="D47" s="16" t="str">
        <f ca="1">IFERROR(__xludf.DUMMYFUNCTION("VLOOKUP(A47,IMPORTRANGE(A$8,""P2!A5:H59""),4,TRUE)"),"#REF!")</f>
        <v>#REF!</v>
      </c>
      <c r="E47" s="16" t="str">
        <f ca="1">IFERROR(__xludf.DUMMYFUNCTION("VLOOKUP(A47,IMPORTRANGE(A$8,""P2!A5:H59""),5,TRUE)"),"#REF!")</f>
        <v>#REF!</v>
      </c>
      <c r="F47" s="16" t="str">
        <f ca="1">IFERROR(__xludf.DUMMYFUNCTION("VLOOKUP(A47,IMPORTRANGE(A$8,""P2!A5:H59""),6,TRUE)"),"#REF!")</f>
        <v>#REF!</v>
      </c>
      <c r="G47" s="16" t="str">
        <f ca="1">IFERROR(__xludf.DUMMYFUNCTION("VLOOKUP(A47,IMPORTRANGE(A$8,""P2!A5:H59""),7,TRUE)"),"#REF!")</f>
        <v>#REF!</v>
      </c>
      <c r="H47" s="16" t="str">
        <f ca="1">IFERROR(__xludf.DUMMYFUNCTION("VLOOKUP(A47,IMPORTRANGE(A$8,""P2!A5:H59""),8,TRUE)"),"#REF!")</f>
        <v>#REF!</v>
      </c>
      <c r="I47" s="17">
        <f t="shared" ca="1" si="0"/>
        <v>0</v>
      </c>
      <c r="J47" s="18" t="e">
        <f t="shared" ca="1" si="1"/>
        <v>#NAME?</v>
      </c>
      <c r="K47" s="19">
        <f t="shared" ca="1" si="2"/>
        <v>0</v>
      </c>
      <c r="L47" s="20"/>
      <c r="M47" s="20"/>
      <c r="N47" s="20"/>
      <c r="O47" s="20"/>
      <c r="P47" s="20"/>
      <c r="Q47" s="20"/>
      <c r="R47" s="17">
        <f t="shared" si="3"/>
        <v>0</v>
      </c>
      <c r="S47" s="19">
        <f t="shared" si="4"/>
        <v>0</v>
      </c>
      <c r="T47" s="20"/>
      <c r="U47" s="17">
        <f t="shared" si="5"/>
        <v>0</v>
      </c>
      <c r="V47" s="19">
        <f t="shared" si="6"/>
        <v>0</v>
      </c>
      <c r="W47" s="20"/>
      <c r="X47" s="20"/>
      <c r="Y47" s="20"/>
      <c r="Z47" s="20"/>
      <c r="AA47" s="17">
        <f t="shared" si="7"/>
        <v>0</v>
      </c>
      <c r="AB47" s="19">
        <f t="shared" si="8"/>
        <v>0</v>
      </c>
      <c r="AC47" s="20"/>
      <c r="AD47" s="17">
        <f t="shared" si="9"/>
        <v>0</v>
      </c>
      <c r="AE47" s="21">
        <f t="shared" si="10"/>
        <v>0</v>
      </c>
      <c r="AF47" s="22">
        <f t="shared" ca="1" si="11"/>
        <v>0</v>
      </c>
      <c r="AG47" s="23">
        <f t="shared" ca="1" si="12"/>
        <v>0</v>
      </c>
      <c r="AH47" s="27"/>
      <c r="AI47" s="25">
        <f t="shared" si="13"/>
        <v>0</v>
      </c>
      <c r="AJ47" s="26">
        <f t="shared" si="14"/>
        <v>0</v>
      </c>
      <c r="AK47" s="5">
        <f t="shared" ca="1" si="15"/>
        <v>0</v>
      </c>
      <c r="AL47" s="27" t="str">
        <f t="shared" ca="1" si="16"/>
        <v>FAILED</v>
      </c>
      <c r="AM47" s="20" t="b">
        <v>0</v>
      </c>
      <c r="AN47" s="20"/>
    </row>
    <row r="48" spans="1:40">
      <c r="A48" s="7">
        <v>39</v>
      </c>
      <c r="B48" s="20">
        <f>'Final Grade'!B47</f>
        <v>0</v>
      </c>
      <c r="C48" s="20">
        <f>'Final Grade'!C47</f>
        <v>0</v>
      </c>
      <c r="D48" s="16" t="str">
        <f ca="1">IFERROR(__xludf.DUMMYFUNCTION("VLOOKUP(A48,IMPORTRANGE(A$8,""P2!A5:H59""),4,TRUE)"),"#REF!")</f>
        <v>#REF!</v>
      </c>
      <c r="E48" s="16" t="str">
        <f ca="1">IFERROR(__xludf.DUMMYFUNCTION("VLOOKUP(A48,IMPORTRANGE(A$8,""P2!A5:H59""),5,TRUE)"),"#REF!")</f>
        <v>#REF!</v>
      </c>
      <c r="F48" s="16" t="str">
        <f ca="1">IFERROR(__xludf.DUMMYFUNCTION("VLOOKUP(A48,IMPORTRANGE(A$8,""P2!A5:H59""),6,TRUE)"),"#REF!")</f>
        <v>#REF!</v>
      </c>
      <c r="G48" s="16" t="str">
        <f ca="1">IFERROR(__xludf.DUMMYFUNCTION("VLOOKUP(A48,IMPORTRANGE(A$8,""P2!A5:H59""),7,TRUE)"),"#REF!")</f>
        <v>#REF!</v>
      </c>
      <c r="H48" s="16" t="str">
        <f ca="1">IFERROR(__xludf.DUMMYFUNCTION("VLOOKUP(A48,IMPORTRANGE(A$8,""P2!A5:H59""),8,TRUE)"),"#REF!")</f>
        <v>#REF!</v>
      </c>
      <c r="I48" s="17">
        <f t="shared" ca="1" si="0"/>
        <v>0</v>
      </c>
      <c r="J48" s="18" t="e">
        <f t="shared" ca="1" si="1"/>
        <v>#NAME?</v>
      </c>
      <c r="K48" s="19">
        <f t="shared" ca="1" si="2"/>
        <v>0</v>
      </c>
      <c r="L48" s="20"/>
      <c r="M48" s="20"/>
      <c r="N48" s="20"/>
      <c r="O48" s="20"/>
      <c r="P48" s="20"/>
      <c r="Q48" s="20"/>
      <c r="R48" s="17">
        <f t="shared" si="3"/>
        <v>0</v>
      </c>
      <c r="S48" s="19">
        <f t="shared" si="4"/>
        <v>0</v>
      </c>
      <c r="T48" s="20"/>
      <c r="U48" s="17">
        <f t="shared" si="5"/>
        <v>0</v>
      </c>
      <c r="V48" s="19">
        <f t="shared" si="6"/>
        <v>0</v>
      </c>
      <c r="W48" s="20"/>
      <c r="X48" s="20"/>
      <c r="Y48" s="20"/>
      <c r="Z48" s="20"/>
      <c r="AA48" s="17">
        <f t="shared" si="7"/>
        <v>0</v>
      </c>
      <c r="AB48" s="19">
        <f t="shared" si="8"/>
        <v>0</v>
      </c>
      <c r="AC48" s="20"/>
      <c r="AD48" s="17">
        <f t="shared" si="9"/>
        <v>0</v>
      </c>
      <c r="AE48" s="21">
        <f t="shared" si="10"/>
        <v>0</v>
      </c>
      <c r="AF48" s="22">
        <f t="shared" ca="1" si="11"/>
        <v>0</v>
      </c>
      <c r="AG48" s="23">
        <f t="shared" ca="1" si="12"/>
        <v>0</v>
      </c>
      <c r="AH48" s="27"/>
      <c r="AI48" s="25">
        <f t="shared" si="13"/>
        <v>0</v>
      </c>
      <c r="AJ48" s="26">
        <f t="shared" si="14"/>
        <v>0</v>
      </c>
      <c r="AK48" s="5">
        <f t="shared" ca="1" si="15"/>
        <v>0</v>
      </c>
      <c r="AL48" s="27" t="str">
        <f t="shared" ca="1" si="16"/>
        <v>FAILED</v>
      </c>
      <c r="AM48" s="20" t="b">
        <v>0</v>
      </c>
      <c r="AN48" s="20"/>
    </row>
    <row r="49" spans="1:40">
      <c r="A49" s="7">
        <v>40</v>
      </c>
      <c r="B49" s="20">
        <f>'Final Grade'!B48</f>
        <v>0</v>
      </c>
      <c r="C49" s="20">
        <f>'Final Grade'!C48</f>
        <v>0</v>
      </c>
      <c r="D49" s="16" t="str">
        <f ca="1">IFERROR(__xludf.DUMMYFUNCTION("VLOOKUP(A49,IMPORTRANGE(A$8,""P2!A5:H59""),4,TRUE)"),"#REF!")</f>
        <v>#REF!</v>
      </c>
      <c r="E49" s="16" t="str">
        <f ca="1">IFERROR(__xludf.DUMMYFUNCTION("VLOOKUP(A49,IMPORTRANGE(A$8,""P2!A5:H59""),5,TRUE)"),"#REF!")</f>
        <v>#REF!</v>
      </c>
      <c r="F49" s="16" t="str">
        <f ca="1">IFERROR(__xludf.DUMMYFUNCTION("VLOOKUP(A49,IMPORTRANGE(A$8,""P2!A5:H59""),6,TRUE)"),"#REF!")</f>
        <v>#REF!</v>
      </c>
      <c r="G49" s="16" t="str">
        <f ca="1">IFERROR(__xludf.DUMMYFUNCTION("VLOOKUP(A49,IMPORTRANGE(A$8,""P2!A5:H59""),7,TRUE)"),"#REF!")</f>
        <v>#REF!</v>
      </c>
      <c r="H49" s="16" t="str">
        <f ca="1">IFERROR(__xludf.DUMMYFUNCTION("VLOOKUP(A49,IMPORTRANGE(A$8,""P2!A5:H59""),8,TRUE)"),"#REF!")</f>
        <v>#REF!</v>
      </c>
      <c r="I49" s="17">
        <f t="shared" ca="1" si="0"/>
        <v>0</v>
      </c>
      <c r="J49" s="18" t="e">
        <f t="shared" ca="1" si="1"/>
        <v>#NAME?</v>
      </c>
      <c r="K49" s="19">
        <f t="shared" ca="1" si="2"/>
        <v>0</v>
      </c>
      <c r="L49" s="20"/>
      <c r="M49" s="20"/>
      <c r="N49" s="20"/>
      <c r="O49" s="20"/>
      <c r="P49" s="20"/>
      <c r="Q49" s="20"/>
      <c r="R49" s="17">
        <f t="shared" si="3"/>
        <v>0</v>
      </c>
      <c r="S49" s="19">
        <f t="shared" si="4"/>
        <v>0</v>
      </c>
      <c r="T49" s="20"/>
      <c r="U49" s="17">
        <f t="shared" si="5"/>
        <v>0</v>
      </c>
      <c r="V49" s="19">
        <f t="shared" si="6"/>
        <v>0</v>
      </c>
      <c r="W49" s="20"/>
      <c r="X49" s="20"/>
      <c r="Y49" s="20"/>
      <c r="Z49" s="20"/>
      <c r="AA49" s="17">
        <f t="shared" si="7"/>
        <v>0</v>
      </c>
      <c r="AB49" s="19">
        <f t="shared" si="8"/>
        <v>0</v>
      </c>
      <c r="AC49" s="20"/>
      <c r="AD49" s="17">
        <f t="shared" si="9"/>
        <v>0</v>
      </c>
      <c r="AE49" s="21">
        <f t="shared" si="10"/>
        <v>0</v>
      </c>
      <c r="AF49" s="22">
        <f t="shared" ca="1" si="11"/>
        <v>0</v>
      </c>
      <c r="AG49" s="23">
        <f t="shared" ca="1" si="12"/>
        <v>0</v>
      </c>
      <c r="AH49" s="27"/>
      <c r="AI49" s="25">
        <f t="shared" si="13"/>
        <v>0</v>
      </c>
      <c r="AJ49" s="26">
        <f t="shared" si="14"/>
        <v>0</v>
      </c>
      <c r="AK49" s="5">
        <f t="shared" ca="1" si="15"/>
        <v>0</v>
      </c>
      <c r="AL49" s="27" t="str">
        <f t="shared" ca="1" si="16"/>
        <v>FAILED</v>
      </c>
      <c r="AM49" s="20" t="b">
        <v>0</v>
      </c>
      <c r="AN49" s="20"/>
    </row>
    <row r="50" spans="1:40">
      <c r="A50" s="7">
        <v>41</v>
      </c>
      <c r="B50" s="20">
        <f>'Final Grade'!B49</f>
        <v>0</v>
      </c>
      <c r="C50" s="20">
        <f>'Final Grade'!C49</f>
        <v>0</v>
      </c>
      <c r="D50" s="16" t="str">
        <f ca="1">IFERROR(__xludf.DUMMYFUNCTION("VLOOKUP(A50,IMPORTRANGE(A$8,""P2!A5:H59""),4,TRUE)"),"#REF!")</f>
        <v>#REF!</v>
      </c>
      <c r="E50" s="16" t="str">
        <f ca="1">IFERROR(__xludf.DUMMYFUNCTION("VLOOKUP(A50,IMPORTRANGE(A$8,""P2!A5:H59""),5,TRUE)"),"#REF!")</f>
        <v>#REF!</v>
      </c>
      <c r="F50" s="16" t="str">
        <f ca="1">IFERROR(__xludf.DUMMYFUNCTION("VLOOKUP(A50,IMPORTRANGE(A$8,""P2!A5:H59""),6,TRUE)"),"#REF!")</f>
        <v>#REF!</v>
      </c>
      <c r="G50" s="16" t="str">
        <f ca="1">IFERROR(__xludf.DUMMYFUNCTION("VLOOKUP(A50,IMPORTRANGE(A$8,""P2!A5:H59""),7,TRUE)"),"#REF!")</f>
        <v>#REF!</v>
      </c>
      <c r="H50" s="16" t="str">
        <f ca="1">IFERROR(__xludf.DUMMYFUNCTION("VLOOKUP(A50,IMPORTRANGE(A$8,""P2!A5:H59""),8,TRUE)"),"#REF!")</f>
        <v>#REF!</v>
      </c>
      <c r="I50" s="17">
        <f t="shared" ca="1" si="0"/>
        <v>0</v>
      </c>
      <c r="J50" s="18" t="e">
        <f t="shared" ca="1" si="1"/>
        <v>#NAME?</v>
      </c>
      <c r="K50" s="19">
        <f t="shared" ca="1" si="2"/>
        <v>0</v>
      </c>
      <c r="L50" s="20"/>
      <c r="M50" s="20"/>
      <c r="N50" s="20"/>
      <c r="O50" s="20"/>
      <c r="P50" s="20"/>
      <c r="Q50" s="20"/>
      <c r="R50" s="17">
        <f t="shared" si="3"/>
        <v>0</v>
      </c>
      <c r="S50" s="19">
        <f t="shared" si="4"/>
        <v>0</v>
      </c>
      <c r="T50" s="20"/>
      <c r="U50" s="17">
        <f t="shared" si="5"/>
        <v>0</v>
      </c>
      <c r="V50" s="19">
        <f t="shared" si="6"/>
        <v>0</v>
      </c>
      <c r="W50" s="20"/>
      <c r="X50" s="20"/>
      <c r="Y50" s="20"/>
      <c r="Z50" s="20"/>
      <c r="AA50" s="17">
        <f t="shared" si="7"/>
        <v>0</v>
      </c>
      <c r="AB50" s="19">
        <f t="shared" si="8"/>
        <v>0</v>
      </c>
      <c r="AC50" s="20"/>
      <c r="AD50" s="17">
        <f t="shared" si="9"/>
        <v>0</v>
      </c>
      <c r="AE50" s="21">
        <f t="shared" si="10"/>
        <v>0</v>
      </c>
      <c r="AF50" s="22">
        <f t="shared" ca="1" si="11"/>
        <v>0</v>
      </c>
      <c r="AG50" s="23">
        <f t="shared" ca="1" si="12"/>
        <v>0</v>
      </c>
      <c r="AH50" s="27"/>
      <c r="AI50" s="25">
        <f t="shared" si="13"/>
        <v>0</v>
      </c>
      <c r="AJ50" s="26">
        <f t="shared" si="14"/>
        <v>0</v>
      </c>
      <c r="AK50" s="5">
        <f t="shared" ca="1" si="15"/>
        <v>0</v>
      </c>
      <c r="AL50" s="27" t="str">
        <f t="shared" ca="1" si="16"/>
        <v>FAILED</v>
      </c>
      <c r="AM50" s="20" t="b">
        <v>0</v>
      </c>
      <c r="AN50" s="20"/>
    </row>
    <row r="51" spans="1:40">
      <c r="A51" s="7">
        <v>42</v>
      </c>
      <c r="B51" s="20">
        <f>'Final Grade'!B50</f>
        <v>0</v>
      </c>
      <c r="C51" s="20">
        <f>'Final Grade'!C50</f>
        <v>0</v>
      </c>
      <c r="D51" s="16" t="str">
        <f ca="1">IFERROR(__xludf.DUMMYFUNCTION("VLOOKUP(A51,IMPORTRANGE(A$8,""P2!A5:H59""),4,TRUE)"),"#REF!")</f>
        <v>#REF!</v>
      </c>
      <c r="E51" s="16" t="str">
        <f ca="1">IFERROR(__xludf.DUMMYFUNCTION("VLOOKUP(A51,IMPORTRANGE(A$8,""P2!A5:H59""),5,TRUE)"),"#REF!")</f>
        <v>#REF!</v>
      </c>
      <c r="F51" s="16" t="str">
        <f ca="1">IFERROR(__xludf.DUMMYFUNCTION("VLOOKUP(A51,IMPORTRANGE(A$8,""P2!A5:H59""),6,TRUE)"),"#REF!")</f>
        <v>#REF!</v>
      </c>
      <c r="G51" s="16" t="str">
        <f ca="1">IFERROR(__xludf.DUMMYFUNCTION("VLOOKUP(A51,IMPORTRANGE(A$8,""P2!A5:H59""),7,TRUE)"),"#REF!")</f>
        <v>#REF!</v>
      </c>
      <c r="H51" s="16" t="str">
        <f ca="1">IFERROR(__xludf.DUMMYFUNCTION("VLOOKUP(A51,IMPORTRANGE(A$8,""P2!A5:H59""),8,TRUE)"),"#REF!")</f>
        <v>#REF!</v>
      </c>
      <c r="I51" s="17">
        <f t="shared" ca="1" si="0"/>
        <v>0</v>
      </c>
      <c r="J51" s="18" t="e">
        <f t="shared" ca="1" si="1"/>
        <v>#NAME?</v>
      </c>
      <c r="K51" s="19">
        <f t="shared" ca="1" si="2"/>
        <v>0</v>
      </c>
      <c r="L51" s="20"/>
      <c r="M51" s="20"/>
      <c r="N51" s="20"/>
      <c r="O51" s="20"/>
      <c r="P51" s="20"/>
      <c r="Q51" s="20"/>
      <c r="R51" s="17">
        <f t="shared" si="3"/>
        <v>0</v>
      </c>
      <c r="S51" s="19">
        <f t="shared" si="4"/>
        <v>0</v>
      </c>
      <c r="T51" s="20"/>
      <c r="U51" s="17">
        <f t="shared" si="5"/>
        <v>0</v>
      </c>
      <c r="V51" s="19">
        <f t="shared" si="6"/>
        <v>0</v>
      </c>
      <c r="W51" s="20"/>
      <c r="X51" s="20"/>
      <c r="Y51" s="20"/>
      <c r="Z51" s="20"/>
      <c r="AA51" s="17">
        <f t="shared" si="7"/>
        <v>0</v>
      </c>
      <c r="AB51" s="19">
        <f t="shared" si="8"/>
        <v>0</v>
      </c>
      <c r="AC51" s="20"/>
      <c r="AD51" s="17">
        <f t="shared" si="9"/>
        <v>0</v>
      </c>
      <c r="AE51" s="21">
        <f t="shared" si="10"/>
        <v>0</v>
      </c>
      <c r="AF51" s="22">
        <f t="shared" ca="1" si="11"/>
        <v>0</v>
      </c>
      <c r="AG51" s="23">
        <f t="shared" ca="1" si="12"/>
        <v>0</v>
      </c>
      <c r="AH51" s="27"/>
      <c r="AI51" s="25">
        <f t="shared" si="13"/>
        <v>0</v>
      </c>
      <c r="AJ51" s="26">
        <f t="shared" si="14"/>
        <v>0</v>
      </c>
      <c r="AK51" s="5">
        <f t="shared" ca="1" si="15"/>
        <v>0</v>
      </c>
      <c r="AL51" s="27" t="str">
        <f t="shared" ca="1" si="16"/>
        <v>FAILED</v>
      </c>
      <c r="AM51" s="20" t="b">
        <v>0</v>
      </c>
      <c r="AN51" s="20"/>
    </row>
    <row r="52" spans="1:40">
      <c r="A52" s="7">
        <v>43</v>
      </c>
      <c r="B52" s="20">
        <f>'Final Grade'!B51</f>
        <v>0</v>
      </c>
      <c r="C52" s="20">
        <f>'Final Grade'!C51</f>
        <v>0</v>
      </c>
      <c r="D52" s="16" t="str">
        <f ca="1">IFERROR(__xludf.DUMMYFUNCTION("VLOOKUP(A52,IMPORTRANGE(A$8,""P2!A5:H59""),4,TRUE)"),"#REF!")</f>
        <v>#REF!</v>
      </c>
      <c r="E52" s="16" t="str">
        <f ca="1">IFERROR(__xludf.DUMMYFUNCTION("VLOOKUP(A52,IMPORTRANGE(A$8,""P2!A5:H59""),5,TRUE)"),"#REF!")</f>
        <v>#REF!</v>
      </c>
      <c r="F52" s="16" t="str">
        <f ca="1">IFERROR(__xludf.DUMMYFUNCTION("VLOOKUP(A52,IMPORTRANGE(A$8,""P2!A5:H59""),6,TRUE)"),"#REF!")</f>
        <v>#REF!</v>
      </c>
      <c r="G52" s="16" t="str">
        <f ca="1">IFERROR(__xludf.DUMMYFUNCTION("VLOOKUP(A52,IMPORTRANGE(A$8,""P2!A5:H59""),7,TRUE)"),"#REF!")</f>
        <v>#REF!</v>
      </c>
      <c r="H52" s="16" t="str">
        <f ca="1">IFERROR(__xludf.DUMMYFUNCTION("VLOOKUP(A52,IMPORTRANGE(A$8,""P2!A5:H59""),8,TRUE)"),"#REF!")</f>
        <v>#REF!</v>
      </c>
      <c r="I52" s="17">
        <f t="shared" ca="1" si="0"/>
        <v>0</v>
      </c>
      <c r="J52" s="18" t="e">
        <f t="shared" ca="1" si="1"/>
        <v>#NAME?</v>
      </c>
      <c r="K52" s="19">
        <f t="shared" ca="1" si="2"/>
        <v>0</v>
      </c>
      <c r="L52" s="20"/>
      <c r="M52" s="20"/>
      <c r="N52" s="20"/>
      <c r="O52" s="20"/>
      <c r="P52" s="20"/>
      <c r="Q52" s="20"/>
      <c r="R52" s="17">
        <f t="shared" si="3"/>
        <v>0</v>
      </c>
      <c r="S52" s="19">
        <f t="shared" si="4"/>
        <v>0</v>
      </c>
      <c r="T52" s="20"/>
      <c r="U52" s="17">
        <f t="shared" si="5"/>
        <v>0</v>
      </c>
      <c r="V52" s="19">
        <f t="shared" si="6"/>
        <v>0</v>
      </c>
      <c r="W52" s="20"/>
      <c r="X52" s="20"/>
      <c r="Y52" s="20"/>
      <c r="Z52" s="20"/>
      <c r="AA52" s="17">
        <f t="shared" si="7"/>
        <v>0</v>
      </c>
      <c r="AB52" s="19">
        <f t="shared" si="8"/>
        <v>0</v>
      </c>
      <c r="AC52" s="20"/>
      <c r="AD52" s="17">
        <f t="shared" si="9"/>
        <v>0</v>
      </c>
      <c r="AE52" s="21">
        <f t="shared" si="10"/>
        <v>0</v>
      </c>
      <c r="AF52" s="22">
        <f t="shared" ca="1" si="11"/>
        <v>0</v>
      </c>
      <c r="AG52" s="23">
        <f t="shared" ca="1" si="12"/>
        <v>0</v>
      </c>
      <c r="AH52" s="27"/>
      <c r="AI52" s="25">
        <f t="shared" si="13"/>
        <v>0</v>
      </c>
      <c r="AJ52" s="26">
        <f t="shared" si="14"/>
        <v>0</v>
      </c>
      <c r="AK52" s="5">
        <f t="shared" ca="1" si="15"/>
        <v>0</v>
      </c>
      <c r="AL52" s="27" t="str">
        <f t="shared" ca="1" si="16"/>
        <v>FAILED</v>
      </c>
      <c r="AM52" s="20" t="b">
        <v>0</v>
      </c>
      <c r="AN52" s="20"/>
    </row>
    <row r="53" spans="1:40">
      <c r="A53" s="7">
        <v>44</v>
      </c>
      <c r="B53" s="20">
        <f>'Final Grade'!B52</f>
        <v>0</v>
      </c>
      <c r="C53" s="20">
        <f>'Final Grade'!C52</f>
        <v>0</v>
      </c>
      <c r="D53" s="16" t="str">
        <f ca="1">IFERROR(__xludf.DUMMYFUNCTION("VLOOKUP(A53,IMPORTRANGE(A$8,""P2!A5:H59""),4,TRUE)"),"#REF!")</f>
        <v>#REF!</v>
      </c>
      <c r="E53" s="16" t="str">
        <f ca="1">IFERROR(__xludf.DUMMYFUNCTION("VLOOKUP(A53,IMPORTRANGE(A$8,""P2!A5:H59""),5,TRUE)"),"#REF!")</f>
        <v>#REF!</v>
      </c>
      <c r="F53" s="16" t="str">
        <f ca="1">IFERROR(__xludf.DUMMYFUNCTION("VLOOKUP(A53,IMPORTRANGE(A$8,""P2!A5:H59""),6,TRUE)"),"#REF!")</f>
        <v>#REF!</v>
      </c>
      <c r="G53" s="16" t="str">
        <f ca="1">IFERROR(__xludf.DUMMYFUNCTION("VLOOKUP(A53,IMPORTRANGE(A$8,""P2!A5:H59""),7,TRUE)"),"#REF!")</f>
        <v>#REF!</v>
      </c>
      <c r="H53" s="16" t="str">
        <f ca="1">IFERROR(__xludf.DUMMYFUNCTION("VLOOKUP(A53,IMPORTRANGE(A$8,""P2!A5:H59""),8,TRUE)"),"#REF!")</f>
        <v>#REF!</v>
      </c>
      <c r="I53" s="17">
        <f t="shared" ca="1" si="0"/>
        <v>0</v>
      </c>
      <c r="J53" s="18" t="e">
        <f t="shared" ca="1" si="1"/>
        <v>#NAME?</v>
      </c>
      <c r="K53" s="19">
        <f t="shared" ca="1" si="2"/>
        <v>0</v>
      </c>
      <c r="L53" s="20"/>
      <c r="M53" s="20"/>
      <c r="N53" s="20"/>
      <c r="O53" s="20"/>
      <c r="P53" s="20"/>
      <c r="Q53" s="20"/>
      <c r="R53" s="17">
        <f t="shared" si="3"/>
        <v>0</v>
      </c>
      <c r="S53" s="19">
        <f t="shared" si="4"/>
        <v>0</v>
      </c>
      <c r="T53" s="20"/>
      <c r="U53" s="17">
        <f t="shared" si="5"/>
        <v>0</v>
      </c>
      <c r="V53" s="19">
        <f t="shared" si="6"/>
        <v>0</v>
      </c>
      <c r="W53" s="20"/>
      <c r="X53" s="20"/>
      <c r="Y53" s="20"/>
      <c r="Z53" s="20"/>
      <c r="AA53" s="17">
        <f t="shared" si="7"/>
        <v>0</v>
      </c>
      <c r="AB53" s="19">
        <f t="shared" si="8"/>
        <v>0</v>
      </c>
      <c r="AC53" s="20"/>
      <c r="AD53" s="17">
        <f t="shared" si="9"/>
        <v>0</v>
      </c>
      <c r="AE53" s="21">
        <f t="shared" si="10"/>
        <v>0</v>
      </c>
      <c r="AF53" s="22">
        <f t="shared" ca="1" si="11"/>
        <v>0</v>
      </c>
      <c r="AG53" s="23">
        <f t="shared" ca="1" si="12"/>
        <v>0</v>
      </c>
      <c r="AH53" s="27"/>
      <c r="AI53" s="25">
        <f t="shared" si="13"/>
        <v>0</v>
      </c>
      <c r="AJ53" s="26">
        <f t="shared" si="14"/>
        <v>0</v>
      </c>
      <c r="AK53" s="5">
        <f t="shared" ca="1" si="15"/>
        <v>0</v>
      </c>
      <c r="AL53" s="27" t="str">
        <f t="shared" ca="1" si="16"/>
        <v>FAILED</v>
      </c>
      <c r="AM53" s="20" t="b">
        <v>0</v>
      </c>
      <c r="AN53" s="20"/>
    </row>
    <row r="54" spans="1:40">
      <c r="A54" s="7">
        <v>45</v>
      </c>
      <c r="B54" s="20">
        <f>'Final Grade'!B53</f>
        <v>0</v>
      </c>
      <c r="C54" s="20">
        <f>'Final Grade'!C53</f>
        <v>0</v>
      </c>
      <c r="D54" s="16" t="str">
        <f ca="1">IFERROR(__xludf.DUMMYFUNCTION("VLOOKUP(A54,IMPORTRANGE(A$8,""P2!A5:H59""),4,TRUE)"),"#REF!")</f>
        <v>#REF!</v>
      </c>
      <c r="E54" s="16" t="str">
        <f ca="1">IFERROR(__xludf.DUMMYFUNCTION("VLOOKUP(A54,IMPORTRANGE(A$8,""P2!A5:H59""),5,TRUE)"),"#REF!")</f>
        <v>#REF!</v>
      </c>
      <c r="F54" s="16" t="str">
        <f ca="1">IFERROR(__xludf.DUMMYFUNCTION("VLOOKUP(A54,IMPORTRANGE(A$8,""P2!A5:H59""),6,TRUE)"),"#REF!")</f>
        <v>#REF!</v>
      </c>
      <c r="G54" s="16" t="str">
        <f ca="1">IFERROR(__xludf.DUMMYFUNCTION("VLOOKUP(A54,IMPORTRANGE(A$8,""P2!A5:H59""),7,TRUE)"),"#REF!")</f>
        <v>#REF!</v>
      </c>
      <c r="H54" s="16" t="str">
        <f ca="1">IFERROR(__xludf.DUMMYFUNCTION("VLOOKUP(A54,IMPORTRANGE(A$8,""P2!A5:H59""),8,TRUE)"),"#REF!")</f>
        <v>#REF!</v>
      </c>
      <c r="I54" s="17">
        <f t="shared" ca="1" si="0"/>
        <v>0</v>
      </c>
      <c r="J54" s="18" t="e">
        <f t="shared" ca="1" si="1"/>
        <v>#NAME?</v>
      </c>
      <c r="K54" s="19">
        <f t="shared" ca="1" si="2"/>
        <v>0</v>
      </c>
      <c r="L54" s="20"/>
      <c r="M54" s="20"/>
      <c r="N54" s="20"/>
      <c r="O54" s="20"/>
      <c r="P54" s="20"/>
      <c r="Q54" s="20"/>
      <c r="R54" s="17">
        <f t="shared" si="3"/>
        <v>0</v>
      </c>
      <c r="S54" s="19">
        <f t="shared" si="4"/>
        <v>0</v>
      </c>
      <c r="T54" s="20"/>
      <c r="U54" s="17">
        <f t="shared" si="5"/>
        <v>0</v>
      </c>
      <c r="V54" s="19">
        <f t="shared" si="6"/>
        <v>0</v>
      </c>
      <c r="W54" s="20"/>
      <c r="X54" s="20"/>
      <c r="Y54" s="20"/>
      <c r="Z54" s="20"/>
      <c r="AA54" s="17">
        <f t="shared" si="7"/>
        <v>0</v>
      </c>
      <c r="AB54" s="19">
        <f t="shared" si="8"/>
        <v>0</v>
      </c>
      <c r="AC54" s="20"/>
      <c r="AD54" s="17">
        <f t="shared" si="9"/>
        <v>0</v>
      </c>
      <c r="AE54" s="21">
        <f t="shared" si="10"/>
        <v>0</v>
      </c>
      <c r="AF54" s="22">
        <f t="shared" ca="1" si="11"/>
        <v>0</v>
      </c>
      <c r="AG54" s="23">
        <f t="shared" ca="1" si="12"/>
        <v>0</v>
      </c>
      <c r="AH54" s="27"/>
      <c r="AI54" s="25">
        <f t="shared" si="13"/>
        <v>0</v>
      </c>
      <c r="AJ54" s="26">
        <f t="shared" si="14"/>
        <v>0</v>
      </c>
      <c r="AK54" s="5">
        <f t="shared" ca="1" si="15"/>
        <v>0</v>
      </c>
      <c r="AL54" s="27" t="str">
        <f t="shared" ca="1" si="16"/>
        <v>FAILED</v>
      </c>
      <c r="AM54" s="20" t="b">
        <v>0</v>
      </c>
      <c r="AN54" s="20"/>
    </row>
    <row r="55" spans="1:40">
      <c r="A55" s="7">
        <v>46</v>
      </c>
      <c r="B55" s="20">
        <f>'Final Grade'!B54</f>
        <v>0</v>
      </c>
      <c r="C55" s="20">
        <f>'Final Grade'!C54</f>
        <v>0</v>
      </c>
      <c r="D55" s="16" t="str">
        <f ca="1">IFERROR(__xludf.DUMMYFUNCTION("VLOOKUP(A55,IMPORTRANGE(A$8,""P2!A5:H59""),4,TRUE)"),"#REF!")</f>
        <v>#REF!</v>
      </c>
      <c r="E55" s="16" t="str">
        <f ca="1">IFERROR(__xludf.DUMMYFUNCTION("VLOOKUP(A55,IMPORTRANGE(A$8,""P2!A5:H59""),5,TRUE)"),"#REF!")</f>
        <v>#REF!</v>
      </c>
      <c r="F55" s="16" t="str">
        <f ca="1">IFERROR(__xludf.DUMMYFUNCTION("VLOOKUP(A55,IMPORTRANGE(A$8,""P2!A5:H59""),6,TRUE)"),"#REF!")</f>
        <v>#REF!</v>
      </c>
      <c r="G55" s="16" t="str">
        <f ca="1">IFERROR(__xludf.DUMMYFUNCTION("VLOOKUP(A55,IMPORTRANGE(A$8,""P2!A5:H59""),7,TRUE)"),"#REF!")</f>
        <v>#REF!</v>
      </c>
      <c r="H55" s="16" t="str">
        <f ca="1">IFERROR(__xludf.DUMMYFUNCTION("VLOOKUP(A55,IMPORTRANGE(A$8,""P2!A5:H59""),8,TRUE)"),"#REF!")</f>
        <v>#REF!</v>
      </c>
      <c r="I55" s="17">
        <f t="shared" ca="1" si="0"/>
        <v>0</v>
      </c>
      <c r="J55" s="18" t="e">
        <f t="shared" ca="1" si="1"/>
        <v>#NAME?</v>
      </c>
      <c r="K55" s="19">
        <f t="shared" ca="1" si="2"/>
        <v>0</v>
      </c>
      <c r="L55" s="20"/>
      <c r="M55" s="20"/>
      <c r="N55" s="20"/>
      <c r="O55" s="20"/>
      <c r="P55" s="20"/>
      <c r="Q55" s="20"/>
      <c r="R55" s="17">
        <f t="shared" si="3"/>
        <v>0</v>
      </c>
      <c r="S55" s="19">
        <f t="shared" si="4"/>
        <v>0</v>
      </c>
      <c r="T55" s="20"/>
      <c r="U55" s="17">
        <f t="shared" si="5"/>
        <v>0</v>
      </c>
      <c r="V55" s="19">
        <f t="shared" si="6"/>
        <v>0</v>
      </c>
      <c r="W55" s="20"/>
      <c r="X55" s="20"/>
      <c r="Y55" s="20"/>
      <c r="Z55" s="20"/>
      <c r="AA55" s="17">
        <f t="shared" si="7"/>
        <v>0</v>
      </c>
      <c r="AB55" s="19">
        <f t="shared" si="8"/>
        <v>0</v>
      </c>
      <c r="AC55" s="20"/>
      <c r="AD55" s="17">
        <f t="shared" si="9"/>
        <v>0</v>
      </c>
      <c r="AE55" s="21">
        <f t="shared" si="10"/>
        <v>0</v>
      </c>
      <c r="AF55" s="22">
        <f t="shared" ca="1" si="11"/>
        <v>0</v>
      </c>
      <c r="AG55" s="23">
        <f t="shared" ca="1" si="12"/>
        <v>0</v>
      </c>
      <c r="AH55" s="27"/>
      <c r="AI55" s="25">
        <f t="shared" si="13"/>
        <v>0</v>
      </c>
      <c r="AJ55" s="26">
        <f t="shared" si="14"/>
        <v>0</v>
      </c>
      <c r="AK55" s="5">
        <f t="shared" ca="1" si="15"/>
        <v>0</v>
      </c>
      <c r="AL55" s="27" t="str">
        <f t="shared" ca="1" si="16"/>
        <v>FAILED</v>
      </c>
      <c r="AM55" s="20" t="b">
        <v>0</v>
      </c>
      <c r="AN55" s="20"/>
    </row>
    <row r="56" spans="1:40">
      <c r="A56" s="7">
        <v>47</v>
      </c>
      <c r="B56" s="20">
        <f>'Final Grade'!B55</f>
        <v>0</v>
      </c>
      <c r="C56" s="20">
        <f>'Final Grade'!C55</f>
        <v>0</v>
      </c>
      <c r="D56" s="16" t="str">
        <f ca="1">IFERROR(__xludf.DUMMYFUNCTION("VLOOKUP(A56,IMPORTRANGE(A$8,""P2!A5:H59""),4,TRUE)"),"#REF!")</f>
        <v>#REF!</v>
      </c>
      <c r="E56" s="16" t="str">
        <f ca="1">IFERROR(__xludf.DUMMYFUNCTION("VLOOKUP(A56,IMPORTRANGE(A$8,""P2!A5:H59""),5,TRUE)"),"#REF!")</f>
        <v>#REF!</v>
      </c>
      <c r="F56" s="16" t="str">
        <f ca="1">IFERROR(__xludf.DUMMYFUNCTION("VLOOKUP(A56,IMPORTRANGE(A$8,""P2!A5:H59""),6,TRUE)"),"#REF!")</f>
        <v>#REF!</v>
      </c>
      <c r="G56" s="16" t="str">
        <f ca="1">IFERROR(__xludf.DUMMYFUNCTION("VLOOKUP(A56,IMPORTRANGE(A$8,""P2!A5:H59""),7,TRUE)"),"#REF!")</f>
        <v>#REF!</v>
      </c>
      <c r="H56" s="16" t="str">
        <f ca="1">IFERROR(__xludf.DUMMYFUNCTION("VLOOKUP(A56,IMPORTRANGE(A$8,""P2!A5:H59""),8,TRUE)"),"#REF!")</f>
        <v>#REF!</v>
      </c>
      <c r="I56" s="17">
        <f t="shared" ca="1" si="0"/>
        <v>0</v>
      </c>
      <c r="J56" s="18" t="e">
        <f t="shared" ca="1" si="1"/>
        <v>#NAME?</v>
      </c>
      <c r="K56" s="19">
        <f t="shared" ca="1" si="2"/>
        <v>0</v>
      </c>
      <c r="L56" s="20"/>
      <c r="M56" s="20"/>
      <c r="N56" s="20"/>
      <c r="O56" s="20"/>
      <c r="P56" s="20"/>
      <c r="Q56" s="20"/>
      <c r="R56" s="17">
        <f t="shared" si="3"/>
        <v>0</v>
      </c>
      <c r="S56" s="19">
        <f t="shared" si="4"/>
        <v>0</v>
      </c>
      <c r="T56" s="20"/>
      <c r="U56" s="17">
        <f t="shared" si="5"/>
        <v>0</v>
      </c>
      <c r="V56" s="19">
        <f t="shared" si="6"/>
        <v>0</v>
      </c>
      <c r="W56" s="20"/>
      <c r="X56" s="20"/>
      <c r="Y56" s="20"/>
      <c r="Z56" s="20"/>
      <c r="AA56" s="17">
        <f t="shared" si="7"/>
        <v>0</v>
      </c>
      <c r="AB56" s="19">
        <f t="shared" si="8"/>
        <v>0</v>
      </c>
      <c r="AC56" s="20"/>
      <c r="AD56" s="17">
        <f t="shared" si="9"/>
        <v>0</v>
      </c>
      <c r="AE56" s="21">
        <f t="shared" si="10"/>
        <v>0</v>
      </c>
      <c r="AF56" s="22">
        <f t="shared" ca="1" si="11"/>
        <v>0</v>
      </c>
      <c r="AG56" s="23">
        <f t="shared" ca="1" si="12"/>
        <v>0</v>
      </c>
      <c r="AH56" s="27"/>
      <c r="AI56" s="25">
        <f t="shared" si="13"/>
        <v>0</v>
      </c>
      <c r="AJ56" s="26">
        <f t="shared" si="14"/>
        <v>0</v>
      </c>
      <c r="AK56" s="5">
        <f t="shared" ca="1" si="15"/>
        <v>0</v>
      </c>
      <c r="AL56" s="27" t="str">
        <f t="shared" ca="1" si="16"/>
        <v>FAILED</v>
      </c>
      <c r="AM56" s="20" t="b">
        <v>0</v>
      </c>
      <c r="AN56" s="20"/>
    </row>
    <row r="57" spans="1:40">
      <c r="A57" s="7">
        <v>48</v>
      </c>
      <c r="B57" s="20">
        <f>'Final Grade'!B56</f>
        <v>0</v>
      </c>
      <c r="C57" s="20">
        <f>'Final Grade'!C56</f>
        <v>0</v>
      </c>
      <c r="D57" s="16" t="str">
        <f ca="1">IFERROR(__xludf.DUMMYFUNCTION("VLOOKUP(A57,IMPORTRANGE(A$8,""P2!A5:H59""),4,TRUE)"),"#REF!")</f>
        <v>#REF!</v>
      </c>
      <c r="E57" s="16" t="str">
        <f ca="1">IFERROR(__xludf.DUMMYFUNCTION("VLOOKUP(A57,IMPORTRANGE(A$8,""P2!A5:H59""),5,TRUE)"),"#REF!")</f>
        <v>#REF!</v>
      </c>
      <c r="F57" s="16" t="str">
        <f ca="1">IFERROR(__xludf.DUMMYFUNCTION("VLOOKUP(A57,IMPORTRANGE(A$8,""P2!A5:H59""),6,TRUE)"),"#REF!")</f>
        <v>#REF!</v>
      </c>
      <c r="G57" s="16" t="str">
        <f ca="1">IFERROR(__xludf.DUMMYFUNCTION("VLOOKUP(A57,IMPORTRANGE(A$8,""P2!A5:H59""),7,TRUE)"),"#REF!")</f>
        <v>#REF!</v>
      </c>
      <c r="H57" s="16" t="str">
        <f ca="1">IFERROR(__xludf.DUMMYFUNCTION("VLOOKUP(A57,IMPORTRANGE(A$8,""P2!A5:H59""),8,TRUE)"),"#REF!")</f>
        <v>#REF!</v>
      </c>
      <c r="I57" s="17">
        <f t="shared" ca="1" si="0"/>
        <v>0</v>
      </c>
      <c r="J57" s="18" t="e">
        <f t="shared" ca="1" si="1"/>
        <v>#NAME?</v>
      </c>
      <c r="K57" s="19">
        <f t="shared" ca="1" si="2"/>
        <v>0</v>
      </c>
      <c r="L57" s="20"/>
      <c r="M57" s="20"/>
      <c r="N57" s="20"/>
      <c r="O57" s="20"/>
      <c r="P57" s="20"/>
      <c r="Q57" s="20"/>
      <c r="R57" s="17">
        <f t="shared" si="3"/>
        <v>0</v>
      </c>
      <c r="S57" s="19">
        <f t="shared" si="4"/>
        <v>0</v>
      </c>
      <c r="T57" s="20"/>
      <c r="U57" s="17">
        <f t="shared" si="5"/>
        <v>0</v>
      </c>
      <c r="V57" s="19">
        <f t="shared" si="6"/>
        <v>0</v>
      </c>
      <c r="W57" s="20"/>
      <c r="X57" s="20"/>
      <c r="Y57" s="20"/>
      <c r="Z57" s="20"/>
      <c r="AA57" s="17">
        <f t="shared" si="7"/>
        <v>0</v>
      </c>
      <c r="AB57" s="19">
        <f t="shared" si="8"/>
        <v>0</v>
      </c>
      <c r="AC57" s="20"/>
      <c r="AD57" s="17">
        <f t="shared" si="9"/>
        <v>0</v>
      </c>
      <c r="AE57" s="21">
        <f t="shared" si="10"/>
        <v>0</v>
      </c>
      <c r="AF57" s="22">
        <f t="shared" ca="1" si="11"/>
        <v>0</v>
      </c>
      <c r="AG57" s="23">
        <f t="shared" ca="1" si="12"/>
        <v>0</v>
      </c>
      <c r="AH57" s="27"/>
      <c r="AI57" s="25">
        <f t="shared" si="13"/>
        <v>0</v>
      </c>
      <c r="AJ57" s="26">
        <f t="shared" si="14"/>
        <v>0</v>
      </c>
      <c r="AK57" s="5">
        <f t="shared" ca="1" si="15"/>
        <v>0</v>
      </c>
      <c r="AL57" s="27" t="str">
        <f t="shared" ca="1" si="16"/>
        <v>FAILED</v>
      </c>
      <c r="AM57" s="20" t="b">
        <v>0</v>
      </c>
      <c r="AN57" s="20"/>
    </row>
    <row r="58" spans="1:40">
      <c r="A58" s="7">
        <v>49</v>
      </c>
      <c r="B58" s="20">
        <f>'Final Grade'!B57</f>
        <v>0</v>
      </c>
      <c r="C58" s="20">
        <f>'Final Grade'!C57</f>
        <v>0</v>
      </c>
      <c r="D58" s="16" t="str">
        <f ca="1">IFERROR(__xludf.DUMMYFUNCTION("VLOOKUP(A58,IMPORTRANGE(A$8,""P2!A5:H59""),4,TRUE)"),"#REF!")</f>
        <v>#REF!</v>
      </c>
      <c r="E58" s="16" t="str">
        <f ca="1">IFERROR(__xludf.DUMMYFUNCTION("VLOOKUP(A58,IMPORTRANGE(A$8,""P2!A5:H59""),5,TRUE)"),"#REF!")</f>
        <v>#REF!</v>
      </c>
      <c r="F58" s="16" t="str">
        <f ca="1">IFERROR(__xludf.DUMMYFUNCTION("VLOOKUP(A58,IMPORTRANGE(A$8,""P2!A5:H59""),6,TRUE)"),"#REF!")</f>
        <v>#REF!</v>
      </c>
      <c r="G58" s="16" t="str">
        <f ca="1">IFERROR(__xludf.DUMMYFUNCTION("VLOOKUP(A58,IMPORTRANGE(A$8,""P2!A5:H59""),7,TRUE)"),"#REF!")</f>
        <v>#REF!</v>
      </c>
      <c r="H58" s="16" t="str">
        <f ca="1">IFERROR(__xludf.DUMMYFUNCTION("VLOOKUP(A58,IMPORTRANGE(A$8,""P2!A5:H59""),8,TRUE)"),"#REF!")</f>
        <v>#REF!</v>
      </c>
      <c r="I58" s="17">
        <f t="shared" ca="1" si="0"/>
        <v>0</v>
      </c>
      <c r="J58" s="18" t="e">
        <f t="shared" ca="1" si="1"/>
        <v>#NAME?</v>
      </c>
      <c r="K58" s="19">
        <f t="shared" ca="1" si="2"/>
        <v>0</v>
      </c>
      <c r="L58" s="20"/>
      <c r="M58" s="20"/>
      <c r="N58" s="20"/>
      <c r="O58" s="20"/>
      <c r="P58" s="20"/>
      <c r="Q58" s="20"/>
      <c r="R58" s="17">
        <f t="shared" si="3"/>
        <v>0</v>
      </c>
      <c r="S58" s="19">
        <f t="shared" si="4"/>
        <v>0</v>
      </c>
      <c r="T58" s="20"/>
      <c r="U58" s="17">
        <f t="shared" si="5"/>
        <v>0</v>
      </c>
      <c r="V58" s="19">
        <f t="shared" si="6"/>
        <v>0</v>
      </c>
      <c r="W58" s="20"/>
      <c r="X58" s="20"/>
      <c r="Y58" s="20"/>
      <c r="Z58" s="20"/>
      <c r="AA58" s="17">
        <f t="shared" si="7"/>
        <v>0</v>
      </c>
      <c r="AB58" s="19">
        <f t="shared" si="8"/>
        <v>0</v>
      </c>
      <c r="AC58" s="20"/>
      <c r="AD58" s="17">
        <f t="shared" si="9"/>
        <v>0</v>
      </c>
      <c r="AE58" s="21">
        <f t="shared" si="10"/>
        <v>0</v>
      </c>
      <c r="AF58" s="22">
        <f t="shared" ca="1" si="11"/>
        <v>0</v>
      </c>
      <c r="AG58" s="23">
        <f t="shared" ca="1" si="12"/>
        <v>0</v>
      </c>
      <c r="AH58" s="27"/>
      <c r="AI58" s="25">
        <f t="shared" si="13"/>
        <v>0</v>
      </c>
      <c r="AJ58" s="26">
        <f t="shared" si="14"/>
        <v>0</v>
      </c>
      <c r="AK58" s="5">
        <f t="shared" ca="1" si="15"/>
        <v>0</v>
      </c>
      <c r="AL58" s="27" t="str">
        <f t="shared" ca="1" si="16"/>
        <v>FAILED</v>
      </c>
      <c r="AM58" s="20" t="b">
        <v>0</v>
      </c>
      <c r="AN58" s="20"/>
    </row>
    <row r="59" spans="1:40">
      <c r="A59" s="7">
        <v>50</v>
      </c>
      <c r="B59" s="20">
        <f>'Final Grade'!B58</f>
        <v>0</v>
      </c>
      <c r="C59" s="20">
        <f>'Final Grade'!C58</f>
        <v>0</v>
      </c>
      <c r="D59" s="16" t="str">
        <f ca="1">IFERROR(__xludf.DUMMYFUNCTION("VLOOKUP(A59,IMPORTRANGE(A$8,""P2!A5:H59""),4,TRUE)"),"#REF!")</f>
        <v>#REF!</v>
      </c>
      <c r="E59" s="16" t="str">
        <f ca="1">IFERROR(__xludf.DUMMYFUNCTION("VLOOKUP(A59,IMPORTRANGE(A$8,""P2!A5:H59""),5,TRUE)"),"#REF!")</f>
        <v>#REF!</v>
      </c>
      <c r="F59" s="16" t="str">
        <f ca="1">IFERROR(__xludf.DUMMYFUNCTION("VLOOKUP(A59,IMPORTRANGE(A$8,""P2!A5:H59""),6,TRUE)"),"#REF!")</f>
        <v>#REF!</v>
      </c>
      <c r="G59" s="16" t="str">
        <f ca="1">IFERROR(__xludf.DUMMYFUNCTION("VLOOKUP(A59,IMPORTRANGE(A$8,""P2!A5:H59""),7,TRUE)"),"#REF!")</f>
        <v>#REF!</v>
      </c>
      <c r="H59" s="16" t="str">
        <f ca="1">IFERROR(__xludf.DUMMYFUNCTION("VLOOKUP(A59,IMPORTRANGE(A$8,""P2!A5:H59""),8,TRUE)"),"#REF!")</f>
        <v>#REF!</v>
      </c>
      <c r="I59" s="17">
        <f t="shared" ca="1" si="0"/>
        <v>0</v>
      </c>
      <c r="J59" s="18" t="e">
        <f t="shared" ca="1" si="1"/>
        <v>#NAME?</v>
      </c>
      <c r="K59" s="19">
        <f t="shared" ca="1" si="2"/>
        <v>0</v>
      </c>
      <c r="L59" s="20"/>
      <c r="M59" s="20"/>
      <c r="N59" s="20"/>
      <c r="O59" s="20"/>
      <c r="P59" s="20"/>
      <c r="Q59" s="20"/>
      <c r="R59" s="17">
        <f t="shared" si="3"/>
        <v>0</v>
      </c>
      <c r="S59" s="19">
        <f t="shared" si="4"/>
        <v>0</v>
      </c>
      <c r="T59" s="20"/>
      <c r="U59" s="17">
        <f t="shared" si="5"/>
        <v>0</v>
      </c>
      <c r="V59" s="19">
        <f t="shared" si="6"/>
        <v>0</v>
      </c>
      <c r="W59" s="20"/>
      <c r="X59" s="20"/>
      <c r="Y59" s="20"/>
      <c r="Z59" s="20"/>
      <c r="AA59" s="17">
        <f t="shared" si="7"/>
        <v>0</v>
      </c>
      <c r="AB59" s="19">
        <f t="shared" si="8"/>
        <v>0</v>
      </c>
      <c r="AC59" s="20"/>
      <c r="AD59" s="17">
        <f t="shared" si="9"/>
        <v>0</v>
      </c>
      <c r="AE59" s="21">
        <f t="shared" si="10"/>
        <v>0</v>
      </c>
      <c r="AF59" s="22">
        <f t="shared" ca="1" si="11"/>
        <v>0</v>
      </c>
      <c r="AG59" s="23">
        <f t="shared" ca="1" si="12"/>
        <v>0</v>
      </c>
      <c r="AH59" s="27"/>
      <c r="AI59" s="25">
        <f t="shared" si="13"/>
        <v>0</v>
      </c>
      <c r="AJ59" s="26">
        <f t="shared" si="14"/>
        <v>0</v>
      </c>
      <c r="AK59" s="5">
        <f t="shared" ca="1" si="15"/>
        <v>0</v>
      </c>
      <c r="AL59" s="27" t="str">
        <f t="shared" ca="1" si="16"/>
        <v>FAILED</v>
      </c>
      <c r="AM59" s="20" t="b">
        <v>0</v>
      </c>
      <c r="AN59" s="20"/>
    </row>
    <row r="60" spans="1:40">
      <c r="A60" s="7">
        <v>51</v>
      </c>
      <c r="B60" s="20">
        <f>'Final Grade'!B59</f>
        <v>0</v>
      </c>
      <c r="C60" s="20">
        <f>'Final Grade'!C59</f>
        <v>0</v>
      </c>
      <c r="D60" s="16" t="str">
        <f ca="1">IFERROR(__xludf.DUMMYFUNCTION("VLOOKUP(A60,IMPORTRANGE(A$8,""P2!A5:H59""),4,TRUE)"),"#REF!")</f>
        <v>#REF!</v>
      </c>
      <c r="E60" s="16" t="str">
        <f ca="1">IFERROR(__xludf.DUMMYFUNCTION("VLOOKUP(A60,IMPORTRANGE(A$8,""P2!A5:H59""),5,TRUE)"),"#REF!")</f>
        <v>#REF!</v>
      </c>
      <c r="F60" s="16" t="str">
        <f ca="1">IFERROR(__xludf.DUMMYFUNCTION("VLOOKUP(A60,IMPORTRANGE(A$8,""P2!A5:H59""),6,TRUE)"),"#REF!")</f>
        <v>#REF!</v>
      </c>
      <c r="G60" s="16" t="str">
        <f ca="1">IFERROR(__xludf.DUMMYFUNCTION("VLOOKUP(A60,IMPORTRANGE(A$8,""P2!A5:H59""),7,TRUE)"),"#REF!")</f>
        <v>#REF!</v>
      </c>
      <c r="H60" s="16" t="str">
        <f ca="1">IFERROR(__xludf.DUMMYFUNCTION("VLOOKUP(A60,IMPORTRANGE(A$8,""P2!A5:H59""),8,TRUE)"),"#REF!")</f>
        <v>#REF!</v>
      </c>
      <c r="I60" s="17">
        <f t="shared" ca="1" si="0"/>
        <v>0</v>
      </c>
      <c r="J60" s="18" t="e">
        <f t="shared" ca="1" si="1"/>
        <v>#NAME?</v>
      </c>
      <c r="K60" s="19">
        <f t="shared" ca="1" si="2"/>
        <v>0</v>
      </c>
      <c r="L60" s="20"/>
      <c r="M60" s="20"/>
      <c r="N60" s="20"/>
      <c r="O60" s="20"/>
      <c r="P60" s="20"/>
      <c r="Q60" s="20"/>
      <c r="R60" s="17">
        <f t="shared" si="3"/>
        <v>0</v>
      </c>
      <c r="S60" s="19">
        <f t="shared" si="4"/>
        <v>0</v>
      </c>
      <c r="T60" s="20"/>
      <c r="U60" s="17">
        <f t="shared" si="5"/>
        <v>0</v>
      </c>
      <c r="V60" s="19">
        <f t="shared" si="6"/>
        <v>0</v>
      </c>
      <c r="W60" s="20"/>
      <c r="X60" s="20"/>
      <c r="Y60" s="20"/>
      <c r="Z60" s="20"/>
      <c r="AA60" s="17">
        <f t="shared" si="7"/>
        <v>0</v>
      </c>
      <c r="AB60" s="19">
        <f t="shared" si="8"/>
        <v>0</v>
      </c>
      <c r="AC60" s="20"/>
      <c r="AD60" s="17">
        <f t="shared" si="9"/>
        <v>0</v>
      </c>
      <c r="AE60" s="21">
        <f t="shared" si="10"/>
        <v>0</v>
      </c>
      <c r="AF60" s="22">
        <f t="shared" ca="1" si="11"/>
        <v>0</v>
      </c>
      <c r="AG60" s="23">
        <f t="shared" ca="1" si="12"/>
        <v>0</v>
      </c>
      <c r="AH60" s="27"/>
      <c r="AI60" s="25">
        <f t="shared" si="13"/>
        <v>0</v>
      </c>
      <c r="AJ60" s="26">
        <f t="shared" si="14"/>
        <v>0</v>
      </c>
      <c r="AK60" s="5">
        <f t="shared" ca="1" si="15"/>
        <v>0</v>
      </c>
      <c r="AL60" s="27" t="str">
        <f t="shared" ca="1" si="16"/>
        <v>FAILED</v>
      </c>
      <c r="AM60" s="20" t="b">
        <v>0</v>
      </c>
      <c r="AN60" s="20"/>
    </row>
    <row r="61" spans="1:40">
      <c r="A61" s="7">
        <v>52</v>
      </c>
      <c r="B61" s="20">
        <f>'Final Grade'!B60</f>
        <v>0</v>
      </c>
      <c r="C61" s="20">
        <f>'Final Grade'!C60</f>
        <v>0</v>
      </c>
      <c r="D61" s="16" t="str">
        <f ca="1">IFERROR(__xludf.DUMMYFUNCTION("VLOOKUP(A61,IMPORTRANGE(A$8,""P2!A5:H59""),4,TRUE)"),"#REF!")</f>
        <v>#REF!</v>
      </c>
      <c r="E61" s="16" t="str">
        <f ca="1">IFERROR(__xludf.DUMMYFUNCTION("VLOOKUP(A61,IMPORTRANGE(A$8,""P2!A5:H59""),5,TRUE)"),"#REF!")</f>
        <v>#REF!</v>
      </c>
      <c r="F61" s="16" t="str">
        <f ca="1">IFERROR(__xludf.DUMMYFUNCTION("VLOOKUP(A61,IMPORTRANGE(A$8,""P2!A5:H59""),6,TRUE)"),"#REF!")</f>
        <v>#REF!</v>
      </c>
      <c r="G61" s="16" t="str">
        <f ca="1">IFERROR(__xludf.DUMMYFUNCTION("VLOOKUP(A61,IMPORTRANGE(A$8,""P2!A5:H59""),7,TRUE)"),"#REF!")</f>
        <v>#REF!</v>
      </c>
      <c r="H61" s="16" t="str">
        <f ca="1">IFERROR(__xludf.DUMMYFUNCTION("VLOOKUP(A61,IMPORTRANGE(A$8,""P2!A5:H59""),8,TRUE)"),"#REF!")</f>
        <v>#REF!</v>
      </c>
      <c r="I61" s="17">
        <f t="shared" ca="1" si="0"/>
        <v>0</v>
      </c>
      <c r="J61" s="18" t="e">
        <f t="shared" ca="1" si="1"/>
        <v>#NAME?</v>
      </c>
      <c r="K61" s="19">
        <f t="shared" ca="1" si="2"/>
        <v>0</v>
      </c>
      <c r="L61" s="20"/>
      <c r="M61" s="20"/>
      <c r="N61" s="20"/>
      <c r="O61" s="20"/>
      <c r="P61" s="20"/>
      <c r="Q61" s="20"/>
      <c r="R61" s="17">
        <f t="shared" si="3"/>
        <v>0</v>
      </c>
      <c r="S61" s="19">
        <f t="shared" si="4"/>
        <v>0</v>
      </c>
      <c r="T61" s="20"/>
      <c r="U61" s="17">
        <f t="shared" si="5"/>
        <v>0</v>
      </c>
      <c r="V61" s="19">
        <f t="shared" si="6"/>
        <v>0</v>
      </c>
      <c r="W61" s="20"/>
      <c r="X61" s="20"/>
      <c r="Y61" s="20"/>
      <c r="Z61" s="20"/>
      <c r="AA61" s="17">
        <f t="shared" si="7"/>
        <v>0</v>
      </c>
      <c r="AB61" s="19">
        <f t="shared" si="8"/>
        <v>0</v>
      </c>
      <c r="AC61" s="20"/>
      <c r="AD61" s="17">
        <f t="shared" si="9"/>
        <v>0</v>
      </c>
      <c r="AE61" s="21">
        <f t="shared" si="10"/>
        <v>0</v>
      </c>
      <c r="AF61" s="22">
        <f t="shared" ca="1" si="11"/>
        <v>0</v>
      </c>
      <c r="AG61" s="23">
        <f t="shared" ca="1" si="12"/>
        <v>0</v>
      </c>
      <c r="AH61" s="27"/>
      <c r="AI61" s="25">
        <f t="shared" si="13"/>
        <v>0</v>
      </c>
      <c r="AJ61" s="26">
        <f t="shared" si="14"/>
        <v>0</v>
      </c>
      <c r="AK61" s="5">
        <f t="shared" ca="1" si="15"/>
        <v>0</v>
      </c>
      <c r="AL61" s="27" t="str">
        <f t="shared" ca="1" si="16"/>
        <v>FAILED</v>
      </c>
      <c r="AM61" s="20" t="b">
        <v>0</v>
      </c>
      <c r="AN61" s="20"/>
    </row>
    <row r="62" spans="1:40">
      <c r="A62" s="7">
        <v>53</v>
      </c>
      <c r="B62" s="20">
        <f>'Final Grade'!B61</f>
        <v>0</v>
      </c>
      <c r="C62" s="20">
        <f>'Final Grade'!C61</f>
        <v>0</v>
      </c>
      <c r="D62" s="16" t="str">
        <f ca="1">IFERROR(__xludf.DUMMYFUNCTION("VLOOKUP(A62,IMPORTRANGE(A$8,""P2!A5:H59""),4,TRUE)"),"#REF!")</f>
        <v>#REF!</v>
      </c>
      <c r="E62" s="16" t="str">
        <f ca="1">IFERROR(__xludf.DUMMYFUNCTION("VLOOKUP(A62,IMPORTRANGE(A$8,""P2!A5:H59""),5,TRUE)"),"#REF!")</f>
        <v>#REF!</v>
      </c>
      <c r="F62" s="16" t="str">
        <f ca="1">IFERROR(__xludf.DUMMYFUNCTION("VLOOKUP(A62,IMPORTRANGE(A$8,""P2!A5:H59""),6,TRUE)"),"#REF!")</f>
        <v>#REF!</v>
      </c>
      <c r="G62" s="16" t="str">
        <f ca="1">IFERROR(__xludf.DUMMYFUNCTION("VLOOKUP(A62,IMPORTRANGE(A$8,""P2!A5:H59""),7,TRUE)"),"#REF!")</f>
        <v>#REF!</v>
      </c>
      <c r="H62" s="16" t="str">
        <f ca="1">IFERROR(__xludf.DUMMYFUNCTION("VLOOKUP(A62,IMPORTRANGE(A$8,""P2!A5:H59""),8,TRUE)"),"#REF!")</f>
        <v>#REF!</v>
      </c>
      <c r="I62" s="17">
        <f t="shared" ca="1" si="0"/>
        <v>0</v>
      </c>
      <c r="J62" s="18" t="e">
        <f t="shared" ca="1" si="1"/>
        <v>#NAME?</v>
      </c>
      <c r="K62" s="19">
        <f t="shared" ca="1" si="2"/>
        <v>0</v>
      </c>
      <c r="L62" s="20"/>
      <c r="M62" s="20"/>
      <c r="N62" s="20"/>
      <c r="O62" s="20"/>
      <c r="P62" s="20"/>
      <c r="Q62" s="20"/>
      <c r="R62" s="17">
        <f t="shared" si="3"/>
        <v>0</v>
      </c>
      <c r="S62" s="19">
        <f t="shared" si="4"/>
        <v>0</v>
      </c>
      <c r="T62" s="20"/>
      <c r="U62" s="17">
        <f t="shared" si="5"/>
        <v>0</v>
      </c>
      <c r="V62" s="19">
        <f t="shared" si="6"/>
        <v>0</v>
      </c>
      <c r="W62" s="20"/>
      <c r="X62" s="20"/>
      <c r="Y62" s="20"/>
      <c r="Z62" s="20"/>
      <c r="AA62" s="17">
        <f t="shared" si="7"/>
        <v>0</v>
      </c>
      <c r="AB62" s="19">
        <f t="shared" si="8"/>
        <v>0</v>
      </c>
      <c r="AC62" s="20"/>
      <c r="AD62" s="17">
        <f t="shared" si="9"/>
        <v>0</v>
      </c>
      <c r="AE62" s="21">
        <f t="shared" si="10"/>
        <v>0</v>
      </c>
      <c r="AF62" s="22">
        <f t="shared" ca="1" si="11"/>
        <v>0</v>
      </c>
      <c r="AG62" s="23">
        <f t="shared" ca="1" si="12"/>
        <v>0</v>
      </c>
      <c r="AH62" s="27"/>
      <c r="AI62" s="25">
        <f t="shared" si="13"/>
        <v>0</v>
      </c>
      <c r="AJ62" s="26">
        <f t="shared" si="14"/>
        <v>0</v>
      </c>
      <c r="AK62" s="5">
        <f t="shared" ca="1" si="15"/>
        <v>0</v>
      </c>
      <c r="AL62" s="27" t="str">
        <f t="shared" ca="1" si="16"/>
        <v>FAILED</v>
      </c>
      <c r="AM62" s="20" t="b">
        <v>0</v>
      </c>
      <c r="AN62" s="20"/>
    </row>
    <row r="63" spans="1:40">
      <c r="A63" s="7">
        <v>54</v>
      </c>
      <c r="B63" s="20">
        <f>'Final Grade'!B62</f>
        <v>0</v>
      </c>
      <c r="C63" s="20">
        <f>'Final Grade'!C62</f>
        <v>0</v>
      </c>
      <c r="D63" s="16" t="str">
        <f ca="1">IFERROR(__xludf.DUMMYFUNCTION("VLOOKUP(A63,IMPORTRANGE(A$8,""P2!A5:H59""),4,TRUE)"),"#REF!")</f>
        <v>#REF!</v>
      </c>
      <c r="E63" s="16" t="str">
        <f ca="1">IFERROR(__xludf.DUMMYFUNCTION("VLOOKUP(A63,IMPORTRANGE(A$8,""P2!A5:H59""),5,TRUE)"),"#REF!")</f>
        <v>#REF!</v>
      </c>
      <c r="F63" s="16" t="str">
        <f ca="1">IFERROR(__xludf.DUMMYFUNCTION("VLOOKUP(A63,IMPORTRANGE(A$8,""P2!A5:H59""),6,TRUE)"),"#REF!")</f>
        <v>#REF!</v>
      </c>
      <c r="G63" s="16" t="str">
        <f ca="1">IFERROR(__xludf.DUMMYFUNCTION("VLOOKUP(A63,IMPORTRANGE(A$8,""P2!A5:H59""),7,TRUE)"),"#REF!")</f>
        <v>#REF!</v>
      </c>
      <c r="H63" s="16" t="str">
        <f ca="1">IFERROR(__xludf.DUMMYFUNCTION("VLOOKUP(A63,IMPORTRANGE(A$8,""P2!A5:H59""),8,TRUE)"),"#REF!")</f>
        <v>#REF!</v>
      </c>
      <c r="I63" s="17">
        <f t="shared" ca="1" si="0"/>
        <v>0</v>
      </c>
      <c r="J63" s="18" t="e">
        <f t="shared" ca="1" si="1"/>
        <v>#NAME?</v>
      </c>
      <c r="K63" s="19">
        <f t="shared" ca="1" si="2"/>
        <v>0</v>
      </c>
      <c r="L63" s="20"/>
      <c r="M63" s="20"/>
      <c r="N63" s="20"/>
      <c r="O63" s="20"/>
      <c r="P63" s="20"/>
      <c r="Q63" s="20"/>
      <c r="R63" s="17">
        <f t="shared" si="3"/>
        <v>0</v>
      </c>
      <c r="S63" s="19">
        <f t="shared" si="4"/>
        <v>0</v>
      </c>
      <c r="T63" s="20"/>
      <c r="U63" s="17">
        <f t="shared" si="5"/>
        <v>0</v>
      </c>
      <c r="V63" s="19">
        <f t="shared" si="6"/>
        <v>0</v>
      </c>
      <c r="W63" s="20"/>
      <c r="X63" s="20"/>
      <c r="Y63" s="20"/>
      <c r="Z63" s="20"/>
      <c r="AA63" s="17">
        <f t="shared" si="7"/>
        <v>0</v>
      </c>
      <c r="AB63" s="19">
        <f t="shared" si="8"/>
        <v>0</v>
      </c>
      <c r="AC63" s="20"/>
      <c r="AD63" s="17">
        <f t="shared" si="9"/>
        <v>0</v>
      </c>
      <c r="AE63" s="21">
        <f t="shared" si="10"/>
        <v>0</v>
      </c>
      <c r="AF63" s="22">
        <f t="shared" ca="1" si="11"/>
        <v>0</v>
      </c>
      <c r="AG63" s="23">
        <f t="shared" ca="1" si="12"/>
        <v>0</v>
      </c>
      <c r="AH63" s="27"/>
      <c r="AI63" s="25">
        <f t="shared" si="13"/>
        <v>0</v>
      </c>
      <c r="AJ63" s="26">
        <f t="shared" si="14"/>
        <v>0</v>
      </c>
      <c r="AK63" s="5">
        <f t="shared" ca="1" si="15"/>
        <v>0</v>
      </c>
      <c r="AL63" s="27" t="str">
        <f t="shared" ca="1" si="16"/>
        <v>FAILED</v>
      </c>
      <c r="AM63" s="20" t="b">
        <v>0</v>
      </c>
      <c r="AN63" s="20"/>
    </row>
    <row r="64" spans="1:40">
      <c r="A64" s="7">
        <v>55</v>
      </c>
      <c r="B64" s="20">
        <f>'Final Grade'!B63</f>
        <v>0</v>
      </c>
      <c r="C64" s="20">
        <f>'Final Grade'!C63</f>
        <v>0</v>
      </c>
      <c r="D64" s="16" t="str">
        <f ca="1">IFERROR(__xludf.DUMMYFUNCTION("VLOOKUP(A64,IMPORTRANGE(A$8,""P2!A5:H59""),4,TRUE)"),"#REF!")</f>
        <v>#REF!</v>
      </c>
      <c r="E64" s="16" t="str">
        <f ca="1">IFERROR(__xludf.DUMMYFUNCTION("VLOOKUP(A64,IMPORTRANGE(A$8,""P2!A5:H59""),5,TRUE)"),"#REF!")</f>
        <v>#REF!</v>
      </c>
      <c r="F64" s="16" t="str">
        <f ca="1">IFERROR(__xludf.DUMMYFUNCTION("VLOOKUP(A64,IMPORTRANGE(A$8,""P2!A5:H59""),6,TRUE)"),"#REF!")</f>
        <v>#REF!</v>
      </c>
      <c r="G64" s="16" t="str">
        <f ca="1">IFERROR(__xludf.DUMMYFUNCTION("VLOOKUP(A64,IMPORTRANGE(A$8,""P2!A5:H59""),7,TRUE)"),"#REF!")</f>
        <v>#REF!</v>
      </c>
      <c r="H64" s="16" t="str">
        <f ca="1">IFERROR(__xludf.DUMMYFUNCTION("VLOOKUP(A64,IMPORTRANGE(A$8,""P2!A5:H59""),8,TRUE)"),"#REF!")</f>
        <v>#REF!</v>
      </c>
      <c r="I64" s="17">
        <f t="shared" ca="1" si="0"/>
        <v>0</v>
      </c>
      <c r="J64" s="18" t="e">
        <f t="shared" ca="1" si="1"/>
        <v>#NAME?</v>
      </c>
      <c r="K64" s="19">
        <f t="shared" ca="1" si="2"/>
        <v>0</v>
      </c>
      <c r="L64" s="20"/>
      <c r="M64" s="20"/>
      <c r="N64" s="20"/>
      <c r="O64" s="20"/>
      <c r="P64" s="20"/>
      <c r="Q64" s="20"/>
      <c r="R64" s="17">
        <f t="shared" si="3"/>
        <v>0</v>
      </c>
      <c r="S64" s="19">
        <f t="shared" si="4"/>
        <v>0</v>
      </c>
      <c r="T64" s="20"/>
      <c r="U64" s="17">
        <f t="shared" si="5"/>
        <v>0</v>
      </c>
      <c r="V64" s="19">
        <f t="shared" si="6"/>
        <v>0</v>
      </c>
      <c r="W64" s="20"/>
      <c r="X64" s="20"/>
      <c r="Y64" s="20"/>
      <c r="Z64" s="20"/>
      <c r="AA64" s="17">
        <f t="shared" si="7"/>
        <v>0</v>
      </c>
      <c r="AB64" s="19">
        <f t="shared" si="8"/>
        <v>0</v>
      </c>
      <c r="AC64" s="20"/>
      <c r="AD64" s="17">
        <f t="shared" si="9"/>
        <v>0</v>
      </c>
      <c r="AE64" s="21">
        <f t="shared" si="10"/>
        <v>0</v>
      </c>
      <c r="AF64" s="22">
        <f t="shared" ca="1" si="11"/>
        <v>0</v>
      </c>
      <c r="AG64" s="23">
        <f t="shared" ca="1" si="12"/>
        <v>0</v>
      </c>
      <c r="AH64" s="27"/>
      <c r="AI64" s="25">
        <f t="shared" si="13"/>
        <v>0</v>
      </c>
      <c r="AJ64" s="26">
        <f t="shared" si="14"/>
        <v>0</v>
      </c>
      <c r="AK64" s="5">
        <f t="shared" ca="1" si="15"/>
        <v>0</v>
      </c>
      <c r="AL64" s="27" t="str">
        <f t="shared" ca="1" si="16"/>
        <v>FAILED</v>
      </c>
      <c r="AM64" s="20" t="b">
        <v>0</v>
      </c>
      <c r="AN64" s="20"/>
    </row>
  </sheetData>
  <mergeCells count="46">
    <mergeCell ref="AJ6:AJ8"/>
    <mergeCell ref="A1:C7"/>
    <mergeCell ref="D5:J5"/>
    <mergeCell ref="D6:I6"/>
    <mergeCell ref="A8:C8"/>
    <mergeCell ref="K5:K8"/>
    <mergeCell ref="X7:X8"/>
    <mergeCell ref="AH7:AH8"/>
    <mergeCell ref="AI7:AI8"/>
    <mergeCell ref="D1:AJ1"/>
    <mergeCell ref="AK1:AL5"/>
    <mergeCell ref="D2:AG2"/>
    <mergeCell ref="AH2:AJ5"/>
    <mergeCell ref="AG3:AG8"/>
    <mergeCell ref="I7:I8"/>
    <mergeCell ref="D3:AF3"/>
    <mergeCell ref="D4:AE4"/>
    <mergeCell ref="L5:R5"/>
    <mergeCell ref="L6:R6"/>
    <mergeCell ref="S5:S8"/>
    <mergeCell ref="T5:U5"/>
    <mergeCell ref="T6:U6"/>
    <mergeCell ref="J6:J8"/>
    <mergeCell ref="R7:R8"/>
    <mergeCell ref="T7:T8"/>
    <mergeCell ref="U7:U8"/>
    <mergeCell ref="W7:W8"/>
    <mergeCell ref="V5:V8"/>
    <mergeCell ref="W5:AA5"/>
    <mergeCell ref="W6:AA6"/>
    <mergeCell ref="AK6:AK8"/>
    <mergeCell ref="AL6:AL8"/>
    <mergeCell ref="AM6:AM8"/>
    <mergeCell ref="AN6:AN8"/>
    <mergeCell ref="Y7:Y8"/>
    <mergeCell ref="Z7:Z8"/>
    <mergeCell ref="AF4:AF8"/>
    <mergeCell ref="AA7:AA8"/>
    <mergeCell ref="AC7:AC8"/>
    <mergeCell ref="AD7:AD8"/>
    <mergeCell ref="AE5:AE8"/>
    <mergeCell ref="AM1:AN5"/>
    <mergeCell ref="AB5:AB8"/>
    <mergeCell ref="AC5:AD5"/>
    <mergeCell ref="AC6:AD6"/>
    <mergeCell ref="AH6:AI6"/>
  </mergeCells>
  <conditionalFormatting sqref="J9:J64">
    <cfRule type="colorScale" priority="1">
      <colorScale>
        <cfvo type="formula" val="0"/>
        <cfvo type="formula" val="3"/>
        <color rgb="FFF6B26B"/>
        <color rgb="FFE67C73"/>
      </colorScale>
    </cfRule>
  </conditionalFormatting>
  <conditionalFormatting sqref="L9:Q64">
    <cfRule type="containsBlanks" dxfId="23" priority="2">
      <formula>LEN(TRIM(L9))=0</formula>
    </cfRule>
  </conditionalFormatting>
  <conditionalFormatting sqref="L9:Q64">
    <cfRule type="notContainsBlanks" dxfId="22" priority="3">
      <formula>LEN(TRIM(L9))&gt;0</formula>
    </cfRule>
  </conditionalFormatting>
  <conditionalFormatting sqref="T9:T64">
    <cfRule type="notContainsBlanks" dxfId="21" priority="4">
      <formula>LEN(TRIM(T9))&gt;0</formula>
    </cfRule>
  </conditionalFormatting>
  <conditionalFormatting sqref="T9:T64">
    <cfRule type="containsBlanks" dxfId="20" priority="5">
      <formula>LEN(TRIM(T9))=0</formula>
    </cfRule>
  </conditionalFormatting>
  <conditionalFormatting sqref="W9:Z64">
    <cfRule type="containsBlanks" dxfId="19" priority="6">
      <formula>LEN(TRIM(W9))=0</formula>
    </cfRule>
  </conditionalFormatting>
  <conditionalFormatting sqref="W9:Z64">
    <cfRule type="notContainsBlanks" dxfId="18" priority="7">
      <formula>LEN(TRIM(W9))&gt;0</formula>
    </cfRule>
  </conditionalFormatting>
  <conditionalFormatting sqref="AC9:AC64">
    <cfRule type="notContainsBlanks" dxfId="17" priority="8">
      <formula>LEN(TRIM(AC9))&gt;0</formula>
    </cfRule>
  </conditionalFormatting>
  <conditionalFormatting sqref="AC9:AC64">
    <cfRule type="containsBlanks" dxfId="16" priority="9">
      <formula>LEN(TRIM(AC9))=0</formula>
    </cfRule>
  </conditionalFormatting>
  <conditionalFormatting sqref="AH9:AH64">
    <cfRule type="notContainsBlanks" dxfId="15" priority="10">
      <formula>LEN(TRIM(AH9))&gt;0</formula>
    </cfRule>
  </conditionalFormatting>
  <conditionalFormatting sqref="AH9:AH64">
    <cfRule type="containsBlanks" dxfId="14" priority="11">
      <formula>LEN(TRIM(AH9))=0</formula>
    </cfRule>
  </conditionalFormatting>
  <conditionalFormatting sqref="AL9:AL64">
    <cfRule type="cellIs" dxfId="13" priority="12" operator="equal">
      <formula>"PASSED"</formula>
    </cfRule>
  </conditionalFormatting>
  <conditionalFormatting sqref="AL9:AL64">
    <cfRule type="cellIs" dxfId="12" priority="13" operator="equal">
      <formula>"FAILED"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999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ColWidth="12.5703125" defaultRowHeight="15.75" customHeight="1"/>
  <cols>
    <col min="1" max="1" width="3.42578125" customWidth="1"/>
    <col min="2" max="2" width="15.7109375" customWidth="1"/>
    <col min="3" max="3" width="36.42578125" customWidth="1"/>
    <col min="4" max="40" width="10.140625" customWidth="1"/>
  </cols>
  <sheetData>
    <row r="1" spans="1:40" ht="12.75">
      <c r="A1" s="34" t="str">
        <f>'Final Grade'!A1</f>
        <v>[ Section ] Subject Code
Subject Title</v>
      </c>
      <c r="B1" s="35"/>
      <c r="C1" s="36"/>
      <c r="D1" s="41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42" t="s">
        <v>1</v>
      </c>
      <c r="AL1" s="33"/>
      <c r="AM1" s="55" t="s">
        <v>13</v>
      </c>
      <c r="AN1" s="36"/>
    </row>
    <row r="2" spans="1:40" ht="12.75">
      <c r="A2" s="37"/>
      <c r="B2" s="38"/>
      <c r="C2" s="33"/>
      <c r="D2" s="56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43" t="s">
        <v>33</v>
      </c>
      <c r="AI2" s="35"/>
      <c r="AJ2" s="36"/>
      <c r="AK2" s="38"/>
      <c r="AL2" s="33"/>
      <c r="AM2" s="37"/>
      <c r="AN2" s="33"/>
    </row>
    <row r="3" spans="1:40" ht="18">
      <c r="A3" s="37"/>
      <c r="B3" s="38"/>
      <c r="C3" s="33"/>
      <c r="D3" s="58" t="s">
        <v>15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57">
        <v>0.5</v>
      </c>
      <c r="AH3" s="38"/>
      <c r="AI3" s="38"/>
      <c r="AJ3" s="33"/>
      <c r="AK3" s="38"/>
      <c r="AL3" s="33"/>
      <c r="AM3" s="37"/>
      <c r="AN3" s="33"/>
    </row>
    <row r="4" spans="1:40" ht="12.75">
      <c r="A4" s="37"/>
      <c r="B4" s="38"/>
      <c r="C4" s="33"/>
      <c r="D4" s="59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49">
        <v>1</v>
      </c>
      <c r="AG4" s="33"/>
      <c r="AH4" s="38"/>
      <c r="AI4" s="38"/>
      <c r="AJ4" s="33"/>
      <c r="AK4" s="38"/>
      <c r="AL4" s="33"/>
      <c r="AM4" s="37"/>
      <c r="AN4" s="33"/>
    </row>
    <row r="5" spans="1:40" ht="12.75">
      <c r="A5" s="37"/>
      <c r="B5" s="38"/>
      <c r="C5" s="33"/>
      <c r="D5" s="60"/>
      <c r="E5" s="35"/>
      <c r="F5" s="35"/>
      <c r="G5" s="35"/>
      <c r="H5" s="35"/>
      <c r="I5" s="35"/>
      <c r="J5" s="35"/>
      <c r="K5" s="63">
        <v>0.1</v>
      </c>
      <c r="L5" s="60"/>
      <c r="M5" s="35"/>
      <c r="N5" s="35"/>
      <c r="O5" s="35"/>
      <c r="P5" s="35"/>
      <c r="Q5" s="35"/>
      <c r="R5" s="35"/>
      <c r="S5" s="63">
        <v>0.1</v>
      </c>
      <c r="T5" s="60"/>
      <c r="U5" s="35"/>
      <c r="V5" s="63">
        <v>0.1</v>
      </c>
      <c r="W5" s="60"/>
      <c r="X5" s="35"/>
      <c r="Y5" s="35"/>
      <c r="Z5" s="35"/>
      <c r="AA5" s="35"/>
      <c r="AB5" s="63">
        <v>0.4</v>
      </c>
      <c r="AC5" s="60"/>
      <c r="AD5" s="35"/>
      <c r="AE5" s="52">
        <v>0.3</v>
      </c>
      <c r="AF5" s="33"/>
      <c r="AG5" s="33"/>
      <c r="AH5" s="38"/>
      <c r="AI5" s="38"/>
      <c r="AJ5" s="33"/>
      <c r="AK5" s="38"/>
      <c r="AL5" s="33"/>
      <c r="AM5" s="39"/>
      <c r="AN5" s="31"/>
    </row>
    <row r="6" spans="1:40" ht="12.75">
      <c r="A6" s="37"/>
      <c r="B6" s="38"/>
      <c r="C6" s="33"/>
      <c r="D6" s="61" t="s">
        <v>16</v>
      </c>
      <c r="E6" s="35"/>
      <c r="F6" s="35"/>
      <c r="G6" s="35"/>
      <c r="H6" s="35"/>
      <c r="I6" s="36"/>
      <c r="J6" s="53" t="s">
        <v>17</v>
      </c>
      <c r="K6" s="38"/>
      <c r="L6" s="61" t="s">
        <v>18</v>
      </c>
      <c r="M6" s="35"/>
      <c r="N6" s="35"/>
      <c r="O6" s="35"/>
      <c r="P6" s="35"/>
      <c r="Q6" s="35"/>
      <c r="R6" s="36"/>
      <c r="S6" s="38"/>
      <c r="T6" s="61" t="s">
        <v>19</v>
      </c>
      <c r="U6" s="36"/>
      <c r="V6" s="38"/>
      <c r="W6" s="61" t="s">
        <v>20</v>
      </c>
      <c r="X6" s="35"/>
      <c r="Y6" s="35"/>
      <c r="Z6" s="35"/>
      <c r="AA6" s="36"/>
      <c r="AB6" s="38"/>
      <c r="AC6" s="61" t="s">
        <v>21</v>
      </c>
      <c r="AD6" s="36"/>
      <c r="AE6" s="33"/>
      <c r="AF6" s="33"/>
      <c r="AG6" s="33"/>
      <c r="AH6" s="64" t="s">
        <v>22</v>
      </c>
      <c r="AI6" s="36"/>
      <c r="AJ6" s="65">
        <v>0.5</v>
      </c>
      <c r="AK6" s="32" t="s">
        <v>23</v>
      </c>
      <c r="AL6" s="46" t="s">
        <v>8</v>
      </c>
      <c r="AM6" s="47" t="s">
        <v>24</v>
      </c>
      <c r="AN6" s="47" t="s">
        <v>25</v>
      </c>
    </row>
    <row r="7" spans="1:40" ht="12.75">
      <c r="A7" s="37"/>
      <c r="B7" s="38"/>
      <c r="C7" s="33"/>
      <c r="D7" s="11"/>
      <c r="E7" s="11"/>
      <c r="F7" s="11"/>
      <c r="G7" s="11"/>
      <c r="H7" s="12"/>
      <c r="I7" s="50" t="s">
        <v>26</v>
      </c>
      <c r="J7" s="51"/>
      <c r="K7" s="38"/>
      <c r="L7" s="12"/>
      <c r="M7" s="12"/>
      <c r="N7" s="12"/>
      <c r="O7" s="12"/>
      <c r="P7" s="12"/>
      <c r="Q7" s="12"/>
      <c r="R7" s="50" t="s">
        <v>26</v>
      </c>
      <c r="S7" s="38"/>
      <c r="T7" s="48" t="s">
        <v>5</v>
      </c>
      <c r="U7" s="50" t="s">
        <v>26</v>
      </c>
      <c r="V7" s="38"/>
      <c r="W7" s="48"/>
      <c r="X7" s="48"/>
      <c r="Y7" s="48"/>
      <c r="Z7" s="48"/>
      <c r="AA7" s="50" t="s">
        <v>26</v>
      </c>
      <c r="AB7" s="38"/>
      <c r="AC7" s="48" t="s">
        <v>34</v>
      </c>
      <c r="AD7" s="50" t="s">
        <v>26</v>
      </c>
      <c r="AE7" s="33"/>
      <c r="AF7" s="33"/>
      <c r="AG7" s="33"/>
      <c r="AH7" s="44" t="s">
        <v>35</v>
      </c>
      <c r="AI7" s="54" t="s">
        <v>26</v>
      </c>
      <c r="AJ7" s="33"/>
      <c r="AK7" s="33"/>
      <c r="AL7" s="33"/>
      <c r="AM7" s="33"/>
      <c r="AN7" s="33"/>
    </row>
    <row r="8" spans="1:40" ht="12.75">
      <c r="A8" s="62" t="s">
        <v>29</v>
      </c>
      <c r="B8" s="40"/>
      <c r="C8" s="31"/>
      <c r="D8" s="13"/>
      <c r="E8" s="13"/>
      <c r="F8" s="13"/>
      <c r="G8" s="13"/>
      <c r="H8" s="14"/>
      <c r="I8" s="51"/>
      <c r="J8" s="45"/>
      <c r="K8" s="40"/>
      <c r="L8" s="1"/>
      <c r="M8" s="2"/>
      <c r="N8" s="2"/>
      <c r="O8" s="2"/>
      <c r="P8" s="2"/>
      <c r="Q8" s="15"/>
      <c r="R8" s="51"/>
      <c r="S8" s="40"/>
      <c r="T8" s="45"/>
      <c r="U8" s="51"/>
      <c r="V8" s="40"/>
      <c r="W8" s="45"/>
      <c r="X8" s="45"/>
      <c r="Y8" s="45"/>
      <c r="Z8" s="45"/>
      <c r="AA8" s="51"/>
      <c r="AB8" s="40"/>
      <c r="AC8" s="45"/>
      <c r="AD8" s="51"/>
      <c r="AE8" s="31"/>
      <c r="AF8" s="31"/>
      <c r="AG8" s="31"/>
      <c r="AH8" s="45"/>
      <c r="AI8" s="45"/>
      <c r="AJ8" s="31"/>
      <c r="AK8" s="33"/>
      <c r="AL8" s="31"/>
      <c r="AM8" s="31"/>
      <c r="AN8" s="31"/>
    </row>
    <row r="9" spans="1:40" ht="12.75">
      <c r="A9" s="1" t="s">
        <v>9</v>
      </c>
      <c r="B9" s="2" t="s">
        <v>10</v>
      </c>
      <c r="C9" s="2" t="s">
        <v>11</v>
      </c>
      <c r="D9" s="16" t="b">
        <v>1</v>
      </c>
      <c r="E9" s="16" t="b">
        <v>1</v>
      </c>
      <c r="F9" s="16" t="b">
        <v>1</v>
      </c>
      <c r="G9" s="16" t="b">
        <v>1</v>
      </c>
      <c r="H9" s="16" t="b">
        <v>1</v>
      </c>
      <c r="I9" s="29">
        <f t="shared" ref="I9:I64" si="0">COUNTIF(D9:H9,TRUE)</f>
        <v>5</v>
      </c>
      <c r="J9" s="18" t="e">
        <f t="shared" ref="J9:J64" ca="1" si="1">IFS(MINUS(COUNT(D9:H9),I9) &lt;= 2, 0,MINUS(COUNT(D9:H9),I9) &lt;= 4, 1,MINUS(COUNT(D9:H9),I9) &lt;= 7,2,MINUS(COUNT(D9:H9),I9) &gt;= 8, 3)</f>
        <v>#NAME?</v>
      </c>
      <c r="K9" s="19">
        <f t="shared" ref="K9:K64" si="2">(I9/$I$9)*10</f>
        <v>10</v>
      </c>
      <c r="L9" s="20">
        <v>10</v>
      </c>
      <c r="M9" s="20">
        <v>10</v>
      </c>
      <c r="N9" s="20">
        <v>10</v>
      </c>
      <c r="O9" s="20">
        <v>10</v>
      </c>
      <c r="P9" s="20">
        <v>10</v>
      </c>
      <c r="Q9" s="20">
        <v>10</v>
      </c>
      <c r="R9" s="17">
        <f t="shared" ref="R9:R64" si="3">SUM(L9:Q9)</f>
        <v>60</v>
      </c>
      <c r="S9" s="19">
        <f t="shared" ref="S9:S64" si="4">(R9/$R$9)*10</f>
        <v>10</v>
      </c>
      <c r="T9" s="20">
        <v>10</v>
      </c>
      <c r="U9" s="17">
        <f t="shared" ref="U9:U64" si="5">SUM(T9)</f>
        <v>10</v>
      </c>
      <c r="V9" s="19">
        <f t="shared" ref="V9:V64" si="6">(U9/$U$9)*10</f>
        <v>10</v>
      </c>
      <c r="W9" s="20">
        <v>20</v>
      </c>
      <c r="X9" s="20">
        <v>20</v>
      </c>
      <c r="Y9" s="20">
        <v>20</v>
      </c>
      <c r="Z9" s="20">
        <v>20</v>
      </c>
      <c r="AA9" s="17">
        <f t="shared" ref="AA9:AA64" si="7">SUM(W9:Z9)</f>
        <v>80</v>
      </c>
      <c r="AB9" s="19">
        <f t="shared" ref="AB9:AB64" si="8">(AA9/$AA$9)*40</f>
        <v>40</v>
      </c>
      <c r="AC9" s="20">
        <v>50</v>
      </c>
      <c r="AD9" s="17">
        <f t="shared" ref="AD9:AD64" si="9">SUM(AC9)</f>
        <v>50</v>
      </c>
      <c r="AE9" s="21">
        <f t="shared" ref="AE9:AE64" si="10">(AD9/$AD$9)*30</f>
        <v>30</v>
      </c>
      <c r="AF9" s="22">
        <f t="shared" ref="AF9:AF64" si="11">SUM(K9,S9,V9,AB9,AE9)</f>
        <v>100</v>
      </c>
      <c r="AG9" s="23">
        <f t="shared" ref="AG9:AG64" si="12">(AF9/$AF$9)*50</f>
        <v>50</v>
      </c>
      <c r="AH9" s="24">
        <v>50</v>
      </c>
      <c r="AI9" s="25">
        <f t="shared" ref="AI9:AI64" si="13">SUM(AH9)</f>
        <v>50</v>
      </c>
      <c r="AJ9" s="26">
        <f t="shared" ref="AJ9:AJ64" si="14">(AI9/$AI$9)*50</f>
        <v>50</v>
      </c>
      <c r="AK9" s="5">
        <f t="shared" ref="AK9:AK64" si="15">SUM(AG9,AJ9)</f>
        <v>100</v>
      </c>
      <c r="AL9" s="6" t="str">
        <f t="shared" ref="AL9:AL64" si="16">IF(AK9&gt;=50,"PASSED","FAILED")</f>
        <v>PASSED</v>
      </c>
      <c r="AM9" s="20" t="b">
        <v>1</v>
      </c>
      <c r="AN9" s="20"/>
    </row>
    <row r="10" spans="1:40" ht="12.75">
      <c r="A10" s="7">
        <v>1</v>
      </c>
      <c r="B10" s="20" t="str">
        <f>'Final Grade'!B9</f>
        <v>N/A</v>
      </c>
      <c r="C10" s="20" t="str">
        <f>'Final Grade'!C9</f>
        <v>N/A</v>
      </c>
      <c r="D10" s="16" t="str">
        <f ca="1">IFERROR(__xludf.DUMMYFUNCTION("VLOOKUP(A10,IMPORTRANGE(""1CSaGnLQ9BKdiFXoof4QugXDIYY6dAyQRX3pcP5aJXB4"",""P3!A5:H59""),4,TRUE)"),"#REF!")</f>
        <v>#REF!</v>
      </c>
      <c r="E10" s="16" t="str">
        <f ca="1">IFERROR(__xludf.DUMMYFUNCTION("VLOOKUP(A10,IMPORTRANGE(""1CSaGnLQ9BKdiFXoof4QugXDIYY6dAyQRX3pcP5aJXB4"",""P3!A5:H59""),5,TRUE)"),"#REF!")</f>
        <v>#REF!</v>
      </c>
      <c r="F10" s="16" t="str">
        <f ca="1">IFERROR(__xludf.DUMMYFUNCTION("VLOOKUP(A10,IMPORTRANGE(""1CSaGnLQ9BKdiFXoof4QugXDIYY6dAyQRX3pcP5aJXB4"",""P3!A5:H59""),6,TRUE)"),"#REF!")</f>
        <v>#REF!</v>
      </c>
      <c r="G10" s="16" t="str">
        <f ca="1">IFERROR(__xludf.DUMMYFUNCTION("VLOOKUP(A10,IMPORTRANGE(""1CSaGnLQ9BKdiFXoof4QugXDIYY6dAyQRX3pcP5aJXB4"",""P3!A5:H59""),7,TRUE)"),"#REF!")</f>
        <v>#REF!</v>
      </c>
      <c r="H10" s="16" t="str">
        <f ca="1">IFERROR(__xludf.DUMMYFUNCTION("VLOOKUP(A10,IMPORTRANGE(""1CSaGnLQ9BKdiFXoof4QugXDIYY6dAyQRX3pcP5aJXB4"",""P3!A5:H59""),8,TRUE)"),"#REF!")</f>
        <v>#REF!</v>
      </c>
      <c r="I10" s="17">
        <f t="shared" ca="1" si="0"/>
        <v>0</v>
      </c>
      <c r="J10" s="18" t="e">
        <f t="shared" ca="1" si="1"/>
        <v>#NAME?</v>
      </c>
      <c r="K10" s="19">
        <f t="shared" ca="1" si="2"/>
        <v>0</v>
      </c>
      <c r="L10" s="20"/>
      <c r="M10" s="20"/>
      <c r="N10" s="20"/>
      <c r="O10" s="20"/>
      <c r="P10" s="20"/>
      <c r="Q10" s="20"/>
      <c r="R10" s="17">
        <f t="shared" si="3"/>
        <v>0</v>
      </c>
      <c r="S10" s="19">
        <f t="shared" si="4"/>
        <v>0</v>
      </c>
      <c r="T10" s="20"/>
      <c r="U10" s="17">
        <f t="shared" si="5"/>
        <v>0</v>
      </c>
      <c r="V10" s="19">
        <f t="shared" si="6"/>
        <v>0</v>
      </c>
      <c r="W10" s="20"/>
      <c r="X10" s="20"/>
      <c r="Y10" s="20"/>
      <c r="Z10" s="20"/>
      <c r="AA10" s="17">
        <f t="shared" si="7"/>
        <v>0</v>
      </c>
      <c r="AB10" s="19">
        <f t="shared" si="8"/>
        <v>0</v>
      </c>
      <c r="AC10" s="20"/>
      <c r="AD10" s="17">
        <f t="shared" si="9"/>
        <v>0</v>
      </c>
      <c r="AE10" s="21">
        <f t="shared" si="10"/>
        <v>0</v>
      </c>
      <c r="AF10" s="22">
        <f t="shared" ca="1" si="11"/>
        <v>0</v>
      </c>
      <c r="AG10" s="23">
        <f t="shared" ca="1" si="12"/>
        <v>0</v>
      </c>
      <c r="AH10" s="27"/>
      <c r="AI10" s="25">
        <f t="shared" si="13"/>
        <v>0</v>
      </c>
      <c r="AJ10" s="26">
        <f t="shared" si="14"/>
        <v>0</v>
      </c>
      <c r="AK10" s="5">
        <f t="shared" ca="1" si="15"/>
        <v>0</v>
      </c>
      <c r="AL10" s="27" t="str">
        <f t="shared" ca="1" si="16"/>
        <v>FAILED</v>
      </c>
      <c r="AM10" s="20" t="b">
        <v>0</v>
      </c>
      <c r="AN10" s="20"/>
    </row>
    <row r="11" spans="1:40" ht="12.75">
      <c r="A11" s="7">
        <v>2</v>
      </c>
      <c r="B11" s="20" t="str">
        <f>'Final Grade'!B10</f>
        <v>N/A</v>
      </c>
      <c r="C11" s="20" t="str">
        <f>'Final Grade'!C10</f>
        <v>N/A</v>
      </c>
      <c r="D11" s="16" t="str">
        <f ca="1">IFERROR(__xludf.DUMMYFUNCTION("VLOOKUP(A11,IMPORTRANGE(""1CSaGnLQ9BKdiFXoof4QugXDIYY6dAyQRX3pcP5aJXB4"",""P3!A5:H59""),4,TRUE)"),"#REF!")</f>
        <v>#REF!</v>
      </c>
      <c r="E11" s="16" t="str">
        <f ca="1">IFERROR(__xludf.DUMMYFUNCTION("VLOOKUP(A11,IMPORTRANGE(""1CSaGnLQ9BKdiFXoof4QugXDIYY6dAyQRX3pcP5aJXB4"",""P3!A5:H59""),5,TRUE)"),"#REF!")</f>
        <v>#REF!</v>
      </c>
      <c r="F11" s="16" t="str">
        <f ca="1">IFERROR(__xludf.DUMMYFUNCTION("VLOOKUP(A11,IMPORTRANGE(""1CSaGnLQ9BKdiFXoof4QugXDIYY6dAyQRX3pcP5aJXB4"",""P3!A5:H59""),6,TRUE)"),"#REF!")</f>
        <v>#REF!</v>
      </c>
      <c r="G11" s="16" t="str">
        <f ca="1">IFERROR(__xludf.DUMMYFUNCTION("VLOOKUP(A11,IMPORTRANGE(""1CSaGnLQ9BKdiFXoof4QugXDIYY6dAyQRX3pcP5aJXB4"",""P3!A5:H59""),7,TRUE)"),"#REF!")</f>
        <v>#REF!</v>
      </c>
      <c r="H11" s="16" t="str">
        <f ca="1">IFERROR(__xludf.DUMMYFUNCTION("VLOOKUP(A11,IMPORTRANGE(""1CSaGnLQ9BKdiFXoof4QugXDIYY6dAyQRX3pcP5aJXB4"",""P3!A5:H59""),8,TRUE)"),"#REF!")</f>
        <v>#REF!</v>
      </c>
      <c r="I11" s="17">
        <f t="shared" ca="1" si="0"/>
        <v>0</v>
      </c>
      <c r="J11" s="18" t="e">
        <f t="shared" ca="1" si="1"/>
        <v>#NAME?</v>
      </c>
      <c r="K11" s="19">
        <f t="shared" ca="1" si="2"/>
        <v>0</v>
      </c>
      <c r="L11" s="20"/>
      <c r="M11" s="20"/>
      <c r="N11" s="20"/>
      <c r="O11" s="20"/>
      <c r="P11" s="20"/>
      <c r="Q11" s="20"/>
      <c r="R11" s="17">
        <f t="shared" si="3"/>
        <v>0</v>
      </c>
      <c r="S11" s="19">
        <f t="shared" si="4"/>
        <v>0</v>
      </c>
      <c r="T11" s="20"/>
      <c r="U11" s="17">
        <f t="shared" si="5"/>
        <v>0</v>
      </c>
      <c r="V11" s="19">
        <f t="shared" si="6"/>
        <v>0</v>
      </c>
      <c r="W11" s="20"/>
      <c r="X11" s="20"/>
      <c r="Y11" s="20"/>
      <c r="Z11" s="20"/>
      <c r="AA11" s="17">
        <f t="shared" si="7"/>
        <v>0</v>
      </c>
      <c r="AB11" s="19">
        <f t="shared" si="8"/>
        <v>0</v>
      </c>
      <c r="AC11" s="20"/>
      <c r="AD11" s="17">
        <f t="shared" si="9"/>
        <v>0</v>
      </c>
      <c r="AE11" s="21">
        <f t="shared" si="10"/>
        <v>0</v>
      </c>
      <c r="AF11" s="22">
        <f t="shared" ca="1" si="11"/>
        <v>0</v>
      </c>
      <c r="AG11" s="23">
        <f t="shared" ca="1" si="12"/>
        <v>0</v>
      </c>
      <c r="AH11" s="27"/>
      <c r="AI11" s="25">
        <f t="shared" si="13"/>
        <v>0</v>
      </c>
      <c r="AJ11" s="26">
        <f t="shared" si="14"/>
        <v>0</v>
      </c>
      <c r="AK11" s="5">
        <f t="shared" ca="1" si="15"/>
        <v>0</v>
      </c>
      <c r="AL11" s="27" t="str">
        <f t="shared" ca="1" si="16"/>
        <v>FAILED</v>
      </c>
      <c r="AM11" s="20" t="b">
        <v>0</v>
      </c>
      <c r="AN11" s="20"/>
    </row>
    <row r="12" spans="1:40" ht="12.75">
      <c r="A12" s="7">
        <v>3</v>
      </c>
      <c r="B12" s="20" t="str">
        <f>'Final Grade'!B11</f>
        <v>N/A</v>
      </c>
      <c r="C12" s="20" t="str">
        <f>'Final Grade'!C11</f>
        <v>N/A</v>
      </c>
      <c r="D12" s="16" t="str">
        <f ca="1">IFERROR(__xludf.DUMMYFUNCTION("VLOOKUP(A12,IMPORTRANGE(""1CSaGnLQ9BKdiFXoof4QugXDIYY6dAyQRX3pcP5aJXB4"",""P3!A5:H59""),4,TRUE)"),"#REF!")</f>
        <v>#REF!</v>
      </c>
      <c r="E12" s="16" t="str">
        <f ca="1">IFERROR(__xludf.DUMMYFUNCTION("VLOOKUP(A12,IMPORTRANGE(""1CSaGnLQ9BKdiFXoof4QugXDIYY6dAyQRX3pcP5aJXB4"",""P3!A5:H59""),5,TRUE)"),"#REF!")</f>
        <v>#REF!</v>
      </c>
      <c r="F12" s="16" t="str">
        <f ca="1">IFERROR(__xludf.DUMMYFUNCTION("VLOOKUP(A12,IMPORTRANGE(""1CSaGnLQ9BKdiFXoof4QugXDIYY6dAyQRX3pcP5aJXB4"",""P3!A5:H59""),6,TRUE)"),"#REF!")</f>
        <v>#REF!</v>
      </c>
      <c r="G12" s="16" t="str">
        <f ca="1">IFERROR(__xludf.DUMMYFUNCTION("VLOOKUP(A12,IMPORTRANGE(""1CSaGnLQ9BKdiFXoof4QugXDIYY6dAyQRX3pcP5aJXB4"",""P3!A5:H59""),7,TRUE)"),"#REF!")</f>
        <v>#REF!</v>
      </c>
      <c r="H12" s="16" t="str">
        <f ca="1">IFERROR(__xludf.DUMMYFUNCTION("VLOOKUP(A12,IMPORTRANGE(""1CSaGnLQ9BKdiFXoof4QugXDIYY6dAyQRX3pcP5aJXB4"",""P3!A5:H59""),8,TRUE)"),"#REF!")</f>
        <v>#REF!</v>
      </c>
      <c r="I12" s="17">
        <f t="shared" ca="1" si="0"/>
        <v>0</v>
      </c>
      <c r="J12" s="18" t="e">
        <f t="shared" ca="1" si="1"/>
        <v>#NAME?</v>
      </c>
      <c r="K12" s="19">
        <f t="shared" ca="1" si="2"/>
        <v>0</v>
      </c>
      <c r="L12" s="20"/>
      <c r="M12" s="20"/>
      <c r="N12" s="20"/>
      <c r="O12" s="20"/>
      <c r="P12" s="20"/>
      <c r="Q12" s="20"/>
      <c r="R12" s="17">
        <f t="shared" si="3"/>
        <v>0</v>
      </c>
      <c r="S12" s="19">
        <f t="shared" si="4"/>
        <v>0</v>
      </c>
      <c r="T12" s="20"/>
      <c r="U12" s="17">
        <f t="shared" si="5"/>
        <v>0</v>
      </c>
      <c r="V12" s="19">
        <f t="shared" si="6"/>
        <v>0</v>
      </c>
      <c r="W12" s="20"/>
      <c r="X12" s="20"/>
      <c r="Y12" s="20"/>
      <c r="Z12" s="20"/>
      <c r="AA12" s="17">
        <f t="shared" si="7"/>
        <v>0</v>
      </c>
      <c r="AB12" s="19">
        <f t="shared" si="8"/>
        <v>0</v>
      </c>
      <c r="AC12" s="20"/>
      <c r="AD12" s="17">
        <f t="shared" si="9"/>
        <v>0</v>
      </c>
      <c r="AE12" s="21">
        <f t="shared" si="10"/>
        <v>0</v>
      </c>
      <c r="AF12" s="22">
        <f t="shared" ca="1" si="11"/>
        <v>0</v>
      </c>
      <c r="AG12" s="23">
        <f t="shared" ca="1" si="12"/>
        <v>0</v>
      </c>
      <c r="AH12" s="27"/>
      <c r="AI12" s="25">
        <f t="shared" si="13"/>
        <v>0</v>
      </c>
      <c r="AJ12" s="26">
        <f t="shared" si="14"/>
        <v>0</v>
      </c>
      <c r="AK12" s="5">
        <f t="shared" ca="1" si="15"/>
        <v>0</v>
      </c>
      <c r="AL12" s="27" t="str">
        <f t="shared" ca="1" si="16"/>
        <v>FAILED</v>
      </c>
      <c r="AM12" s="20" t="b">
        <v>0</v>
      </c>
      <c r="AN12" s="20"/>
    </row>
    <row r="13" spans="1:40" ht="12.75">
      <c r="A13" s="7">
        <v>4</v>
      </c>
      <c r="B13" s="20" t="str">
        <f>'Final Grade'!B12</f>
        <v>N/A</v>
      </c>
      <c r="C13" s="20" t="str">
        <f>'Final Grade'!C12</f>
        <v>N/A</v>
      </c>
      <c r="D13" s="16" t="str">
        <f ca="1">IFERROR(__xludf.DUMMYFUNCTION("VLOOKUP(A13,IMPORTRANGE(""1CSaGnLQ9BKdiFXoof4QugXDIYY6dAyQRX3pcP5aJXB4"",""P3!A5:H59""),4,TRUE)"),"#REF!")</f>
        <v>#REF!</v>
      </c>
      <c r="E13" s="16" t="str">
        <f ca="1">IFERROR(__xludf.DUMMYFUNCTION("VLOOKUP(A13,IMPORTRANGE(""1CSaGnLQ9BKdiFXoof4QugXDIYY6dAyQRX3pcP5aJXB4"",""P3!A5:H59""),5,TRUE)"),"#REF!")</f>
        <v>#REF!</v>
      </c>
      <c r="F13" s="16" t="str">
        <f ca="1">IFERROR(__xludf.DUMMYFUNCTION("VLOOKUP(A13,IMPORTRANGE(""1CSaGnLQ9BKdiFXoof4QugXDIYY6dAyQRX3pcP5aJXB4"",""P3!A5:H59""),6,TRUE)"),"#REF!")</f>
        <v>#REF!</v>
      </c>
      <c r="G13" s="16" t="str">
        <f ca="1">IFERROR(__xludf.DUMMYFUNCTION("VLOOKUP(A13,IMPORTRANGE(""1CSaGnLQ9BKdiFXoof4QugXDIYY6dAyQRX3pcP5aJXB4"",""P3!A5:H59""),7,TRUE)"),"#REF!")</f>
        <v>#REF!</v>
      </c>
      <c r="H13" s="16" t="str">
        <f ca="1">IFERROR(__xludf.DUMMYFUNCTION("VLOOKUP(A13,IMPORTRANGE(""1CSaGnLQ9BKdiFXoof4QugXDIYY6dAyQRX3pcP5aJXB4"",""P3!A5:H59""),8,TRUE)"),"#REF!")</f>
        <v>#REF!</v>
      </c>
      <c r="I13" s="17">
        <f t="shared" ca="1" si="0"/>
        <v>0</v>
      </c>
      <c r="J13" s="18" t="e">
        <f t="shared" ca="1" si="1"/>
        <v>#NAME?</v>
      </c>
      <c r="K13" s="19">
        <f t="shared" ca="1" si="2"/>
        <v>0</v>
      </c>
      <c r="L13" s="20"/>
      <c r="M13" s="20"/>
      <c r="N13" s="20"/>
      <c r="O13" s="20"/>
      <c r="P13" s="20"/>
      <c r="Q13" s="20"/>
      <c r="R13" s="17">
        <f t="shared" si="3"/>
        <v>0</v>
      </c>
      <c r="S13" s="19">
        <f t="shared" si="4"/>
        <v>0</v>
      </c>
      <c r="T13" s="20"/>
      <c r="U13" s="17">
        <f t="shared" si="5"/>
        <v>0</v>
      </c>
      <c r="V13" s="19">
        <f t="shared" si="6"/>
        <v>0</v>
      </c>
      <c r="W13" s="20"/>
      <c r="X13" s="20"/>
      <c r="Y13" s="20"/>
      <c r="Z13" s="20"/>
      <c r="AA13" s="17">
        <f t="shared" si="7"/>
        <v>0</v>
      </c>
      <c r="AB13" s="19">
        <f t="shared" si="8"/>
        <v>0</v>
      </c>
      <c r="AC13" s="20"/>
      <c r="AD13" s="17">
        <f t="shared" si="9"/>
        <v>0</v>
      </c>
      <c r="AE13" s="21">
        <f t="shared" si="10"/>
        <v>0</v>
      </c>
      <c r="AF13" s="22">
        <f t="shared" ca="1" si="11"/>
        <v>0</v>
      </c>
      <c r="AG13" s="23">
        <f t="shared" ca="1" si="12"/>
        <v>0</v>
      </c>
      <c r="AH13" s="27"/>
      <c r="AI13" s="25">
        <f t="shared" si="13"/>
        <v>0</v>
      </c>
      <c r="AJ13" s="26">
        <f t="shared" si="14"/>
        <v>0</v>
      </c>
      <c r="AK13" s="5">
        <f t="shared" ca="1" si="15"/>
        <v>0</v>
      </c>
      <c r="AL13" s="27" t="str">
        <f t="shared" ca="1" si="16"/>
        <v>FAILED</v>
      </c>
      <c r="AM13" s="20" t="b">
        <v>0</v>
      </c>
      <c r="AN13" s="20"/>
    </row>
    <row r="14" spans="1:40" ht="12.75">
      <c r="A14" s="7">
        <v>5</v>
      </c>
      <c r="B14" s="20" t="str">
        <f>'Final Grade'!B13</f>
        <v>N/A</v>
      </c>
      <c r="C14" s="20" t="str">
        <f>'Final Grade'!C13</f>
        <v>N/A</v>
      </c>
      <c r="D14" s="16" t="str">
        <f ca="1">IFERROR(__xludf.DUMMYFUNCTION("VLOOKUP(A14,IMPORTRANGE(""1CSaGnLQ9BKdiFXoof4QugXDIYY6dAyQRX3pcP5aJXB4"",""P3!A5:H59""),4,TRUE)"),"#REF!")</f>
        <v>#REF!</v>
      </c>
      <c r="E14" s="16" t="str">
        <f ca="1">IFERROR(__xludf.DUMMYFUNCTION("VLOOKUP(A14,IMPORTRANGE(""1CSaGnLQ9BKdiFXoof4QugXDIYY6dAyQRX3pcP5aJXB4"",""P3!A5:H59""),5,TRUE)"),"#REF!")</f>
        <v>#REF!</v>
      </c>
      <c r="F14" s="16" t="str">
        <f ca="1">IFERROR(__xludf.DUMMYFUNCTION("VLOOKUP(A14,IMPORTRANGE(""1CSaGnLQ9BKdiFXoof4QugXDIYY6dAyQRX3pcP5aJXB4"",""P3!A5:H59""),6,TRUE)"),"#REF!")</f>
        <v>#REF!</v>
      </c>
      <c r="G14" s="16" t="str">
        <f ca="1">IFERROR(__xludf.DUMMYFUNCTION("VLOOKUP(A14,IMPORTRANGE(""1CSaGnLQ9BKdiFXoof4QugXDIYY6dAyQRX3pcP5aJXB4"",""P3!A5:H59""),7,TRUE)"),"#REF!")</f>
        <v>#REF!</v>
      </c>
      <c r="H14" s="16" t="str">
        <f ca="1">IFERROR(__xludf.DUMMYFUNCTION("VLOOKUP(A14,IMPORTRANGE(""1CSaGnLQ9BKdiFXoof4QugXDIYY6dAyQRX3pcP5aJXB4"",""P3!A5:H59""),8,TRUE)"),"#REF!")</f>
        <v>#REF!</v>
      </c>
      <c r="I14" s="17">
        <f t="shared" ca="1" si="0"/>
        <v>0</v>
      </c>
      <c r="J14" s="18" t="e">
        <f t="shared" ca="1" si="1"/>
        <v>#NAME?</v>
      </c>
      <c r="K14" s="19">
        <f t="shared" ca="1" si="2"/>
        <v>0</v>
      </c>
      <c r="L14" s="20"/>
      <c r="M14" s="20"/>
      <c r="N14" s="20"/>
      <c r="O14" s="20"/>
      <c r="P14" s="20"/>
      <c r="Q14" s="20"/>
      <c r="R14" s="17">
        <f t="shared" si="3"/>
        <v>0</v>
      </c>
      <c r="S14" s="19">
        <f t="shared" si="4"/>
        <v>0</v>
      </c>
      <c r="T14" s="20"/>
      <c r="U14" s="17">
        <f t="shared" si="5"/>
        <v>0</v>
      </c>
      <c r="V14" s="19">
        <f t="shared" si="6"/>
        <v>0</v>
      </c>
      <c r="W14" s="20"/>
      <c r="X14" s="20"/>
      <c r="Y14" s="20"/>
      <c r="Z14" s="20"/>
      <c r="AA14" s="17">
        <f t="shared" si="7"/>
        <v>0</v>
      </c>
      <c r="AB14" s="19">
        <f t="shared" si="8"/>
        <v>0</v>
      </c>
      <c r="AC14" s="20"/>
      <c r="AD14" s="17">
        <f t="shared" si="9"/>
        <v>0</v>
      </c>
      <c r="AE14" s="21">
        <f t="shared" si="10"/>
        <v>0</v>
      </c>
      <c r="AF14" s="22">
        <f t="shared" ca="1" si="11"/>
        <v>0</v>
      </c>
      <c r="AG14" s="23">
        <f t="shared" ca="1" si="12"/>
        <v>0</v>
      </c>
      <c r="AH14" s="27"/>
      <c r="AI14" s="25">
        <f t="shared" si="13"/>
        <v>0</v>
      </c>
      <c r="AJ14" s="26">
        <f t="shared" si="14"/>
        <v>0</v>
      </c>
      <c r="AK14" s="5">
        <f t="shared" ca="1" si="15"/>
        <v>0</v>
      </c>
      <c r="AL14" s="27" t="str">
        <f t="shared" ca="1" si="16"/>
        <v>FAILED</v>
      </c>
      <c r="AM14" s="20" t="b">
        <v>0</v>
      </c>
      <c r="AN14" s="20"/>
    </row>
    <row r="15" spans="1:40" ht="12.75">
      <c r="A15" s="7">
        <v>6</v>
      </c>
      <c r="B15" s="20" t="str">
        <f>'Final Grade'!B14</f>
        <v>N/A</v>
      </c>
      <c r="C15" s="20" t="str">
        <f>'Final Grade'!C14</f>
        <v>N/A</v>
      </c>
      <c r="D15" s="16" t="str">
        <f ca="1">IFERROR(__xludf.DUMMYFUNCTION("VLOOKUP(A15,IMPORTRANGE(""1CSaGnLQ9BKdiFXoof4QugXDIYY6dAyQRX3pcP5aJXB4"",""P3!A5:H59""),4,TRUE)"),"#REF!")</f>
        <v>#REF!</v>
      </c>
      <c r="E15" s="16" t="str">
        <f ca="1">IFERROR(__xludf.DUMMYFUNCTION("VLOOKUP(A15,IMPORTRANGE(""1CSaGnLQ9BKdiFXoof4QugXDIYY6dAyQRX3pcP5aJXB4"",""P3!A5:H59""),5,TRUE)"),"#REF!")</f>
        <v>#REF!</v>
      </c>
      <c r="F15" s="16" t="str">
        <f ca="1">IFERROR(__xludf.DUMMYFUNCTION("VLOOKUP(A15,IMPORTRANGE(""1CSaGnLQ9BKdiFXoof4QugXDIYY6dAyQRX3pcP5aJXB4"",""P3!A5:H59""),6,TRUE)"),"#REF!")</f>
        <v>#REF!</v>
      </c>
      <c r="G15" s="16" t="str">
        <f ca="1">IFERROR(__xludf.DUMMYFUNCTION("VLOOKUP(A15,IMPORTRANGE(""1CSaGnLQ9BKdiFXoof4QugXDIYY6dAyQRX3pcP5aJXB4"",""P3!A5:H59""),7,TRUE)"),"#REF!")</f>
        <v>#REF!</v>
      </c>
      <c r="H15" s="16" t="str">
        <f ca="1">IFERROR(__xludf.DUMMYFUNCTION("VLOOKUP(A15,IMPORTRANGE(""1CSaGnLQ9BKdiFXoof4QugXDIYY6dAyQRX3pcP5aJXB4"",""P3!A5:H59""),8,TRUE)"),"#REF!")</f>
        <v>#REF!</v>
      </c>
      <c r="I15" s="17">
        <f t="shared" ca="1" si="0"/>
        <v>0</v>
      </c>
      <c r="J15" s="18" t="e">
        <f t="shared" ca="1" si="1"/>
        <v>#NAME?</v>
      </c>
      <c r="K15" s="19">
        <f t="shared" ca="1" si="2"/>
        <v>0</v>
      </c>
      <c r="L15" s="20"/>
      <c r="M15" s="20"/>
      <c r="N15" s="20"/>
      <c r="O15" s="20"/>
      <c r="P15" s="20"/>
      <c r="Q15" s="20"/>
      <c r="R15" s="17">
        <f t="shared" si="3"/>
        <v>0</v>
      </c>
      <c r="S15" s="19">
        <f t="shared" si="4"/>
        <v>0</v>
      </c>
      <c r="T15" s="20"/>
      <c r="U15" s="17">
        <f t="shared" si="5"/>
        <v>0</v>
      </c>
      <c r="V15" s="19">
        <f t="shared" si="6"/>
        <v>0</v>
      </c>
      <c r="W15" s="20"/>
      <c r="X15" s="20"/>
      <c r="Y15" s="20"/>
      <c r="Z15" s="20"/>
      <c r="AA15" s="17">
        <f t="shared" si="7"/>
        <v>0</v>
      </c>
      <c r="AB15" s="19">
        <f t="shared" si="8"/>
        <v>0</v>
      </c>
      <c r="AC15" s="20"/>
      <c r="AD15" s="17">
        <f t="shared" si="9"/>
        <v>0</v>
      </c>
      <c r="AE15" s="21">
        <f t="shared" si="10"/>
        <v>0</v>
      </c>
      <c r="AF15" s="22">
        <f t="shared" ca="1" si="11"/>
        <v>0</v>
      </c>
      <c r="AG15" s="23">
        <f t="shared" ca="1" si="12"/>
        <v>0</v>
      </c>
      <c r="AH15" s="27"/>
      <c r="AI15" s="25">
        <f t="shared" si="13"/>
        <v>0</v>
      </c>
      <c r="AJ15" s="26">
        <f t="shared" si="14"/>
        <v>0</v>
      </c>
      <c r="AK15" s="5">
        <f t="shared" ca="1" si="15"/>
        <v>0</v>
      </c>
      <c r="AL15" s="27" t="str">
        <f t="shared" ca="1" si="16"/>
        <v>FAILED</v>
      </c>
      <c r="AM15" s="20" t="b">
        <v>0</v>
      </c>
      <c r="AN15" s="20"/>
    </row>
    <row r="16" spans="1:40" ht="12.75">
      <c r="A16" s="7">
        <v>7</v>
      </c>
      <c r="B16" s="20" t="str">
        <f>'Final Grade'!B15</f>
        <v>N/A</v>
      </c>
      <c r="C16" s="20" t="str">
        <f>'Final Grade'!C15</f>
        <v>N/A</v>
      </c>
      <c r="D16" s="16" t="str">
        <f ca="1">IFERROR(__xludf.DUMMYFUNCTION("VLOOKUP(A16,IMPORTRANGE(""1CSaGnLQ9BKdiFXoof4QugXDIYY6dAyQRX3pcP5aJXB4"",""P3!A5:H59""),4,TRUE)"),"#REF!")</f>
        <v>#REF!</v>
      </c>
      <c r="E16" s="16" t="str">
        <f ca="1">IFERROR(__xludf.DUMMYFUNCTION("VLOOKUP(A16,IMPORTRANGE(""1CSaGnLQ9BKdiFXoof4QugXDIYY6dAyQRX3pcP5aJXB4"",""P3!A5:H59""),5,TRUE)"),"#REF!")</f>
        <v>#REF!</v>
      </c>
      <c r="F16" s="16" t="str">
        <f ca="1">IFERROR(__xludf.DUMMYFUNCTION("VLOOKUP(A16,IMPORTRANGE(""1CSaGnLQ9BKdiFXoof4QugXDIYY6dAyQRX3pcP5aJXB4"",""P3!A5:H59""),6,TRUE)"),"#REF!")</f>
        <v>#REF!</v>
      </c>
      <c r="G16" s="16" t="str">
        <f ca="1">IFERROR(__xludf.DUMMYFUNCTION("VLOOKUP(A16,IMPORTRANGE(""1CSaGnLQ9BKdiFXoof4QugXDIYY6dAyQRX3pcP5aJXB4"",""P3!A5:H59""),7,TRUE)"),"#REF!")</f>
        <v>#REF!</v>
      </c>
      <c r="H16" s="16" t="str">
        <f ca="1">IFERROR(__xludf.DUMMYFUNCTION("VLOOKUP(A16,IMPORTRANGE(""1CSaGnLQ9BKdiFXoof4QugXDIYY6dAyQRX3pcP5aJXB4"",""P3!A5:H59""),8,TRUE)"),"#REF!")</f>
        <v>#REF!</v>
      </c>
      <c r="I16" s="17">
        <f t="shared" ca="1" si="0"/>
        <v>0</v>
      </c>
      <c r="J16" s="18" t="e">
        <f t="shared" ca="1" si="1"/>
        <v>#NAME?</v>
      </c>
      <c r="K16" s="19">
        <f t="shared" ca="1" si="2"/>
        <v>0</v>
      </c>
      <c r="L16" s="20"/>
      <c r="M16" s="20"/>
      <c r="N16" s="20"/>
      <c r="O16" s="20"/>
      <c r="P16" s="20"/>
      <c r="Q16" s="20"/>
      <c r="R16" s="17">
        <f t="shared" si="3"/>
        <v>0</v>
      </c>
      <c r="S16" s="19">
        <f t="shared" si="4"/>
        <v>0</v>
      </c>
      <c r="T16" s="20"/>
      <c r="U16" s="17">
        <f t="shared" si="5"/>
        <v>0</v>
      </c>
      <c r="V16" s="19">
        <f t="shared" si="6"/>
        <v>0</v>
      </c>
      <c r="W16" s="20"/>
      <c r="X16" s="20"/>
      <c r="Y16" s="20"/>
      <c r="Z16" s="20"/>
      <c r="AA16" s="17">
        <f t="shared" si="7"/>
        <v>0</v>
      </c>
      <c r="AB16" s="19">
        <f t="shared" si="8"/>
        <v>0</v>
      </c>
      <c r="AC16" s="20"/>
      <c r="AD16" s="17">
        <f t="shared" si="9"/>
        <v>0</v>
      </c>
      <c r="AE16" s="21">
        <f t="shared" si="10"/>
        <v>0</v>
      </c>
      <c r="AF16" s="22">
        <f t="shared" ca="1" si="11"/>
        <v>0</v>
      </c>
      <c r="AG16" s="23">
        <f t="shared" ca="1" si="12"/>
        <v>0</v>
      </c>
      <c r="AH16" s="27"/>
      <c r="AI16" s="25">
        <f t="shared" si="13"/>
        <v>0</v>
      </c>
      <c r="AJ16" s="26">
        <f t="shared" si="14"/>
        <v>0</v>
      </c>
      <c r="AK16" s="5">
        <f t="shared" ca="1" si="15"/>
        <v>0</v>
      </c>
      <c r="AL16" s="27" t="str">
        <f t="shared" ca="1" si="16"/>
        <v>FAILED</v>
      </c>
      <c r="AM16" s="20" t="b">
        <v>0</v>
      </c>
      <c r="AN16" s="20"/>
    </row>
    <row r="17" spans="1:40" ht="12.75">
      <c r="A17" s="7">
        <v>8</v>
      </c>
      <c r="B17" s="20" t="str">
        <f>'Final Grade'!B16</f>
        <v>N/A</v>
      </c>
      <c r="C17" s="20" t="str">
        <f>'Final Grade'!C16</f>
        <v>N/A</v>
      </c>
      <c r="D17" s="16" t="str">
        <f ca="1">IFERROR(__xludf.DUMMYFUNCTION("VLOOKUP(A17,IMPORTRANGE(""1CSaGnLQ9BKdiFXoof4QugXDIYY6dAyQRX3pcP5aJXB4"",""P3!A5:H59""),4,TRUE)"),"#REF!")</f>
        <v>#REF!</v>
      </c>
      <c r="E17" s="16" t="str">
        <f ca="1">IFERROR(__xludf.DUMMYFUNCTION("VLOOKUP(A17,IMPORTRANGE(""1CSaGnLQ9BKdiFXoof4QugXDIYY6dAyQRX3pcP5aJXB4"",""P3!A5:H59""),5,TRUE)"),"#REF!")</f>
        <v>#REF!</v>
      </c>
      <c r="F17" s="16" t="str">
        <f ca="1">IFERROR(__xludf.DUMMYFUNCTION("VLOOKUP(A17,IMPORTRANGE(""1CSaGnLQ9BKdiFXoof4QugXDIYY6dAyQRX3pcP5aJXB4"",""P3!A5:H59""),6,TRUE)"),"#REF!")</f>
        <v>#REF!</v>
      </c>
      <c r="G17" s="16" t="str">
        <f ca="1">IFERROR(__xludf.DUMMYFUNCTION("VLOOKUP(A17,IMPORTRANGE(""1CSaGnLQ9BKdiFXoof4QugXDIYY6dAyQRX3pcP5aJXB4"",""P3!A5:H59""),7,TRUE)"),"#REF!")</f>
        <v>#REF!</v>
      </c>
      <c r="H17" s="16" t="str">
        <f ca="1">IFERROR(__xludf.DUMMYFUNCTION("VLOOKUP(A17,IMPORTRANGE(""1CSaGnLQ9BKdiFXoof4QugXDIYY6dAyQRX3pcP5aJXB4"",""P3!A5:H59""),8,TRUE)"),"#REF!")</f>
        <v>#REF!</v>
      </c>
      <c r="I17" s="17">
        <f t="shared" ca="1" si="0"/>
        <v>0</v>
      </c>
      <c r="J17" s="18" t="e">
        <f t="shared" ca="1" si="1"/>
        <v>#NAME?</v>
      </c>
      <c r="K17" s="19">
        <f t="shared" ca="1" si="2"/>
        <v>0</v>
      </c>
      <c r="L17" s="20"/>
      <c r="M17" s="20"/>
      <c r="N17" s="20"/>
      <c r="O17" s="20"/>
      <c r="P17" s="20"/>
      <c r="Q17" s="20"/>
      <c r="R17" s="17">
        <f t="shared" si="3"/>
        <v>0</v>
      </c>
      <c r="S17" s="19">
        <f t="shared" si="4"/>
        <v>0</v>
      </c>
      <c r="T17" s="20"/>
      <c r="U17" s="17">
        <f t="shared" si="5"/>
        <v>0</v>
      </c>
      <c r="V17" s="19">
        <f t="shared" si="6"/>
        <v>0</v>
      </c>
      <c r="W17" s="20"/>
      <c r="X17" s="20"/>
      <c r="Y17" s="20"/>
      <c r="Z17" s="20"/>
      <c r="AA17" s="17">
        <f t="shared" si="7"/>
        <v>0</v>
      </c>
      <c r="AB17" s="19">
        <f t="shared" si="8"/>
        <v>0</v>
      </c>
      <c r="AC17" s="20"/>
      <c r="AD17" s="17">
        <f t="shared" si="9"/>
        <v>0</v>
      </c>
      <c r="AE17" s="21">
        <f t="shared" si="10"/>
        <v>0</v>
      </c>
      <c r="AF17" s="22">
        <f t="shared" ca="1" si="11"/>
        <v>0</v>
      </c>
      <c r="AG17" s="23">
        <f t="shared" ca="1" si="12"/>
        <v>0</v>
      </c>
      <c r="AH17" s="27"/>
      <c r="AI17" s="25">
        <f t="shared" si="13"/>
        <v>0</v>
      </c>
      <c r="AJ17" s="26">
        <f t="shared" si="14"/>
        <v>0</v>
      </c>
      <c r="AK17" s="5">
        <f t="shared" ca="1" si="15"/>
        <v>0</v>
      </c>
      <c r="AL17" s="27" t="str">
        <f t="shared" ca="1" si="16"/>
        <v>FAILED</v>
      </c>
      <c r="AM17" s="20" t="b">
        <v>0</v>
      </c>
      <c r="AN17" s="20"/>
    </row>
    <row r="18" spans="1:40" ht="12.75">
      <c r="A18" s="7">
        <v>9</v>
      </c>
      <c r="B18" s="20" t="str">
        <f>'Final Grade'!B17</f>
        <v>N/A</v>
      </c>
      <c r="C18" s="20" t="str">
        <f>'Final Grade'!C17</f>
        <v>N/A</v>
      </c>
      <c r="D18" s="16" t="str">
        <f ca="1">IFERROR(__xludf.DUMMYFUNCTION("VLOOKUP(A18,IMPORTRANGE(""1CSaGnLQ9BKdiFXoof4QugXDIYY6dAyQRX3pcP5aJXB4"",""P3!A5:H59""),4,TRUE)"),"#REF!")</f>
        <v>#REF!</v>
      </c>
      <c r="E18" s="16" t="str">
        <f ca="1">IFERROR(__xludf.DUMMYFUNCTION("VLOOKUP(A18,IMPORTRANGE(""1CSaGnLQ9BKdiFXoof4QugXDIYY6dAyQRX3pcP5aJXB4"",""P3!A5:H59""),5,TRUE)"),"#REF!")</f>
        <v>#REF!</v>
      </c>
      <c r="F18" s="16" t="str">
        <f ca="1">IFERROR(__xludf.DUMMYFUNCTION("VLOOKUP(A18,IMPORTRANGE(""1CSaGnLQ9BKdiFXoof4QugXDIYY6dAyQRX3pcP5aJXB4"",""P3!A5:H59""),6,TRUE)"),"#REF!")</f>
        <v>#REF!</v>
      </c>
      <c r="G18" s="16" t="str">
        <f ca="1">IFERROR(__xludf.DUMMYFUNCTION("VLOOKUP(A18,IMPORTRANGE(""1CSaGnLQ9BKdiFXoof4QugXDIYY6dAyQRX3pcP5aJXB4"",""P3!A5:H59""),7,TRUE)"),"#REF!")</f>
        <v>#REF!</v>
      </c>
      <c r="H18" s="16" t="str">
        <f ca="1">IFERROR(__xludf.DUMMYFUNCTION("VLOOKUP(A18,IMPORTRANGE(""1CSaGnLQ9BKdiFXoof4QugXDIYY6dAyQRX3pcP5aJXB4"",""P3!A5:H59""),8,TRUE)"),"#REF!")</f>
        <v>#REF!</v>
      </c>
      <c r="I18" s="17">
        <f t="shared" ca="1" si="0"/>
        <v>0</v>
      </c>
      <c r="J18" s="18" t="e">
        <f t="shared" ca="1" si="1"/>
        <v>#NAME?</v>
      </c>
      <c r="K18" s="19">
        <f t="shared" ca="1" si="2"/>
        <v>0</v>
      </c>
      <c r="L18" s="20"/>
      <c r="M18" s="20"/>
      <c r="N18" s="20"/>
      <c r="O18" s="20"/>
      <c r="P18" s="20"/>
      <c r="Q18" s="20"/>
      <c r="R18" s="17">
        <f t="shared" si="3"/>
        <v>0</v>
      </c>
      <c r="S18" s="19">
        <f t="shared" si="4"/>
        <v>0</v>
      </c>
      <c r="T18" s="20"/>
      <c r="U18" s="17">
        <f t="shared" si="5"/>
        <v>0</v>
      </c>
      <c r="V18" s="19">
        <f t="shared" si="6"/>
        <v>0</v>
      </c>
      <c r="W18" s="20"/>
      <c r="X18" s="20"/>
      <c r="Y18" s="20"/>
      <c r="Z18" s="20"/>
      <c r="AA18" s="17">
        <f t="shared" si="7"/>
        <v>0</v>
      </c>
      <c r="AB18" s="19">
        <f t="shared" si="8"/>
        <v>0</v>
      </c>
      <c r="AC18" s="20"/>
      <c r="AD18" s="17">
        <f t="shared" si="9"/>
        <v>0</v>
      </c>
      <c r="AE18" s="21">
        <f t="shared" si="10"/>
        <v>0</v>
      </c>
      <c r="AF18" s="22">
        <f t="shared" ca="1" si="11"/>
        <v>0</v>
      </c>
      <c r="AG18" s="23">
        <f t="shared" ca="1" si="12"/>
        <v>0</v>
      </c>
      <c r="AH18" s="27"/>
      <c r="AI18" s="25">
        <f t="shared" si="13"/>
        <v>0</v>
      </c>
      <c r="AJ18" s="26">
        <f t="shared" si="14"/>
        <v>0</v>
      </c>
      <c r="AK18" s="5">
        <f t="shared" ca="1" si="15"/>
        <v>0</v>
      </c>
      <c r="AL18" s="27" t="str">
        <f t="shared" ca="1" si="16"/>
        <v>FAILED</v>
      </c>
      <c r="AM18" s="20" t="b">
        <v>0</v>
      </c>
      <c r="AN18" s="20"/>
    </row>
    <row r="19" spans="1:40" ht="12.75">
      <c r="A19" s="7">
        <v>10</v>
      </c>
      <c r="B19" s="20" t="str">
        <f>'Final Grade'!B18</f>
        <v>N/A</v>
      </c>
      <c r="C19" s="20" t="str">
        <f>'Final Grade'!C18</f>
        <v>N/A</v>
      </c>
      <c r="D19" s="16" t="str">
        <f ca="1">IFERROR(__xludf.DUMMYFUNCTION("VLOOKUP(A19,IMPORTRANGE(""1CSaGnLQ9BKdiFXoof4QugXDIYY6dAyQRX3pcP5aJXB4"",""P3!A5:H59""),4,TRUE)"),"#REF!")</f>
        <v>#REF!</v>
      </c>
      <c r="E19" s="16" t="str">
        <f ca="1">IFERROR(__xludf.DUMMYFUNCTION("VLOOKUP(A19,IMPORTRANGE(""1CSaGnLQ9BKdiFXoof4QugXDIYY6dAyQRX3pcP5aJXB4"",""P3!A5:H59""),5,TRUE)"),"#REF!")</f>
        <v>#REF!</v>
      </c>
      <c r="F19" s="16" t="str">
        <f ca="1">IFERROR(__xludf.DUMMYFUNCTION("VLOOKUP(A19,IMPORTRANGE(""1CSaGnLQ9BKdiFXoof4QugXDIYY6dAyQRX3pcP5aJXB4"",""P3!A5:H59""),6,TRUE)"),"#REF!")</f>
        <v>#REF!</v>
      </c>
      <c r="G19" s="16" t="str">
        <f ca="1">IFERROR(__xludf.DUMMYFUNCTION("VLOOKUP(A19,IMPORTRANGE(""1CSaGnLQ9BKdiFXoof4QugXDIYY6dAyQRX3pcP5aJXB4"",""P3!A5:H59""),7,TRUE)"),"#REF!")</f>
        <v>#REF!</v>
      </c>
      <c r="H19" s="16" t="str">
        <f ca="1">IFERROR(__xludf.DUMMYFUNCTION("VLOOKUP(A19,IMPORTRANGE(""1CSaGnLQ9BKdiFXoof4QugXDIYY6dAyQRX3pcP5aJXB4"",""P3!A5:H59""),8,TRUE)"),"#REF!")</f>
        <v>#REF!</v>
      </c>
      <c r="I19" s="17">
        <f t="shared" ca="1" si="0"/>
        <v>0</v>
      </c>
      <c r="J19" s="18" t="e">
        <f t="shared" ca="1" si="1"/>
        <v>#NAME?</v>
      </c>
      <c r="K19" s="19">
        <f t="shared" ca="1" si="2"/>
        <v>0</v>
      </c>
      <c r="L19" s="20"/>
      <c r="M19" s="20"/>
      <c r="N19" s="20"/>
      <c r="O19" s="20"/>
      <c r="P19" s="20"/>
      <c r="Q19" s="20"/>
      <c r="R19" s="17">
        <f t="shared" si="3"/>
        <v>0</v>
      </c>
      <c r="S19" s="19">
        <f t="shared" si="4"/>
        <v>0</v>
      </c>
      <c r="T19" s="20"/>
      <c r="U19" s="17">
        <f t="shared" si="5"/>
        <v>0</v>
      </c>
      <c r="V19" s="19">
        <f t="shared" si="6"/>
        <v>0</v>
      </c>
      <c r="W19" s="20"/>
      <c r="X19" s="20"/>
      <c r="Y19" s="20"/>
      <c r="Z19" s="20"/>
      <c r="AA19" s="17">
        <f t="shared" si="7"/>
        <v>0</v>
      </c>
      <c r="AB19" s="19">
        <f t="shared" si="8"/>
        <v>0</v>
      </c>
      <c r="AC19" s="20"/>
      <c r="AD19" s="17">
        <f t="shared" si="9"/>
        <v>0</v>
      </c>
      <c r="AE19" s="21">
        <f t="shared" si="10"/>
        <v>0</v>
      </c>
      <c r="AF19" s="22">
        <f t="shared" ca="1" si="11"/>
        <v>0</v>
      </c>
      <c r="AG19" s="23">
        <f t="shared" ca="1" si="12"/>
        <v>0</v>
      </c>
      <c r="AH19" s="27"/>
      <c r="AI19" s="25">
        <f t="shared" si="13"/>
        <v>0</v>
      </c>
      <c r="AJ19" s="26">
        <f t="shared" si="14"/>
        <v>0</v>
      </c>
      <c r="AK19" s="5">
        <f t="shared" ca="1" si="15"/>
        <v>0</v>
      </c>
      <c r="AL19" s="27" t="str">
        <f t="shared" ca="1" si="16"/>
        <v>FAILED</v>
      </c>
      <c r="AM19" s="20" t="b">
        <v>0</v>
      </c>
      <c r="AN19" s="20"/>
    </row>
    <row r="20" spans="1:40" ht="12.75">
      <c r="A20" s="7">
        <v>11</v>
      </c>
      <c r="B20" s="20">
        <f>'Final Grade'!B19</f>
        <v>0</v>
      </c>
      <c r="C20" s="20">
        <f>'Final Grade'!C19</f>
        <v>0</v>
      </c>
      <c r="D20" s="16" t="str">
        <f ca="1">IFERROR(__xludf.DUMMYFUNCTION("VLOOKUP(A20,IMPORTRANGE(""1CSaGnLQ9BKdiFXoof4QugXDIYY6dAyQRX3pcP5aJXB4"",""P3!A5:H59""),4,TRUE)"),"#REF!")</f>
        <v>#REF!</v>
      </c>
      <c r="E20" s="16" t="str">
        <f ca="1">IFERROR(__xludf.DUMMYFUNCTION("VLOOKUP(A20,IMPORTRANGE(""1CSaGnLQ9BKdiFXoof4QugXDIYY6dAyQRX3pcP5aJXB4"",""P3!A5:H59""),5,TRUE)"),"#REF!")</f>
        <v>#REF!</v>
      </c>
      <c r="F20" s="16" t="str">
        <f ca="1">IFERROR(__xludf.DUMMYFUNCTION("VLOOKUP(A20,IMPORTRANGE(""1CSaGnLQ9BKdiFXoof4QugXDIYY6dAyQRX3pcP5aJXB4"",""P3!A5:H59""),6,TRUE)"),"#REF!")</f>
        <v>#REF!</v>
      </c>
      <c r="G20" s="16" t="str">
        <f ca="1">IFERROR(__xludf.DUMMYFUNCTION("VLOOKUP(A20,IMPORTRANGE(""1CSaGnLQ9BKdiFXoof4QugXDIYY6dAyQRX3pcP5aJXB4"",""P3!A5:H59""),7,TRUE)"),"#REF!")</f>
        <v>#REF!</v>
      </c>
      <c r="H20" s="16" t="str">
        <f ca="1">IFERROR(__xludf.DUMMYFUNCTION("VLOOKUP(A20,IMPORTRANGE(""1CSaGnLQ9BKdiFXoof4QugXDIYY6dAyQRX3pcP5aJXB4"",""P3!A5:H59""),8,TRUE)"),"#REF!")</f>
        <v>#REF!</v>
      </c>
      <c r="I20" s="17">
        <f t="shared" ca="1" si="0"/>
        <v>0</v>
      </c>
      <c r="J20" s="18" t="e">
        <f t="shared" ca="1" si="1"/>
        <v>#NAME?</v>
      </c>
      <c r="K20" s="19">
        <f t="shared" ca="1" si="2"/>
        <v>0</v>
      </c>
      <c r="L20" s="20"/>
      <c r="M20" s="20"/>
      <c r="N20" s="20"/>
      <c r="O20" s="20"/>
      <c r="P20" s="20"/>
      <c r="Q20" s="20"/>
      <c r="R20" s="17">
        <f t="shared" si="3"/>
        <v>0</v>
      </c>
      <c r="S20" s="19">
        <f t="shared" si="4"/>
        <v>0</v>
      </c>
      <c r="T20" s="20"/>
      <c r="U20" s="17">
        <f t="shared" si="5"/>
        <v>0</v>
      </c>
      <c r="V20" s="19">
        <f t="shared" si="6"/>
        <v>0</v>
      </c>
      <c r="W20" s="20"/>
      <c r="X20" s="20"/>
      <c r="Y20" s="20"/>
      <c r="Z20" s="20"/>
      <c r="AA20" s="17">
        <f t="shared" si="7"/>
        <v>0</v>
      </c>
      <c r="AB20" s="19">
        <f t="shared" si="8"/>
        <v>0</v>
      </c>
      <c r="AC20" s="20"/>
      <c r="AD20" s="17">
        <f t="shared" si="9"/>
        <v>0</v>
      </c>
      <c r="AE20" s="21">
        <f t="shared" si="10"/>
        <v>0</v>
      </c>
      <c r="AF20" s="22">
        <f t="shared" ca="1" si="11"/>
        <v>0</v>
      </c>
      <c r="AG20" s="23">
        <f t="shared" ca="1" si="12"/>
        <v>0</v>
      </c>
      <c r="AH20" s="27"/>
      <c r="AI20" s="25">
        <f t="shared" si="13"/>
        <v>0</v>
      </c>
      <c r="AJ20" s="26">
        <f t="shared" si="14"/>
        <v>0</v>
      </c>
      <c r="AK20" s="5">
        <f t="shared" ca="1" si="15"/>
        <v>0</v>
      </c>
      <c r="AL20" s="27" t="str">
        <f t="shared" ca="1" si="16"/>
        <v>FAILED</v>
      </c>
      <c r="AM20" s="20" t="b">
        <v>0</v>
      </c>
      <c r="AN20" s="20"/>
    </row>
    <row r="21" spans="1:40" ht="12.75">
      <c r="A21" s="7">
        <v>12</v>
      </c>
      <c r="B21" s="20">
        <f>'Final Grade'!B20</f>
        <v>0</v>
      </c>
      <c r="C21" s="20">
        <f>'Final Grade'!C20</f>
        <v>0</v>
      </c>
      <c r="D21" s="16" t="str">
        <f ca="1">IFERROR(__xludf.DUMMYFUNCTION("VLOOKUP(A21,IMPORTRANGE(""1CSaGnLQ9BKdiFXoof4QugXDIYY6dAyQRX3pcP5aJXB4"",""P3!A5:H59""),4,TRUE)"),"#REF!")</f>
        <v>#REF!</v>
      </c>
      <c r="E21" s="16" t="str">
        <f ca="1">IFERROR(__xludf.DUMMYFUNCTION("VLOOKUP(A21,IMPORTRANGE(""1CSaGnLQ9BKdiFXoof4QugXDIYY6dAyQRX3pcP5aJXB4"",""P3!A5:H59""),5,TRUE)"),"#REF!")</f>
        <v>#REF!</v>
      </c>
      <c r="F21" s="16" t="str">
        <f ca="1">IFERROR(__xludf.DUMMYFUNCTION("VLOOKUP(A21,IMPORTRANGE(""1CSaGnLQ9BKdiFXoof4QugXDIYY6dAyQRX3pcP5aJXB4"",""P3!A5:H59""),6,TRUE)"),"#REF!")</f>
        <v>#REF!</v>
      </c>
      <c r="G21" s="16" t="str">
        <f ca="1">IFERROR(__xludf.DUMMYFUNCTION("VLOOKUP(A21,IMPORTRANGE(""1CSaGnLQ9BKdiFXoof4QugXDIYY6dAyQRX3pcP5aJXB4"",""P3!A5:H59""),7,TRUE)"),"#REF!")</f>
        <v>#REF!</v>
      </c>
      <c r="H21" s="16" t="str">
        <f ca="1">IFERROR(__xludf.DUMMYFUNCTION("VLOOKUP(A21,IMPORTRANGE(""1CSaGnLQ9BKdiFXoof4QugXDIYY6dAyQRX3pcP5aJXB4"",""P3!A5:H59""),8,TRUE)"),"#REF!")</f>
        <v>#REF!</v>
      </c>
      <c r="I21" s="17">
        <f t="shared" ca="1" si="0"/>
        <v>0</v>
      </c>
      <c r="J21" s="18" t="e">
        <f t="shared" ca="1" si="1"/>
        <v>#NAME?</v>
      </c>
      <c r="K21" s="19">
        <f t="shared" ca="1" si="2"/>
        <v>0</v>
      </c>
      <c r="L21" s="20"/>
      <c r="M21" s="20"/>
      <c r="N21" s="20"/>
      <c r="O21" s="20"/>
      <c r="P21" s="20"/>
      <c r="Q21" s="20"/>
      <c r="R21" s="17">
        <f t="shared" si="3"/>
        <v>0</v>
      </c>
      <c r="S21" s="19">
        <f t="shared" si="4"/>
        <v>0</v>
      </c>
      <c r="T21" s="20"/>
      <c r="U21" s="17">
        <f t="shared" si="5"/>
        <v>0</v>
      </c>
      <c r="V21" s="19">
        <f t="shared" si="6"/>
        <v>0</v>
      </c>
      <c r="W21" s="20"/>
      <c r="X21" s="20"/>
      <c r="Y21" s="20"/>
      <c r="Z21" s="20"/>
      <c r="AA21" s="17">
        <f t="shared" si="7"/>
        <v>0</v>
      </c>
      <c r="AB21" s="19">
        <f t="shared" si="8"/>
        <v>0</v>
      </c>
      <c r="AC21" s="20"/>
      <c r="AD21" s="17">
        <f t="shared" si="9"/>
        <v>0</v>
      </c>
      <c r="AE21" s="21">
        <f t="shared" si="10"/>
        <v>0</v>
      </c>
      <c r="AF21" s="22">
        <f t="shared" ca="1" si="11"/>
        <v>0</v>
      </c>
      <c r="AG21" s="23">
        <f t="shared" ca="1" si="12"/>
        <v>0</v>
      </c>
      <c r="AH21" s="27"/>
      <c r="AI21" s="25">
        <f t="shared" si="13"/>
        <v>0</v>
      </c>
      <c r="AJ21" s="26">
        <f t="shared" si="14"/>
        <v>0</v>
      </c>
      <c r="AK21" s="5">
        <f t="shared" ca="1" si="15"/>
        <v>0</v>
      </c>
      <c r="AL21" s="27" t="str">
        <f t="shared" ca="1" si="16"/>
        <v>FAILED</v>
      </c>
      <c r="AM21" s="20" t="b">
        <v>0</v>
      </c>
      <c r="AN21" s="20"/>
    </row>
    <row r="22" spans="1:40" ht="12.75">
      <c r="A22" s="7">
        <v>13</v>
      </c>
      <c r="B22" s="20">
        <f>'Final Grade'!B21</f>
        <v>0</v>
      </c>
      <c r="C22" s="20">
        <f>'Final Grade'!C21</f>
        <v>0</v>
      </c>
      <c r="D22" s="16" t="str">
        <f ca="1">IFERROR(__xludf.DUMMYFUNCTION("VLOOKUP(A22,IMPORTRANGE(""1CSaGnLQ9BKdiFXoof4QugXDIYY6dAyQRX3pcP5aJXB4"",""P3!A5:H59""),4,TRUE)"),"#REF!")</f>
        <v>#REF!</v>
      </c>
      <c r="E22" s="16" t="str">
        <f ca="1">IFERROR(__xludf.DUMMYFUNCTION("VLOOKUP(A22,IMPORTRANGE(""1CSaGnLQ9BKdiFXoof4QugXDIYY6dAyQRX3pcP5aJXB4"",""P3!A5:H59""),5,TRUE)"),"#REF!")</f>
        <v>#REF!</v>
      </c>
      <c r="F22" s="16" t="str">
        <f ca="1">IFERROR(__xludf.DUMMYFUNCTION("VLOOKUP(A22,IMPORTRANGE(""1CSaGnLQ9BKdiFXoof4QugXDIYY6dAyQRX3pcP5aJXB4"",""P3!A5:H59""),6,TRUE)"),"#REF!")</f>
        <v>#REF!</v>
      </c>
      <c r="G22" s="16" t="str">
        <f ca="1">IFERROR(__xludf.DUMMYFUNCTION("VLOOKUP(A22,IMPORTRANGE(""1CSaGnLQ9BKdiFXoof4QugXDIYY6dAyQRX3pcP5aJXB4"",""P3!A5:H59""),7,TRUE)"),"#REF!")</f>
        <v>#REF!</v>
      </c>
      <c r="H22" s="16" t="str">
        <f ca="1">IFERROR(__xludf.DUMMYFUNCTION("VLOOKUP(A22,IMPORTRANGE(""1CSaGnLQ9BKdiFXoof4QugXDIYY6dAyQRX3pcP5aJXB4"",""P3!A5:H59""),8,TRUE)"),"#REF!")</f>
        <v>#REF!</v>
      </c>
      <c r="I22" s="17">
        <f t="shared" ca="1" si="0"/>
        <v>0</v>
      </c>
      <c r="J22" s="18" t="e">
        <f t="shared" ca="1" si="1"/>
        <v>#NAME?</v>
      </c>
      <c r="K22" s="19">
        <f t="shared" ca="1" si="2"/>
        <v>0</v>
      </c>
      <c r="L22" s="20"/>
      <c r="M22" s="20"/>
      <c r="N22" s="20"/>
      <c r="O22" s="20"/>
      <c r="P22" s="20"/>
      <c r="Q22" s="20"/>
      <c r="R22" s="17">
        <f t="shared" si="3"/>
        <v>0</v>
      </c>
      <c r="S22" s="19">
        <f t="shared" si="4"/>
        <v>0</v>
      </c>
      <c r="T22" s="20"/>
      <c r="U22" s="17">
        <f t="shared" si="5"/>
        <v>0</v>
      </c>
      <c r="V22" s="19">
        <f t="shared" si="6"/>
        <v>0</v>
      </c>
      <c r="W22" s="20"/>
      <c r="X22" s="20"/>
      <c r="Y22" s="20"/>
      <c r="Z22" s="20"/>
      <c r="AA22" s="17">
        <f t="shared" si="7"/>
        <v>0</v>
      </c>
      <c r="AB22" s="19">
        <f t="shared" si="8"/>
        <v>0</v>
      </c>
      <c r="AC22" s="20"/>
      <c r="AD22" s="17">
        <f t="shared" si="9"/>
        <v>0</v>
      </c>
      <c r="AE22" s="21">
        <f t="shared" si="10"/>
        <v>0</v>
      </c>
      <c r="AF22" s="22">
        <f t="shared" ca="1" si="11"/>
        <v>0</v>
      </c>
      <c r="AG22" s="23">
        <f t="shared" ca="1" si="12"/>
        <v>0</v>
      </c>
      <c r="AH22" s="27"/>
      <c r="AI22" s="25">
        <f t="shared" si="13"/>
        <v>0</v>
      </c>
      <c r="AJ22" s="26">
        <f t="shared" si="14"/>
        <v>0</v>
      </c>
      <c r="AK22" s="5">
        <f t="shared" ca="1" si="15"/>
        <v>0</v>
      </c>
      <c r="AL22" s="27" t="str">
        <f t="shared" ca="1" si="16"/>
        <v>FAILED</v>
      </c>
      <c r="AM22" s="20" t="b">
        <v>0</v>
      </c>
      <c r="AN22" s="20"/>
    </row>
    <row r="23" spans="1:40" ht="12.75">
      <c r="A23" s="7">
        <v>14</v>
      </c>
      <c r="B23" s="20">
        <f>'Final Grade'!B22</f>
        <v>0</v>
      </c>
      <c r="C23" s="20">
        <f>'Final Grade'!C22</f>
        <v>0</v>
      </c>
      <c r="D23" s="16" t="str">
        <f ca="1">IFERROR(__xludf.DUMMYFUNCTION("VLOOKUP(A23,IMPORTRANGE(""1CSaGnLQ9BKdiFXoof4QugXDIYY6dAyQRX3pcP5aJXB4"",""P3!A5:H59""),4,TRUE)"),"#REF!")</f>
        <v>#REF!</v>
      </c>
      <c r="E23" s="16" t="str">
        <f ca="1">IFERROR(__xludf.DUMMYFUNCTION("VLOOKUP(A23,IMPORTRANGE(""1CSaGnLQ9BKdiFXoof4QugXDIYY6dAyQRX3pcP5aJXB4"",""P3!A5:H59""),5,TRUE)"),"#REF!")</f>
        <v>#REF!</v>
      </c>
      <c r="F23" s="16" t="str">
        <f ca="1">IFERROR(__xludf.DUMMYFUNCTION("VLOOKUP(A23,IMPORTRANGE(""1CSaGnLQ9BKdiFXoof4QugXDIYY6dAyQRX3pcP5aJXB4"",""P3!A5:H59""),6,TRUE)"),"#REF!")</f>
        <v>#REF!</v>
      </c>
      <c r="G23" s="16" t="str">
        <f ca="1">IFERROR(__xludf.DUMMYFUNCTION("VLOOKUP(A23,IMPORTRANGE(""1CSaGnLQ9BKdiFXoof4QugXDIYY6dAyQRX3pcP5aJXB4"",""P3!A5:H59""),7,TRUE)"),"#REF!")</f>
        <v>#REF!</v>
      </c>
      <c r="H23" s="16" t="str">
        <f ca="1">IFERROR(__xludf.DUMMYFUNCTION("VLOOKUP(A23,IMPORTRANGE(""1CSaGnLQ9BKdiFXoof4QugXDIYY6dAyQRX3pcP5aJXB4"",""P3!A5:H59""),8,TRUE)"),"#REF!")</f>
        <v>#REF!</v>
      </c>
      <c r="I23" s="17">
        <f t="shared" ca="1" si="0"/>
        <v>0</v>
      </c>
      <c r="J23" s="18" t="e">
        <f t="shared" ca="1" si="1"/>
        <v>#NAME?</v>
      </c>
      <c r="K23" s="19">
        <f t="shared" ca="1" si="2"/>
        <v>0</v>
      </c>
      <c r="L23" s="20"/>
      <c r="M23" s="20"/>
      <c r="N23" s="20"/>
      <c r="O23" s="20"/>
      <c r="P23" s="20"/>
      <c r="Q23" s="20"/>
      <c r="R23" s="17">
        <f t="shared" si="3"/>
        <v>0</v>
      </c>
      <c r="S23" s="19">
        <f t="shared" si="4"/>
        <v>0</v>
      </c>
      <c r="T23" s="20"/>
      <c r="U23" s="17">
        <f t="shared" si="5"/>
        <v>0</v>
      </c>
      <c r="V23" s="19">
        <f t="shared" si="6"/>
        <v>0</v>
      </c>
      <c r="W23" s="20"/>
      <c r="X23" s="20"/>
      <c r="Y23" s="20"/>
      <c r="Z23" s="20"/>
      <c r="AA23" s="17">
        <f t="shared" si="7"/>
        <v>0</v>
      </c>
      <c r="AB23" s="19">
        <f t="shared" si="8"/>
        <v>0</v>
      </c>
      <c r="AC23" s="20"/>
      <c r="AD23" s="17">
        <f t="shared" si="9"/>
        <v>0</v>
      </c>
      <c r="AE23" s="21">
        <f t="shared" si="10"/>
        <v>0</v>
      </c>
      <c r="AF23" s="22">
        <f t="shared" ca="1" si="11"/>
        <v>0</v>
      </c>
      <c r="AG23" s="23">
        <f t="shared" ca="1" si="12"/>
        <v>0</v>
      </c>
      <c r="AH23" s="27"/>
      <c r="AI23" s="25">
        <f t="shared" si="13"/>
        <v>0</v>
      </c>
      <c r="AJ23" s="26">
        <f t="shared" si="14"/>
        <v>0</v>
      </c>
      <c r="AK23" s="5">
        <f t="shared" ca="1" si="15"/>
        <v>0</v>
      </c>
      <c r="AL23" s="27" t="str">
        <f t="shared" ca="1" si="16"/>
        <v>FAILED</v>
      </c>
      <c r="AM23" s="20" t="b">
        <v>0</v>
      </c>
      <c r="AN23" s="20"/>
    </row>
    <row r="24" spans="1:40" ht="12.75">
      <c r="A24" s="7">
        <v>15</v>
      </c>
      <c r="B24" s="20">
        <f>'Final Grade'!B23</f>
        <v>0</v>
      </c>
      <c r="C24" s="20">
        <f>'Final Grade'!C23</f>
        <v>0</v>
      </c>
      <c r="D24" s="16" t="str">
        <f ca="1">IFERROR(__xludf.DUMMYFUNCTION("VLOOKUP(A24,IMPORTRANGE(""1CSaGnLQ9BKdiFXoof4QugXDIYY6dAyQRX3pcP5aJXB4"",""P3!A5:H59""),4,TRUE)"),"#REF!")</f>
        <v>#REF!</v>
      </c>
      <c r="E24" s="16" t="str">
        <f ca="1">IFERROR(__xludf.DUMMYFUNCTION("VLOOKUP(A24,IMPORTRANGE(""1CSaGnLQ9BKdiFXoof4QugXDIYY6dAyQRX3pcP5aJXB4"",""P3!A5:H59""),5,TRUE)"),"#REF!")</f>
        <v>#REF!</v>
      </c>
      <c r="F24" s="16" t="str">
        <f ca="1">IFERROR(__xludf.DUMMYFUNCTION("VLOOKUP(A24,IMPORTRANGE(""1CSaGnLQ9BKdiFXoof4QugXDIYY6dAyQRX3pcP5aJXB4"",""P3!A5:H59""),6,TRUE)"),"#REF!")</f>
        <v>#REF!</v>
      </c>
      <c r="G24" s="16" t="str">
        <f ca="1">IFERROR(__xludf.DUMMYFUNCTION("VLOOKUP(A24,IMPORTRANGE(""1CSaGnLQ9BKdiFXoof4QugXDIYY6dAyQRX3pcP5aJXB4"",""P3!A5:H59""),7,TRUE)"),"#REF!")</f>
        <v>#REF!</v>
      </c>
      <c r="H24" s="16" t="str">
        <f ca="1">IFERROR(__xludf.DUMMYFUNCTION("VLOOKUP(A24,IMPORTRANGE(""1CSaGnLQ9BKdiFXoof4QugXDIYY6dAyQRX3pcP5aJXB4"",""P3!A5:H59""),8,TRUE)"),"#REF!")</f>
        <v>#REF!</v>
      </c>
      <c r="I24" s="17">
        <f t="shared" ca="1" si="0"/>
        <v>0</v>
      </c>
      <c r="J24" s="18" t="e">
        <f t="shared" ca="1" si="1"/>
        <v>#NAME?</v>
      </c>
      <c r="K24" s="19">
        <f t="shared" ca="1" si="2"/>
        <v>0</v>
      </c>
      <c r="L24" s="20"/>
      <c r="M24" s="20"/>
      <c r="N24" s="20"/>
      <c r="O24" s="20"/>
      <c r="P24" s="20"/>
      <c r="Q24" s="20"/>
      <c r="R24" s="17">
        <f t="shared" si="3"/>
        <v>0</v>
      </c>
      <c r="S24" s="19">
        <f t="shared" si="4"/>
        <v>0</v>
      </c>
      <c r="T24" s="20"/>
      <c r="U24" s="17">
        <f t="shared" si="5"/>
        <v>0</v>
      </c>
      <c r="V24" s="19">
        <f t="shared" si="6"/>
        <v>0</v>
      </c>
      <c r="W24" s="20"/>
      <c r="X24" s="20"/>
      <c r="Y24" s="20"/>
      <c r="Z24" s="20"/>
      <c r="AA24" s="17">
        <f t="shared" si="7"/>
        <v>0</v>
      </c>
      <c r="AB24" s="19">
        <f t="shared" si="8"/>
        <v>0</v>
      </c>
      <c r="AC24" s="20"/>
      <c r="AD24" s="17">
        <f t="shared" si="9"/>
        <v>0</v>
      </c>
      <c r="AE24" s="21">
        <f t="shared" si="10"/>
        <v>0</v>
      </c>
      <c r="AF24" s="22">
        <f t="shared" ca="1" si="11"/>
        <v>0</v>
      </c>
      <c r="AG24" s="23">
        <f t="shared" ca="1" si="12"/>
        <v>0</v>
      </c>
      <c r="AH24" s="27"/>
      <c r="AI24" s="25">
        <f t="shared" si="13"/>
        <v>0</v>
      </c>
      <c r="AJ24" s="26">
        <f t="shared" si="14"/>
        <v>0</v>
      </c>
      <c r="AK24" s="5">
        <f t="shared" ca="1" si="15"/>
        <v>0</v>
      </c>
      <c r="AL24" s="27" t="str">
        <f t="shared" ca="1" si="16"/>
        <v>FAILED</v>
      </c>
      <c r="AM24" s="20" t="b">
        <v>0</v>
      </c>
      <c r="AN24" s="20"/>
    </row>
    <row r="25" spans="1:40" ht="12.75">
      <c r="A25" s="7">
        <v>16</v>
      </c>
      <c r="B25" s="20">
        <f>'Final Grade'!B24</f>
        <v>0</v>
      </c>
      <c r="C25" s="20">
        <f>'Final Grade'!C24</f>
        <v>0</v>
      </c>
      <c r="D25" s="16" t="str">
        <f ca="1">IFERROR(__xludf.DUMMYFUNCTION("VLOOKUP(A25,IMPORTRANGE(""1CSaGnLQ9BKdiFXoof4QugXDIYY6dAyQRX3pcP5aJXB4"",""P3!A5:H59""),4,TRUE)"),"#REF!")</f>
        <v>#REF!</v>
      </c>
      <c r="E25" s="16" t="str">
        <f ca="1">IFERROR(__xludf.DUMMYFUNCTION("VLOOKUP(A25,IMPORTRANGE(""1CSaGnLQ9BKdiFXoof4QugXDIYY6dAyQRX3pcP5aJXB4"",""P3!A5:H59""),5,TRUE)"),"#REF!")</f>
        <v>#REF!</v>
      </c>
      <c r="F25" s="16" t="str">
        <f ca="1">IFERROR(__xludf.DUMMYFUNCTION("VLOOKUP(A25,IMPORTRANGE(""1CSaGnLQ9BKdiFXoof4QugXDIYY6dAyQRX3pcP5aJXB4"",""P3!A5:H59""),6,TRUE)"),"#REF!")</f>
        <v>#REF!</v>
      </c>
      <c r="G25" s="16" t="str">
        <f ca="1">IFERROR(__xludf.DUMMYFUNCTION("VLOOKUP(A25,IMPORTRANGE(""1CSaGnLQ9BKdiFXoof4QugXDIYY6dAyQRX3pcP5aJXB4"",""P3!A5:H59""),7,TRUE)"),"#REF!")</f>
        <v>#REF!</v>
      </c>
      <c r="H25" s="16" t="str">
        <f ca="1">IFERROR(__xludf.DUMMYFUNCTION("VLOOKUP(A25,IMPORTRANGE(""1CSaGnLQ9BKdiFXoof4QugXDIYY6dAyQRX3pcP5aJXB4"",""P3!A5:H59""),8,TRUE)"),"#REF!")</f>
        <v>#REF!</v>
      </c>
      <c r="I25" s="17">
        <f t="shared" ca="1" si="0"/>
        <v>0</v>
      </c>
      <c r="J25" s="18" t="e">
        <f t="shared" ca="1" si="1"/>
        <v>#NAME?</v>
      </c>
      <c r="K25" s="19">
        <f t="shared" ca="1" si="2"/>
        <v>0</v>
      </c>
      <c r="L25" s="20"/>
      <c r="M25" s="20"/>
      <c r="N25" s="20"/>
      <c r="O25" s="20"/>
      <c r="P25" s="20"/>
      <c r="Q25" s="20"/>
      <c r="R25" s="17">
        <f t="shared" si="3"/>
        <v>0</v>
      </c>
      <c r="S25" s="19">
        <f t="shared" si="4"/>
        <v>0</v>
      </c>
      <c r="T25" s="20"/>
      <c r="U25" s="17">
        <f t="shared" si="5"/>
        <v>0</v>
      </c>
      <c r="V25" s="19">
        <f t="shared" si="6"/>
        <v>0</v>
      </c>
      <c r="W25" s="20"/>
      <c r="X25" s="20"/>
      <c r="Y25" s="20"/>
      <c r="Z25" s="20"/>
      <c r="AA25" s="17">
        <f t="shared" si="7"/>
        <v>0</v>
      </c>
      <c r="AB25" s="19">
        <f t="shared" si="8"/>
        <v>0</v>
      </c>
      <c r="AC25" s="20"/>
      <c r="AD25" s="17">
        <f t="shared" si="9"/>
        <v>0</v>
      </c>
      <c r="AE25" s="21">
        <f t="shared" si="10"/>
        <v>0</v>
      </c>
      <c r="AF25" s="22">
        <f t="shared" ca="1" si="11"/>
        <v>0</v>
      </c>
      <c r="AG25" s="23">
        <f t="shared" ca="1" si="12"/>
        <v>0</v>
      </c>
      <c r="AH25" s="27"/>
      <c r="AI25" s="25">
        <f t="shared" si="13"/>
        <v>0</v>
      </c>
      <c r="AJ25" s="26">
        <f t="shared" si="14"/>
        <v>0</v>
      </c>
      <c r="AK25" s="5">
        <f t="shared" ca="1" si="15"/>
        <v>0</v>
      </c>
      <c r="AL25" s="27" t="str">
        <f t="shared" ca="1" si="16"/>
        <v>FAILED</v>
      </c>
      <c r="AM25" s="20" t="b">
        <v>0</v>
      </c>
      <c r="AN25" s="20"/>
    </row>
    <row r="26" spans="1:40" ht="12.75">
      <c r="A26" s="7">
        <v>17</v>
      </c>
      <c r="B26" s="20">
        <f>'Final Grade'!B25</f>
        <v>0</v>
      </c>
      <c r="C26" s="20">
        <f>'Final Grade'!C25</f>
        <v>0</v>
      </c>
      <c r="D26" s="16" t="str">
        <f ca="1">IFERROR(__xludf.DUMMYFUNCTION("VLOOKUP(A26,IMPORTRANGE(""1CSaGnLQ9BKdiFXoof4QugXDIYY6dAyQRX3pcP5aJXB4"",""P3!A5:H59""),4,TRUE)"),"#REF!")</f>
        <v>#REF!</v>
      </c>
      <c r="E26" s="16" t="str">
        <f ca="1">IFERROR(__xludf.DUMMYFUNCTION("VLOOKUP(A26,IMPORTRANGE(""1CSaGnLQ9BKdiFXoof4QugXDIYY6dAyQRX3pcP5aJXB4"",""P3!A5:H59""),5,TRUE)"),"#REF!")</f>
        <v>#REF!</v>
      </c>
      <c r="F26" s="16" t="str">
        <f ca="1">IFERROR(__xludf.DUMMYFUNCTION("VLOOKUP(A26,IMPORTRANGE(""1CSaGnLQ9BKdiFXoof4QugXDIYY6dAyQRX3pcP5aJXB4"",""P3!A5:H59""),6,TRUE)"),"#REF!")</f>
        <v>#REF!</v>
      </c>
      <c r="G26" s="16" t="str">
        <f ca="1">IFERROR(__xludf.DUMMYFUNCTION("VLOOKUP(A26,IMPORTRANGE(""1CSaGnLQ9BKdiFXoof4QugXDIYY6dAyQRX3pcP5aJXB4"",""P3!A5:H59""),7,TRUE)"),"#REF!")</f>
        <v>#REF!</v>
      </c>
      <c r="H26" s="16" t="str">
        <f ca="1">IFERROR(__xludf.DUMMYFUNCTION("VLOOKUP(A26,IMPORTRANGE(""1CSaGnLQ9BKdiFXoof4QugXDIYY6dAyQRX3pcP5aJXB4"",""P3!A5:H59""),8,TRUE)"),"#REF!")</f>
        <v>#REF!</v>
      </c>
      <c r="I26" s="17">
        <f t="shared" ca="1" si="0"/>
        <v>0</v>
      </c>
      <c r="J26" s="18" t="e">
        <f t="shared" ca="1" si="1"/>
        <v>#NAME?</v>
      </c>
      <c r="K26" s="19">
        <f t="shared" ca="1" si="2"/>
        <v>0</v>
      </c>
      <c r="L26" s="20"/>
      <c r="M26" s="20"/>
      <c r="N26" s="20"/>
      <c r="O26" s="20"/>
      <c r="P26" s="20"/>
      <c r="Q26" s="20"/>
      <c r="R26" s="17">
        <f t="shared" si="3"/>
        <v>0</v>
      </c>
      <c r="S26" s="19">
        <f t="shared" si="4"/>
        <v>0</v>
      </c>
      <c r="T26" s="20"/>
      <c r="U26" s="17">
        <f t="shared" si="5"/>
        <v>0</v>
      </c>
      <c r="V26" s="19">
        <f t="shared" si="6"/>
        <v>0</v>
      </c>
      <c r="W26" s="20"/>
      <c r="X26" s="20"/>
      <c r="Y26" s="20"/>
      <c r="Z26" s="20"/>
      <c r="AA26" s="17">
        <f t="shared" si="7"/>
        <v>0</v>
      </c>
      <c r="AB26" s="19">
        <f t="shared" si="8"/>
        <v>0</v>
      </c>
      <c r="AC26" s="20"/>
      <c r="AD26" s="17">
        <f t="shared" si="9"/>
        <v>0</v>
      </c>
      <c r="AE26" s="21">
        <f t="shared" si="10"/>
        <v>0</v>
      </c>
      <c r="AF26" s="22">
        <f t="shared" ca="1" si="11"/>
        <v>0</v>
      </c>
      <c r="AG26" s="23">
        <f t="shared" ca="1" si="12"/>
        <v>0</v>
      </c>
      <c r="AH26" s="27"/>
      <c r="AI26" s="25">
        <f t="shared" si="13"/>
        <v>0</v>
      </c>
      <c r="AJ26" s="26">
        <f t="shared" si="14"/>
        <v>0</v>
      </c>
      <c r="AK26" s="5">
        <f t="shared" ca="1" si="15"/>
        <v>0</v>
      </c>
      <c r="AL26" s="27" t="str">
        <f t="shared" ca="1" si="16"/>
        <v>FAILED</v>
      </c>
      <c r="AM26" s="20" t="b">
        <v>0</v>
      </c>
      <c r="AN26" s="20"/>
    </row>
    <row r="27" spans="1:40" ht="12.75">
      <c r="A27" s="7">
        <v>18</v>
      </c>
      <c r="B27" s="20">
        <f>'Final Grade'!B26</f>
        <v>0</v>
      </c>
      <c r="C27" s="20">
        <f>'Final Grade'!C26</f>
        <v>0</v>
      </c>
      <c r="D27" s="16" t="str">
        <f ca="1">IFERROR(__xludf.DUMMYFUNCTION("VLOOKUP(A27,IMPORTRANGE(""1CSaGnLQ9BKdiFXoof4QugXDIYY6dAyQRX3pcP5aJXB4"",""P3!A5:H59""),4,TRUE)"),"#REF!")</f>
        <v>#REF!</v>
      </c>
      <c r="E27" s="16" t="str">
        <f ca="1">IFERROR(__xludf.DUMMYFUNCTION("VLOOKUP(A27,IMPORTRANGE(""1CSaGnLQ9BKdiFXoof4QugXDIYY6dAyQRX3pcP5aJXB4"",""P3!A5:H59""),5,TRUE)"),"#REF!")</f>
        <v>#REF!</v>
      </c>
      <c r="F27" s="16" t="str">
        <f ca="1">IFERROR(__xludf.DUMMYFUNCTION("VLOOKUP(A27,IMPORTRANGE(""1CSaGnLQ9BKdiFXoof4QugXDIYY6dAyQRX3pcP5aJXB4"",""P3!A5:H59""),6,TRUE)"),"#REF!")</f>
        <v>#REF!</v>
      </c>
      <c r="G27" s="16" t="str">
        <f ca="1">IFERROR(__xludf.DUMMYFUNCTION("VLOOKUP(A27,IMPORTRANGE(""1CSaGnLQ9BKdiFXoof4QugXDIYY6dAyQRX3pcP5aJXB4"",""P3!A5:H59""),7,TRUE)"),"#REF!")</f>
        <v>#REF!</v>
      </c>
      <c r="H27" s="16" t="str">
        <f ca="1">IFERROR(__xludf.DUMMYFUNCTION("VLOOKUP(A27,IMPORTRANGE(""1CSaGnLQ9BKdiFXoof4QugXDIYY6dAyQRX3pcP5aJXB4"",""P3!A5:H59""),8,TRUE)"),"#REF!")</f>
        <v>#REF!</v>
      </c>
      <c r="I27" s="17">
        <f t="shared" ca="1" si="0"/>
        <v>0</v>
      </c>
      <c r="J27" s="18" t="e">
        <f t="shared" ca="1" si="1"/>
        <v>#NAME?</v>
      </c>
      <c r="K27" s="19">
        <f t="shared" ca="1" si="2"/>
        <v>0</v>
      </c>
      <c r="L27" s="20"/>
      <c r="M27" s="20"/>
      <c r="N27" s="20"/>
      <c r="O27" s="20"/>
      <c r="P27" s="20"/>
      <c r="Q27" s="20"/>
      <c r="R27" s="17">
        <f t="shared" si="3"/>
        <v>0</v>
      </c>
      <c r="S27" s="19">
        <f t="shared" si="4"/>
        <v>0</v>
      </c>
      <c r="T27" s="20"/>
      <c r="U27" s="17">
        <f t="shared" si="5"/>
        <v>0</v>
      </c>
      <c r="V27" s="19">
        <f t="shared" si="6"/>
        <v>0</v>
      </c>
      <c r="W27" s="20"/>
      <c r="X27" s="20"/>
      <c r="Y27" s="20"/>
      <c r="Z27" s="20"/>
      <c r="AA27" s="17">
        <f t="shared" si="7"/>
        <v>0</v>
      </c>
      <c r="AB27" s="19">
        <f t="shared" si="8"/>
        <v>0</v>
      </c>
      <c r="AC27" s="20"/>
      <c r="AD27" s="17">
        <f t="shared" si="9"/>
        <v>0</v>
      </c>
      <c r="AE27" s="21">
        <f t="shared" si="10"/>
        <v>0</v>
      </c>
      <c r="AF27" s="22">
        <f t="shared" ca="1" si="11"/>
        <v>0</v>
      </c>
      <c r="AG27" s="23">
        <f t="shared" ca="1" si="12"/>
        <v>0</v>
      </c>
      <c r="AH27" s="27"/>
      <c r="AI27" s="25">
        <f t="shared" si="13"/>
        <v>0</v>
      </c>
      <c r="AJ27" s="26">
        <f t="shared" si="14"/>
        <v>0</v>
      </c>
      <c r="AK27" s="5">
        <f t="shared" ca="1" si="15"/>
        <v>0</v>
      </c>
      <c r="AL27" s="27" t="str">
        <f t="shared" ca="1" si="16"/>
        <v>FAILED</v>
      </c>
      <c r="AM27" s="20" t="b">
        <v>0</v>
      </c>
      <c r="AN27" s="20"/>
    </row>
    <row r="28" spans="1:40" ht="12.75">
      <c r="A28" s="7">
        <v>19</v>
      </c>
      <c r="B28" s="20">
        <f>'Final Grade'!B27</f>
        <v>0</v>
      </c>
      <c r="C28" s="20">
        <f>'Final Grade'!C27</f>
        <v>0</v>
      </c>
      <c r="D28" s="16" t="str">
        <f ca="1">IFERROR(__xludf.DUMMYFUNCTION("VLOOKUP(A28,IMPORTRANGE(""1CSaGnLQ9BKdiFXoof4QugXDIYY6dAyQRX3pcP5aJXB4"",""P3!A5:H59""),4,TRUE)"),"#REF!")</f>
        <v>#REF!</v>
      </c>
      <c r="E28" s="16" t="str">
        <f ca="1">IFERROR(__xludf.DUMMYFUNCTION("VLOOKUP(A28,IMPORTRANGE(""1CSaGnLQ9BKdiFXoof4QugXDIYY6dAyQRX3pcP5aJXB4"",""P3!A5:H59""),5,TRUE)"),"#REF!")</f>
        <v>#REF!</v>
      </c>
      <c r="F28" s="16" t="str">
        <f ca="1">IFERROR(__xludf.DUMMYFUNCTION("VLOOKUP(A28,IMPORTRANGE(""1CSaGnLQ9BKdiFXoof4QugXDIYY6dAyQRX3pcP5aJXB4"",""P3!A5:H59""),6,TRUE)"),"#REF!")</f>
        <v>#REF!</v>
      </c>
      <c r="G28" s="16" t="str">
        <f ca="1">IFERROR(__xludf.DUMMYFUNCTION("VLOOKUP(A28,IMPORTRANGE(""1CSaGnLQ9BKdiFXoof4QugXDIYY6dAyQRX3pcP5aJXB4"",""P3!A5:H59""),7,TRUE)"),"#REF!")</f>
        <v>#REF!</v>
      </c>
      <c r="H28" s="16" t="str">
        <f ca="1">IFERROR(__xludf.DUMMYFUNCTION("VLOOKUP(A28,IMPORTRANGE(""1CSaGnLQ9BKdiFXoof4QugXDIYY6dAyQRX3pcP5aJXB4"",""P3!A5:H59""),8,TRUE)"),"#REF!")</f>
        <v>#REF!</v>
      </c>
      <c r="I28" s="17">
        <f t="shared" ca="1" si="0"/>
        <v>0</v>
      </c>
      <c r="J28" s="18" t="e">
        <f t="shared" ca="1" si="1"/>
        <v>#NAME?</v>
      </c>
      <c r="K28" s="19">
        <f t="shared" ca="1" si="2"/>
        <v>0</v>
      </c>
      <c r="L28" s="20"/>
      <c r="M28" s="20"/>
      <c r="N28" s="20"/>
      <c r="O28" s="20"/>
      <c r="P28" s="20"/>
      <c r="Q28" s="20"/>
      <c r="R28" s="17">
        <f t="shared" si="3"/>
        <v>0</v>
      </c>
      <c r="S28" s="19">
        <f t="shared" si="4"/>
        <v>0</v>
      </c>
      <c r="T28" s="20"/>
      <c r="U28" s="17">
        <f t="shared" si="5"/>
        <v>0</v>
      </c>
      <c r="V28" s="19">
        <f t="shared" si="6"/>
        <v>0</v>
      </c>
      <c r="W28" s="20"/>
      <c r="X28" s="20"/>
      <c r="Y28" s="20"/>
      <c r="Z28" s="20"/>
      <c r="AA28" s="17">
        <f t="shared" si="7"/>
        <v>0</v>
      </c>
      <c r="AB28" s="19">
        <f t="shared" si="8"/>
        <v>0</v>
      </c>
      <c r="AC28" s="20"/>
      <c r="AD28" s="17">
        <f t="shared" si="9"/>
        <v>0</v>
      </c>
      <c r="AE28" s="21">
        <f t="shared" si="10"/>
        <v>0</v>
      </c>
      <c r="AF28" s="22">
        <f t="shared" ca="1" si="11"/>
        <v>0</v>
      </c>
      <c r="AG28" s="23">
        <f t="shared" ca="1" si="12"/>
        <v>0</v>
      </c>
      <c r="AH28" s="27"/>
      <c r="AI28" s="25">
        <f t="shared" si="13"/>
        <v>0</v>
      </c>
      <c r="AJ28" s="26">
        <f t="shared" si="14"/>
        <v>0</v>
      </c>
      <c r="AK28" s="5">
        <f t="shared" ca="1" si="15"/>
        <v>0</v>
      </c>
      <c r="AL28" s="27" t="str">
        <f t="shared" ca="1" si="16"/>
        <v>FAILED</v>
      </c>
      <c r="AM28" s="20" t="b">
        <v>0</v>
      </c>
      <c r="AN28" s="20"/>
    </row>
    <row r="29" spans="1:40" ht="12.75">
      <c r="A29" s="7">
        <v>20</v>
      </c>
      <c r="B29" s="20">
        <f>'Final Grade'!B28</f>
        <v>0</v>
      </c>
      <c r="C29" s="20">
        <f>'Final Grade'!C28</f>
        <v>0</v>
      </c>
      <c r="D29" s="16" t="str">
        <f ca="1">IFERROR(__xludf.DUMMYFUNCTION("VLOOKUP(A29,IMPORTRANGE(""1CSaGnLQ9BKdiFXoof4QugXDIYY6dAyQRX3pcP5aJXB4"",""P3!A5:H59""),4,TRUE)"),"#REF!")</f>
        <v>#REF!</v>
      </c>
      <c r="E29" s="16" t="str">
        <f ca="1">IFERROR(__xludf.DUMMYFUNCTION("VLOOKUP(A29,IMPORTRANGE(""1CSaGnLQ9BKdiFXoof4QugXDIYY6dAyQRX3pcP5aJXB4"",""P3!A5:H59""),5,TRUE)"),"#REF!")</f>
        <v>#REF!</v>
      </c>
      <c r="F29" s="16" t="str">
        <f ca="1">IFERROR(__xludf.DUMMYFUNCTION("VLOOKUP(A29,IMPORTRANGE(""1CSaGnLQ9BKdiFXoof4QugXDIYY6dAyQRX3pcP5aJXB4"",""P3!A5:H59""),6,TRUE)"),"#REF!")</f>
        <v>#REF!</v>
      </c>
      <c r="G29" s="16" t="str">
        <f ca="1">IFERROR(__xludf.DUMMYFUNCTION("VLOOKUP(A29,IMPORTRANGE(""1CSaGnLQ9BKdiFXoof4QugXDIYY6dAyQRX3pcP5aJXB4"",""P3!A5:H59""),7,TRUE)"),"#REF!")</f>
        <v>#REF!</v>
      </c>
      <c r="H29" s="16" t="str">
        <f ca="1">IFERROR(__xludf.DUMMYFUNCTION("VLOOKUP(A29,IMPORTRANGE(""1CSaGnLQ9BKdiFXoof4QugXDIYY6dAyQRX3pcP5aJXB4"",""P3!A5:H59""),8,TRUE)"),"#REF!")</f>
        <v>#REF!</v>
      </c>
      <c r="I29" s="17">
        <f t="shared" ca="1" si="0"/>
        <v>0</v>
      </c>
      <c r="J29" s="18" t="e">
        <f t="shared" ca="1" si="1"/>
        <v>#NAME?</v>
      </c>
      <c r="K29" s="19">
        <f t="shared" ca="1" si="2"/>
        <v>0</v>
      </c>
      <c r="L29" s="20"/>
      <c r="M29" s="20"/>
      <c r="N29" s="20"/>
      <c r="O29" s="20"/>
      <c r="P29" s="20"/>
      <c r="Q29" s="20"/>
      <c r="R29" s="17">
        <f t="shared" si="3"/>
        <v>0</v>
      </c>
      <c r="S29" s="19">
        <f t="shared" si="4"/>
        <v>0</v>
      </c>
      <c r="T29" s="20"/>
      <c r="U29" s="17">
        <f t="shared" si="5"/>
        <v>0</v>
      </c>
      <c r="V29" s="19">
        <f t="shared" si="6"/>
        <v>0</v>
      </c>
      <c r="W29" s="20"/>
      <c r="X29" s="20"/>
      <c r="Y29" s="20"/>
      <c r="Z29" s="20"/>
      <c r="AA29" s="17">
        <f t="shared" si="7"/>
        <v>0</v>
      </c>
      <c r="AB29" s="19">
        <f t="shared" si="8"/>
        <v>0</v>
      </c>
      <c r="AC29" s="20"/>
      <c r="AD29" s="17">
        <f t="shared" si="9"/>
        <v>0</v>
      </c>
      <c r="AE29" s="21">
        <f t="shared" si="10"/>
        <v>0</v>
      </c>
      <c r="AF29" s="22">
        <f t="shared" ca="1" si="11"/>
        <v>0</v>
      </c>
      <c r="AG29" s="23">
        <f t="shared" ca="1" si="12"/>
        <v>0</v>
      </c>
      <c r="AH29" s="27"/>
      <c r="AI29" s="25">
        <f t="shared" si="13"/>
        <v>0</v>
      </c>
      <c r="AJ29" s="26">
        <f t="shared" si="14"/>
        <v>0</v>
      </c>
      <c r="AK29" s="5">
        <f t="shared" ca="1" si="15"/>
        <v>0</v>
      </c>
      <c r="AL29" s="27" t="str">
        <f t="shared" ca="1" si="16"/>
        <v>FAILED</v>
      </c>
      <c r="AM29" s="20" t="b">
        <v>0</v>
      </c>
      <c r="AN29" s="20"/>
    </row>
    <row r="30" spans="1:40" ht="12.75">
      <c r="A30" s="7">
        <v>21</v>
      </c>
      <c r="B30" s="20">
        <f>'Final Grade'!B29</f>
        <v>0</v>
      </c>
      <c r="C30" s="20">
        <f>'Final Grade'!C29</f>
        <v>0</v>
      </c>
      <c r="D30" s="16" t="str">
        <f ca="1">IFERROR(__xludf.DUMMYFUNCTION("VLOOKUP(A30,IMPORTRANGE(""1CSaGnLQ9BKdiFXoof4QugXDIYY6dAyQRX3pcP5aJXB4"",""P3!A5:H59""),4,TRUE)"),"#REF!")</f>
        <v>#REF!</v>
      </c>
      <c r="E30" s="16" t="str">
        <f ca="1">IFERROR(__xludf.DUMMYFUNCTION("VLOOKUP(A30,IMPORTRANGE(""1CSaGnLQ9BKdiFXoof4QugXDIYY6dAyQRX3pcP5aJXB4"",""P3!A5:H59""),5,TRUE)"),"#REF!")</f>
        <v>#REF!</v>
      </c>
      <c r="F30" s="16" t="str">
        <f ca="1">IFERROR(__xludf.DUMMYFUNCTION("VLOOKUP(A30,IMPORTRANGE(""1CSaGnLQ9BKdiFXoof4QugXDIYY6dAyQRX3pcP5aJXB4"",""P3!A5:H59""),6,TRUE)"),"#REF!")</f>
        <v>#REF!</v>
      </c>
      <c r="G30" s="16" t="str">
        <f ca="1">IFERROR(__xludf.DUMMYFUNCTION("VLOOKUP(A30,IMPORTRANGE(""1CSaGnLQ9BKdiFXoof4QugXDIYY6dAyQRX3pcP5aJXB4"",""P3!A5:H59""),7,TRUE)"),"#REF!")</f>
        <v>#REF!</v>
      </c>
      <c r="H30" s="16" t="str">
        <f ca="1">IFERROR(__xludf.DUMMYFUNCTION("VLOOKUP(A30,IMPORTRANGE(""1CSaGnLQ9BKdiFXoof4QugXDIYY6dAyQRX3pcP5aJXB4"",""P3!A5:H59""),8,TRUE)"),"#REF!")</f>
        <v>#REF!</v>
      </c>
      <c r="I30" s="17">
        <f t="shared" ca="1" si="0"/>
        <v>0</v>
      </c>
      <c r="J30" s="18" t="e">
        <f t="shared" ca="1" si="1"/>
        <v>#NAME?</v>
      </c>
      <c r="K30" s="19">
        <f t="shared" ca="1" si="2"/>
        <v>0</v>
      </c>
      <c r="L30" s="20"/>
      <c r="M30" s="20"/>
      <c r="N30" s="20"/>
      <c r="O30" s="20"/>
      <c r="P30" s="20"/>
      <c r="Q30" s="20"/>
      <c r="R30" s="17">
        <f t="shared" si="3"/>
        <v>0</v>
      </c>
      <c r="S30" s="19">
        <f t="shared" si="4"/>
        <v>0</v>
      </c>
      <c r="T30" s="20"/>
      <c r="U30" s="17">
        <f t="shared" si="5"/>
        <v>0</v>
      </c>
      <c r="V30" s="19">
        <f t="shared" si="6"/>
        <v>0</v>
      </c>
      <c r="W30" s="20"/>
      <c r="X30" s="20"/>
      <c r="Y30" s="20"/>
      <c r="Z30" s="20"/>
      <c r="AA30" s="17">
        <f t="shared" si="7"/>
        <v>0</v>
      </c>
      <c r="AB30" s="19">
        <f t="shared" si="8"/>
        <v>0</v>
      </c>
      <c r="AC30" s="20"/>
      <c r="AD30" s="17">
        <f t="shared" si="9"/>
        <v>0</v>
      </c>
      <c r="AE30" s="21">
        <f t="shared" si="10"/>
        <v>0</v>
      </c>
      <c r="AF30" s="22">
        <f t="shared" ca="1" si="11"/>
        <v>0</v>
      </c>
      <c r="AG30" s="23">
        <f t="shared" ca="1" si="12"/>
        <v>0</v>
      </c>
      <c r="AH30" s="27"/>
      <c r="AI30" s="25">
        <f t="shared" si="13"/>
        <v>0</v>
      </c>
      <c r="AJ30" s="26">
        <f t="shared" si="14"/>
        <v>0</v>
      </c>
      <c r="AK30" s="5">
        <f t="shared" ca="1" si="15"/>
        <v>0</v>
      </c>
      <c r="AL30" s="27" t="str">
        <f t="shared" ca="1" si="16"/>
        <v>FAILED</v>
      </c>
      <c r="AM30" s="20" t="b">
        <v>0</v>
      </c>
      <c r="AN30" s="20"/>
    </row>
    <row r="31" spans="1:40" ht="12.75">
      <c r="A31" s="7">
        <v>22</v>
      </c>
      <c r="B31" s="20">
        <f>'Final Grade'!B30</f>
        <v>0</v>
      </c>
      <c r="C31" s="20">
        <f>'Final Grade'!C30</f>
        <v>0</v>
      </c>
      <c r="D31" s="16" t="str">
        <f ca="1">IFERROR(__xludf.DUMMYFUNCTION("VLOOKUP(A31,IMPORTRANGE(""1CSaGnLQ9BKdiFXoof4QugXDIYY6dAyQRX3pcP5aJXB4"",""P3!A5:H59""),4,TRUE)"),"#REF!")</f>
        <v>#REF!</v>
      </c>
      <c r="E31" s="16" t="str">
        <f ca="1">IFERROR(__xludf.DUMMYFUNCTION("VLOOKUP(A31,IMPORTRANGE(""1CSaGnLQ9BKdiFXoof4QugXDIYY6dAyQRX3pcP5aJXB4"",""P3!A5:H59""),5,TRUE)"),"#REF!")</f>
        <v>#REF!</v>
      </c>
      <c r="F31" s="16" t="str">
        <f ca="1">IFERROR(__xludf.DUMMYFUNCTION("VLOOKUP(A31,IMPORTRANGE(""1CSaGnLQ9BKdiFXoof4QugXDIYY6dAyQRX3pcP5aJXB4"",""P3!A5:H59""),6,TRUE)"),"#REF!")</f>
        <v>#REF!</v>
      </c>
      <c r="G31" s="16" t="str">
        <f ca="1">IFERROR(__xludf.DUMMYFUNCTION("VLOOKUP(A31,IMPORTRANGE(""1CSaGnLQ9BKdiFXoof4QugXDIYY6dAyQRX3pcP5aJXB4"",""P3!A5:H59""),7,TRUE)"),"#REF!")</f>
        <v>#REF!</v>
      </c>
      <c r="H31" s="16" t="str">
        <f ca="1">IFERROR(__xludf.DUMMYFUNCTION("VLOOKUP(A31,IMPORTRANGE(""1CSaGnLQ9BKdiFXoof4QugXDIYY6dAyQRX3pcP5aJXB4"",""P3!A5:H59""),8,TRUE)"),"#REF!")</f>
        <v>#REF!</v>
      </c>
      <c r="I31" s="17">
        <f t="shared" ca="1" si="0"/>
        <v>0</v>
      </c>
      <c r="J31" s="18" t="e">
        <f t="shared" ca="1" si="1"/>
        <v>#NAME?</v>
      </c>
      <c r="K31" s="19">
        <f t="shared" ca="1" si="2"/>
        <v>0</v>
      </c>
      <c r="L31" s="20"/>
      <c r="M31" s="20"/>
      <c r="N31" s="20"/>
      <c r="O31" s="20"/>
      <c r="P31" s="20"/>
      <c r="Q31" s="20"/>
      <c r="R31" s="17">
        <f t="shared" si="3"/>
        <v>0</v>
      </c>
      <c r="S31" s="19">
        <f t="shared" si="4"/>
        <v>0</v>
      </c>
      <c r="T31" s="20"/>
      <c r="U31" s="17">
        <f t="shared" si="5"/>
        <v>0</v>
      </c>
      <c r="V31" s="19">
        <f t="shared" si="6"/>
        <v>0</v>
      </c>
      <c r="W31" s="20"/>
      <c r="X31" s="20"/>
      <c r="Y31" s="20"/>
      <c r="Z31" s="20"/>
      <c r="AA31" s="17">
        <f t="shared" si="7"/>
        <v>0</v>
      </c>
      <c r="AB31" s="19">
        <f t="shared" si="8"/>
        <v>0</v>
      </c>
      <c r="AC31" s="20"/>
      <c r="AD31" s="17">
        <f t="shared" si="9"/>
        <v>0</v>
      </c>
      <c r="AE31" s="21">
        <f t="shared" si="10"/>
        <v>0</v>
      </c>
      <c r="AF31" s="22">
        <f t="shared" ca="1" si="11"/>
        <v>0</v>
      </c>
      <c r="AG31" s="23">
        <f t="shared" ca="1" si="12"/>
        <v>0</v>
      </c>
      <c r="AH31" s="27"/>
      <c r="AI31" s="25">
        <f t="shared" si="13"/>
        <v>0</v>
      </c>
      <c r="AJ31" s="26">
        <f t="shared" si="14"/>
        <v>0</v>
      </c>
      <c r="AK31" s="5">
        <f t="shared" ca="1" si="15"/>
        <v>0</v>
      </c>
      <c r="AL31" s="27" t="str">
        <f t="shared" ca="1" si="16"/>
        <v>FAILED</v>
      </c>
      <c r="AM31" s="20" t="b">
        <v>0</v>
      </c>
      <c r="AN31" s="20"/>
    </row>
    <row r="32" spans="1:40" ht="12.75">
      <c r="A32" s="7">
        <v>23</v>
      </c>
      <c r="B32" s="20">
        <f>'Final Grade'!B31</f>
        <v>0</v>
      </c>
      <c r="C32" s="20">
        <f>'Final Grade'!C31</f>
        <v>0</v>
      </c>
      <c r="D32" s="16" t="str">
        <f ca="1">IFERROR(__xludf.DUMMYFUNCTION("VLOOKUP(A32,IMPORTRANGE(""1CSaGnLQ9BKdiFXoof4QugXDIYY6dAyQRX3pcP5aJXB4"",""P3!A5:H59""),4,TRUE)"),"#REF!")</f>
        <v>#REF!</v>
      </c>
      <c r="E32" s="16" t="str">
        <f ca="1">IFERROR(__xludf.DUMMYFUNCTION("VLOOKUP(A32,IMPORTRANGE(""1CSaGnLQ9BKdiFXoof4QugXDIYY6dAyQRX3pcP5aJXB4"",""P3!A5:H59""),5,TRUE)"),"#REF!")</f>
        <v>#REF!</v>
      </c>
      <c r="F32" s="16" t="str">
        <f ca="1">IFERROR(__xludf.DUMMYFUNCTION("VLOOKUP(A32,IMPORTRANGE(""1CSaGnLQ9BKdiFXoof4QugXDIYY6dAyQRX3pcP5aJXB4"",""P3!A5:H59""),6,TRUE)"),"#REF!")</f>
        <v>#REF!</v>
      </c>
      <c r="G32" s="16" t="str">
        <f ca="1">IFERROR(__xludf.DUMMYFUNCTION("VLOOKUP(A32,IMPORTRANGE(""1CSaGnLQ9BKdiFXoof4QugXDIYY6dAyQRX3pcP5aJXB4"",""P3!A5:H59""),7,TRUE)"),"#REF!")</f>
        <v>#REF!</v>
      </c>
      <c r="H32" s="16" t="str">
        <f ca="1">IFERROR(__xludf.DUMMYFUNCTION("VLOOKUP(A32,IMPORTRANGE(""1CSaGnLQ9BKdiFXoof4QugXDIYY6dAyQRX3pcP5aJXB4"",""P3!A5:H59""),8,TRUE)"),"#REF!")</f>
        <v>#REF!</v>
      </c>
      <c r="I32" s="17">
        <f t="shared" ca="1" si="0"/>
        <v>0</v>
      </c>
      <c r="J32" s="18" t="e">
        <f t="shared" ca="1" si="1"/>
        <v>#NAME?</v>
      </c>
      <c r="K32" s="19">
        <f t="shared" ca="1" si="2"/>
        <v>0</v>
      </c>
      <c r="L32" s="20"/>
      <c r="M32" s="20"/>
      <c r="N32" s="20"/>
      <c r="O32" s="20"/>
      <c r="P32" s="20"/>
      <c r="Q32" s="20"/>
      <c r="R32" s="17">
        <f t="shared" si="3"/>
        <v>0</v>
      </c>
      <c r="S32" s="19">
        <f t="shared" si="4"/>
        <v>0</v>
      </c>
      <c r="T32" s="20"/>
      <c r="U32" s="17">
        <f t="shared" si="5"/>
        <v>0</v>
      </c>
      <c r="V32" s="19">
        <f t="shared" si="6"/>
        <v>0</v>
      </c>
      <c r="W32" s="20"/>
      <c r="X32" s="20"/>
      <c r="Y32" s="20"/>
      <c r="Z32" s="20"/>
      <c r="AA32" s="17">
        <f t="shared" si="7"/>
        <v>0</v>
      </c>
      <c r="AB32" s="19">
        <f t="shared" si="8"/>
        <v>0</v>
      </c>
      <c r="AC32" s="20"/>
      <c r="AD32" s="17">
        <f t="shared" si="9"/>
        <v>0</v>
      </c>
      <c r="AE32" s="21">
        <f t="shared" si="10"/>
        <v>0</v>
      </c>
      <c r="AF32" s="22">
        <f t="shared" ca="1" si="11"/>
        <v>0</v>
      </c>
      <c r="AG32" s="23">
        <f t="shared" ca="1" si="12"/>
        <v>0</v>
      </c>
      <c r="AH32" s="27"/>
      <c r="AI32" s="25">
        <f t="shared" si="13"/>
        <v>0</v>
      </c>
      <c r="AJ32" s="26">
        <f t="shared" si="14"/>
        <v>0</v>
      </c>
      <c r="AK32" s="5">
        <f t="shared" ca="1" si="15"/>
        <v>0</v>
      </c>
      <c r="AL32" s="27" t="str">
        <f t="shared" ca="1" si="16"/>
        <v>FAILED</v>
      </c>
      <c r="AM32" s="20" t="b">
        <v>0</v>
      </c>
      <c r="AN32" s="20"/>
    </row>
    <row r="33" spans="1:40" ht="12.75">
      <c r="A33" s="7">
        <v>24</v>
      </c>
      <c r="B33" s="20">
        <f>'Final Grade'!B32</f>
        <v>0</v>
      </c>
      <c r="C33" s="20">
        <f>'Final Grade'!C32</f>
        <v>0</v>
      </c>
      <c r="D33" s="16" t="str">
        <f ca="1">IFERROR(__xludf.DUMMYFUNCTION("VLOOKUP(A33,IMPORTRANGE(""1CSaGnLQ9BKdiFXoof4QugXDIYY6dAyQRX3pcP5aJXB4"",""P3!A5:H59""),4,TRUE)"),"#REF!")</f>
        <v>#REF!</v>
      </c>
      <c r="E33" s="16" t="str">
        <f ca="1">IFERROR(__xludf.DUMMYFUNCTION("VLOOKUP(A33,IMPORTRANGE(""1CSaGnLQ9BKdiFXoof4QugXDIYY6dAyQRX3pcP5aJXB4"",""P3!A5:H59""),5,TRUE)"),"#REF!")</f>
        <v>#REF!</v>
      </c>
      <c r="F33" s="16" t="str">
        <f ca="1">IFERROR(__xludf.DUMMYFUNCTION("VLOOKUP(A33,IMPORTRANGE(""1CSaGnLQ9BKdiFXoof4QugXDIYY6dAyQRX3pcP5aJXB4"",""P3!A5:H59""),6,TRUE)"),"#REF!")</f>
        <v>#REF!</v>
      </c>
      <c r="G33" s="16" t="str">
        <f ca="1">IFERROR(__xludf.DUMMYFUNCTION("VLOOKUP(A33,IMPORTRANGE(""1CSaGnLQ9BKdiFXoof4QugXDIYY6dAyQRX3pcP5aJXB4"",""P3!A5:H59""),7,TRUE)"),"#REF!")</f>
        <v>#REF!</v>
      </c>
      <c r="H33" s="16" t="str">
        <f ca="1">IFERROR(__xludf.DUMMYFUNCTION("VLOOKUP(A33,IMPORTRANGE(""1CSaGnLQ9BKdiFXoof4QugXDIYY6dAyQRX3pcP5aJXB4"",""P3!A5:H59""),8,TRUE)"),"#REF!")</f>
        <v>#REF!</v>
      </c>
      <c r="I33" s="17">
        <f t="shared" ca="1" si="0"/>
        <v>0</v>
      </c>
      <c r="J33" s="18" t="e">
        <f t="shared" ca="1" si="1"/>
        <v>#NAME?</v>
      </c>
      <c r="K33" s="19">
        <f t="shared" ca="1" si="2"/>
        <v>0</v>
      </c>
      <c r="L33" s="20"/>
      <c r="M33" s="20"/>
      <c r="N33" s="20"/>
      <c r="O33" s="20"/>
      <c r="P33" s="20"/>
      <c r="Q33" s="20"/>
      <c r="R33" s="17">
        <f t="shared" si="3"/>
        <v>0</v>
      </c>
      <c r="S33" s="19">
        <f t="shared" si="4"/>
        <v>0</v>
      </c>
      <c r="T33" s="20"/>
      <c r="U33" s="17">
        <f t="shared" si="5"/>
        <v>0</v>
      </c>
      <c r="V33" s="19">
        <f t="shared" si="6"/>
        <v>0</v>
      </c>
      <c r="W33" s="20"/>
      <c r="X33" s="20"/>
      <c r="Y33" s="20"/>
      <c r="Z33" s="20"/>
      <c r="AA33" s="17">
        <f t="shared" si="7"/>
        <v>0</v>
      </c>
      <c r="AB33" s="19">
        <f t="shared" si="8"/>
        <v>0</v>
      </c>
      <c r="AC33" s="20"/>
      <c r="AD33" s="17">
        <f t="shared" si="9"/>
        <v>0</v>
      </c>
      <c r="AE33" s="21">
        <f t="shared" si="10"/>
        <v>0</v>
      </c>
      <c r="AF33" s="22">
        <f t="shared" ca="1" si="11"/>
        <v>0</v>
      </c>
      <c r="AG33" s="23">
        <f t="shared" ca="1" si="12"/>
        <v>0</v>
      </c>
      <c r="AH33" s="27"/>
      <c r="AI33" s="25">
        <f t="shared" si="13"/>
        <v>0</v>
      </c>
      <c r="AJ33" s="26">
        <f t="shared" si="14"/>
        <v>0</v>
      </c>
      <c r="AK33" s="5">
        <f t="shared" ca="1" si="15"/>
        <v>0</v>
      </c>
      <c r="AL33" s="27" t="str">
        <f t="shared" ca="1" si="16"/>
        <v>FAILED</v>
      </c>
      <c r="AM33" s="20" t="b">
        <v>0</v>
      </c>
      <c r="AN33" s="20"/>
    </row>
    <row r="34" spans="1:40" ht="12.75">
      <c r="A34" s="7">
        <v>25</v>
      </c>
      <c r="B34" s="20">
        <f>'Final Grade'!B33</f>
        <v>0</v>
      </c>
      <c r="C34" s="20">
        <f>'Final Grade'!C33</f>
        <v>0</v>
      </c>
      <c r="D34" s="16" t="str">
        <f ca="1">IFERROR(__xludf.DUMMYFUNCTION("VLOOKUP(A34,IMPORTRANGE(""1CSaGnLQ9BKdiFXoof4QugXDIYY6dAyQRX3pcP5aJXB4"",""P3!A5:H59""),4,TRUE)"),"#REF!")</f>
        <v>#REF!</v>
      </c>
      <c r="E34" s="16" t="str">
        <f ca="1">IFERROR(__xludf.DUMMYFUNCTION("VLOOKUP(A34,IMPORTRANGE(""1CSaGnLQ9BKdiFXoof4QugXDIYY6dAyQRX3pcP5aJXB4"",""P3!A5:H59""),5,TRUE)"),"#REF!")</f>
        <v>#REF!</v>
      </c>
      <c r="F34" s="16" t="str">
        <f ca="1">IFERROR(__xludf.DUMMYFUNCTION("VLOOKUP(A34,IMPORTRANGE(""1CSaGnLQ9BKdiFXoof4QugXDIYY6dAyQRX3pcP5aJXB4"",""P3!A5:H59""),6,TRUE)"),"#REF!")</f>
        <v>#REF!</v>
      </c>
      <c r="G34" s="16" t="str">
        <f ca="1">IFERROR(__xludf.DUMMYFUNCTION("VLOOKUP(A34,IMPORTRANGE(""1CSaGnLQ9BKdiFXoof4QugXDIYY6dAyQRX3pcP5aJXB4"",""P3!A5:H59""),7,TRUE)"),"#REF!")</f>
        <v>#REF!</v>
      </c>
      <c r="H34" s="16" t="str">
        <f ca="1">IFERROR(__xludf.DUMMYFUNCTION("VLOOKUP(A34,IMPORTRANGE(""1CSaGnLQ9BKdiFXoof4QugXDIYY6dAyQRX3pcP5aJXB4"",""P3!A5:H59""),8,TRUE)"),"#REF!")</f>
        <v>#REF!</v>
      </c>
      <c r="I34" s="17">
        <f t="shared" ca="1" si="0"/>
        <v>0</v>
      </c>
      <c r="J34" s="18" t="e">
        <f t="shared" ca="1" si="1"/>
        <v>#NAME?</v>
      </c>
      <c r="K34" s="19">
        <f t="shared" ca="1" si="2"/>
        <v>0</v>
      </c>
      <c r="L34" s="20"/>
      <c r="M34" s="20"/>
      <c r="N34" s="20"/>
      <c r="O34" s="20"/>
      <c r="P34" s="20"/>
      <c r="Q34" s="20"/>
      <c r="R34" s="17">
        <f t="shared" si="3"/>
        <v>0</v>
      </c>
      <c r="S34" s="19">
        <f t="shared" si="4"/>
        <v>0</v>
      </c>
      <c r="T34" s="20"/>
      <c r="U34" s="17">
        <f t="shared" si="5"/>
        <v>0</v>
      </c>
      <c r="V34" s="19">
        <f t="shared" si="6"/>
        <v>0</v>
      </c>
      <c r="W34" s="20"/>
      <c r="X34" s="20"/>
      <c r="Y34" s="20"/>
      <c r="Z34" s="20"/>
      <c r="AA34" s="17">
        <f t="shared" si="7"/>
        <v>0</v>
      </c>
      <c r="AB34" s="19">
        <f t="shared" si="8"/>
        <v>0</v>
      </c>
      <c r="AC34" s="20"/>
      <c r="AD34" s="17">
        <f t="shared" si="9"/>
        <v>0</v>
      </c>
      <c r="AE34" s="21">
        <f t="shared" si="10"/>
        <v>0</v>
      </c>
      <c r="AF34" s="22">
        <f t="shared" ca="1" si="11"/>
        <v>0</v>
      </c>
      <c r="AG34" s="23">
        <f t="shared" ca="1" si="12"/>
        <v>0</v>
      </c>
      <c r="AH34" s="27"/>
      <c r="AI34" s="25">
        <f t="shared" si="13"/>
        <v>0</v>
      </c>
      <c r="AJ34" s="26">
        <f t="shared" si="14"/>
        <v>0</v>
      </c>
      <c r="AK34" s="5">
        <f t="shared" ca="1" si="15"/>
        <v>0</v>
      </c>
      <c r="AL34" s="27" t="str">
        <f t="shared" ca="1" si="16"/>
        <v>FAILED</v>
      </c>
      <c r="AM34" s="20" t="b">
        <v>0</v>
      </c>
      <c r="AN34" s="20"/>
    </row>
    <row r="35" spans="1:40" ht="12.75">
      <c r="A35" s="7">
        <v>26</v>
      </c>
      <c r="B35" s="20">
        <f>'Final Grade'!B34</f>
        <v>0</v>
      </c>
      <c r="C35" s="20">
        <f>'Final Grade'!C34</f>
        <v>0</v>
      </c>
      <c r="D35" s="16" t="str">
        <f ca="1">IFERROR(__xludf.DUMMYFUNCTION("VLOOKUP(A35,IMPORTRANGE(""1CSaGnLQ9BKdiFXoof4QugXDIYY6dAyQRX3pcP5aJXB4"",""P3!A5:H59""),4,TRUE)"),"#REF!")</f>
        <v>#REF!</v>
      </c>
      <c r="E35" s="16" t="str">
        <f ca="1">IFERROR(__xludf.DUMMYFUNCTION("VLOOKUP(A35,IMPORTRANGE(""1CSaGnLQ9BKdiFXoof4QugXDIYY6dAyQRX3pcP5aJXB4"",""P3!A5:H59""),5,TRUE)"),"#REF!")</f>
        <v>#REF!</v>
      </c>
      <c r="F35" s="16" t="str">
        <f ca="1">IFERROR(__xludf.DUMMYFUNCTION("VLOOKUP(A35,IMPORTRANGE(""1CSaGnLQ9BKdiFXoof4QugXDIYY6dAyQRX3pcP5aJXB4"",""P3!A5:H59""),6,TRUE)"),"#REF!")</f>
        <v>#REF!</v>
      </c>
      <c r="G35" s="16" t="str">
        <f ca="1">IFERROR(__xludf.DUMMYFUNCTION("VLOOKUP(A35,IMPORTRANGE(""1CSaGnLQ9BKdiFXoof4QugXDIYY6dAyQRX3pcP5aJXB4"",""P3!A5:H59""),7,TRUE)"),"#REF!")</f>
        <v>#REF!</v>
      </c>
      <c r="H35" s="16" t="str">
        <f ca="1">IFERROR(__xludf.DUMMYFUNCTION("VLOOKUP(A35,IMPORTRANGE(""1CSaGnLQ9BKdiFXoof4QugXDIYY6dAyQRX3pcP5aJXB4"",""P3!A5:H59""),8,TRUE)"),"#REF!")</f>
        <v>#REF!</v>
      </c>
      <c r="I35" s="17">
        <f t="shared" ca="1" si="0"/>
        <v>0</v>
      </c>
      <c r="J35" s="18" t="e">
        <f t="shared" ca="1" si="1"/>
        <v>#NAME?</v>
      </c>
      <c r="K35" s="19">
        <f t="shared" ca="1" si="2"/>
        <v>0</v>
      </c>
      <c r="L35" s="20"/>
      <c r="M35" s="20"/>
      <c r="N35" s="20"/>
      <c r="O35" s="20"/>
      <c r="P35" s="20"/>
      <c r="Q35" s="20"/>
      <c r="R35" s="17">
        <f t="shared" si="3"/>
        <v>0</v>
      </c>
      <c r="S35" s="19">
        <f t="shared" si="4"/>
        <v>0</v>
      </c>
      <c r="T35" s="20"/>
      <c r="U35" s="17">
        <f t="shared" si="5"/>
        <v>0</v>
      </c>
      <c r="V35" s="19">
        <f t="shared" si="6"/>
        <v>0</v>
      </c>
      <c r="W35" s="20"/>
      <c r="X35" s="20"/>
      <c r="Y35" s="20"/>
      <c r="Z35" s="20"/>
      <c r="AA35" s="17">
        <f t="shared" si="7"/>
        <v>0</v>
      </c>
      <c r="AB35" s="19">
        <f t="shared" si="8"/>
        <v>0</v>
      </c>
      <c r="AC35" s="20"/>
      <c r="AD35" s="17">
        <f t="shared" si="9"/>
        <v>0</v>
      </c>
      <c r="AE35" s="21">
        <f t="shared" si="10"/>
        <v>0</v>
      </c>
      <c r="AF35" s="22">
        <f t="shared" ca="1" si="11"/>
        <v>0</v>
      </c>
      <c r="AG35" s="23">
        <f t="shared" ca="1" si="12"/>
        <v>0</v>
      </c>
      <c r="AH35" s="27"/>
      <c r="AI35" s="25">
        <f t="shared" si="13"/>
        <v>0</v>
      </c>
      <c r="AJ35" s="26">
        <f t="shared" si="14"/>
        <v>0</v>
      </c>
      <c r="AK35" s="5">
        <f t="shared" ca="1" si="15"/>
        <v>0</v>
      </c>
      <c r="AL35" s="27" t="str">
        <f t="shared" ca="1" si="16"/>
        <v>FAILED</v>
      </c>
      <c r="AM35" s="20" t="b">
        <v>0</v>
      </c>
      <c r="AN35" s="20"/>
    </row>
    <row r="36" spans="1:40" ht="12.75">
      <c r="A36" s="7">
        <v>27</v>
      </c>
      <c r="B36" s="20">
        <f>'Final Grade'!B35</f>
        <v>0</v>
      </c>
      <c r="C36" s="20">
        <f>'Final Grade'!C35</f>
        <v>0</v>
      </c>
      <c r="D36" s="16" t="str">
        <f ca="1">IFERROR(__xludf.DUMMYFUNCTION("VLOOKUP(A36,IMPORTRANGE(""1CSaGnLQ9BKdiFXoof4QugXDIYY6dAyQRX3pcP5aJXB4"",""P3!A5:H59""),4,TRUE)"),"#REF!")</f>
        <v>#REF!</v>
      </c>
      <c r="E36" s="16" t="str">
        <f ca="1">IFERROR(__xludf.DUMMYFUNCTION("VLOOKUP(A36,IMPORTRANGE(""1CSaGnLQ9BKdiFXoof4QugXDIYY6dAyQRX3pcP5aJXB4"",""P3!A5:H59""),5,TRUE)"),"#REF!")</f>
        <v>#REF!</v>
      </c>
      <c r="F36" s="16" t="str">
        <f ca="1">IFERROR(__xludf.DUMMYFUNCTION("VLOOKUP(A36,IMPORTRANGE(""1CSaGnLQ9BKdiFXoof4QugXDIYY6dAyQRX3pcP5aJXB4"",""P3!A5:H59""),6,TRUE)"),"#REF!")</f>
        <v>#REF!</v>
      </c>
      <c r="G36" s="16" t="str">
        <f ca="1">IFERROR(__xludf.DUMMYFUNCTION("VLOOKUP(A36,IMPORTRANGE(""1CSaGnLQ9BKdiFXoof4QugXDIYY6dAyQRX3pcP5aJXB4"",""P3!A5:H59""),7,TRUE)"),"#REF!")</f>
        <v>#REF!</v>
      </c>
      <c r="H36" s="16" t="str">
        <f ca="1">IFERROR(__xludf.DUMMYFUNCTION("VLOOKUP(A36,IMPORTRANGE(""1CSaGnLQ9BKdiFXoof4QugXDIYY6dAyQRX3pcP5aJXB4"",""P3!A5:H59""),8,TRUE)"),"#REF!")</f>
        <v>#REF!</v>
      </c>
      <c r="I36" s="17">
        <f t="shared" ca="1" si="0"/>
        <v>0</v>
      </c>
      <c r="J36" s="18" t="e">
        <f t="shared" ca="1" si="1"/>
        <v>#NAME?</v>
      </c>
      <c r="K36" s="19">
        <f t="shared" ca="1" si="2"/>
        <v>0</v>
      </c>
      <c r="L36" s="20"/>
      <c r="M36" s="20"/>
      <c r="N36" s="20"/>
      <c r="O36" s="20"/>
      <c r="P36" s="20"/>
      <c r="Q36" s="20"/>
      <c r="R36" s="17">
        <f t="shared" si="3"/>
        <v>0</v>
      </c>
      <c r="S36" s="19">
        <f t="shared" si="4"/>
        <v>0</v>
      </c>
      <c r="T36" s="20"/>
      <c r="U36" s="17">
        <f t="shared" si="5"/>
        <v>0</v>
      </c>
      <c r="V36" s="19">
        <f t="shared" si="6"/>
        <v>0</v>
      </c>
      <c r="W36" s="20"/>
      <c r="X36" s="20"/>
      <c r="Y36" s="20"/>
      <c r="Z36" s="20"/>
      <c r="AA36" s="17">
        <f t="shared" si="7"/>
        <v>0</v>
      </c>
      <c r="AB36" s="19">
        <f t="shared" si="8"/>
        <v>0</v>
      </c>
      <c r="AC36" s="20"/>
      <c r="AD36" s="17">
        <f t="shared" si="9"/>
        <v>0</v>
      </c>
      <c r="AE36" s="21">
        <f t="shared" si="10"/>
        <v>0</v>
      </c>
      <c r="AF36" s="22">
        <f t="shared" ca="1" si="11"/>
        <v>0</v>
      </c>
      <c r="AG36" s="23">
        <f t="shared" ca="1" si="12"/>
        <v>0</v>
      </c>
      <c r="AH36" s="27"/>
      <c r="AI36" s="25">
        <f t="shared" si="13"/>
        <v>0</v>
      </c>
      <c r="AJ36" s="26">
        <f t="shared" si="14"/>
        <v>0</v>
      </c>
      <c r="AK36" s="5">
        <f t="shared" ca="1" si="15"/>
        <v>0</v>
      </c>
      <c r="AL36" s="27" t="str">
        <f t="shared" ca="1" si="16"/>
        <v>FAILED</v>
      </c>
      <c r="AM36" s="20" t="b">
        <v>0</v>
      </c>
      <c r="AN36" s="20"/>
    </row>
    <row r="37" spans="1:40" ht="12.75">
      <c r="A37" s="7">
        <v>28</v>
      </c>
      <c r="B37" s="20">
        <f>'Final Grade'!B36</f>
        <v>0</v>
      </c>
      <c r="C37" s="20">
        <f>'Final Grade'!C36</f>
        <v>0</v>
      </c>
      <c r="D37" s="16" t="str">
        <f ca="1">IFERROR(__xludf.DUMMYFUNCTION("VLOOKUP(A37,IMPORTRANGE(""1CSaGnLQ9BKdiFXoof4QugXDIYY6dAyQRX3pcP5aJXB4"",""P3!A5:H59""),4,TRUE)"),"#REF!")</f>
        <v>#REF!</v>
      </c>
      <c r="E37" s="16" t="str">
        <f ca="1">IFERROR(__xludf.DUMMYFUNCTION("VLOOKUP(A37,IMPORTRANGE(""1CSaGnLQ9BKdiFXoof4QugXDIYY6dAyQRX3pcP5aJXB4"",""P3!A5:H59""),5,TRUE)"),"#REF!")</f>
        <v>#REF!</v>
      </c>
      <c r="F37" s="16" t="str">
        <f ca="1">IFERROR(__xludf.DUMMYFUNCTION("VLOOKUP(A37,IMPORTRANGE(""1CSaGnLQ9BKdiFXoof4QugXDIYY6dAyQRX3pcP5aJXB4"",""P3!A5:H59""),6,TRUE)"),"#REF!")</f>
        <v>#REF!</v>
      </c>
      <c r="G37" s="16" t="str">
        <f ca="1">IFERROR(__xludf.DUMMYFUNCTION("VLOOKUP(A37,IMPORTRANGE(""1CSaGnLQ9BKdiFXoof4QugXDIYY6dAyQRX3pcP5aJXB4"",""P3!A5:H59""),7,TRUE)"),"#REF!")</f>
        <v>#REF!</v>
      </c>
      <c r="H37" s="16" t="str">
        <f ca="1">IFERROR(__xludf.DUMMYFUNCTION("VLOOKUP(A37,IMPORTRANGE(""1CSaGnLQ9BKdiFXoof4QugXDIYY6dAyQRX3pcP5aJXB4"",""P3!A5:H59""),8,TRUE)"),"#REF!")</f>
        <v>#REF!</v>
      </c>
      <c r="I37" s="17">
        <f t="shared" ca="1" si="0"/>
        <v>0</v>
      </c>
      <c r="J37" s="18" t="e">
        <f t="shared" ca="1" si="1"/>
        <v>#NAME?</v>
      </c>
      <c r="K37" s="19">
        <f t="shared" ca="1" si="2"/>
        <v>0</v>
      </c>
      <c r="L37" s="20"/>
      <c r="M37" s="20"/>
      <c r="N37" s="20"/>
      <c r="O37" s="20"/>
      <c r="P37" s="20"/>
      <c r="Q37" s="20"/>
      <c r="R37" s="17">
        <f t="shared" si="3"/>
        <v>0</v>
      </c>
      <c r="S37" s="19">
        <f t="shared" si="4"/>
        <v>0</v>
      </c>
      <c r="T37" s="20"/>
      <c r="U37" s="17">
        <f t="shared" si="5"/>
        <v>0</v>
      </c>
      <c r="V37" s="19">
        <f t="shared" si="6"/>
        <v>0</v>
      </c>
      <c r="W37" s="20"/>
      <c r="X37" s="20"/>
      <c r="Y37" s="20"/>
      <c r="Z37" s="20"/>
      <c r="AA37" s="17">
        <f t="shared" si="7"/>
        <v>0</v>
      </c>
      <c r="AB37" s="19">
        <f t="shared" si="8"/>
        <v>0</v>
      </c>
      <c r="AC37" s="20"/>
      <c r="AD37" s="17">
        <f t="shared" si="9"/>
        <v>0</v>
      </c>
      <c r="AE37" s="21">
        <f t="shared" si="10"/>
        <v>0</v>
      </c>
      <c r="AF37" s="22">
        <f t="shared" ca="1" si="11"/>
        <v>0</v>
      </c>
      <c r="AG37" s="23">
        <f t="shared" ca="1" si="12"/>
        <v>0</v>
      </c>
      <c r="AH37" s="27"/>
      <c r="AI37" s="25">
        <f t="shared" si="13"/>
        <v>0</v>
      </c>
      <c r="AJ37" s="26">
        <f t="shared" si="14"/>
        <v>0</v>
      </c>
      <c r="AK37" s="5">
        <f t="shared" ca="1" si="15"/>
        <v>0</v>
      </c>
      <c r="AL37" s="27" t="str">
        <f t="shared" ca="1" si="16"/>
        <v>FAILED</v>
      </c>
      <c r="AM37" s="20" t="b">
        <v>0</v>
      </c>
      <c r="AN37" s="20"/>
    </row>
    <row r="38" spans="1:40" ht="12.75">
      <c r="A38" s="7">
        <v>29</v>
      </c>
      <c r="B38" s="20">
        <f>'Final Grade'!B37</f>
        <v>0</v>
      </c>
      <c r="C38" s="20">
        <f>'Final Grade'!C37</f>
        <v>0</v>
      </c>
      <c r="D38" s="16" t="str">
        <f ca="1">IFERROR(__xludf.DUMMYFUNCTION("VLOOKUP(A38,IMPORTRANGE(""1CSaGnLQ9BKdiFXoof4QugXDIYY6dAyQRX3pcP5aJXB4"",""P3!A5:H59""),4,TRUE)"),"#REF!")</f>
        <v>#REF!</v>
      </c>
      <c r="E38" s="16" t="str">
        <f ca="1">IFERROR(__xludf.DUMMYFUNCTION("VLOOKUP(A38,IMPORTRANGE(""1CSaGnLQ9BKdiFXoof4QugXDIYY6dAyQRX3pcP5aJXB4"",""P3!A5:H59""),5,TRUE)"),"#REF!")</f>
        <v>#REF!</v>
      </c>
      <c r="F38" s="16" t="str">
        <f ca="1">IFERROR(__xludf.DUMMYFUNCTION("VLOOKUP(A38,IMPORTRANGE(""1CSaGnLQ9BKdiFXoof4QugXDIYY6dAyQRX3pcP5aJXB4"",""P3!A5:H59""),6,TRUE)"),"#REF!")</f>
        <v>#REF!</v>
      </c>
      <c r="G38" s="16" t="str">
        <f ca="1">IFERROR(__xludf.DUMMYFUNCTION("VLOOKUP(A38,IMPORTRANGE(""1CSaGnLQ9BKdiFXoof4QugXDIYY6dAyQRX3pcP5aJXB4"",""P3!A5:H59""),7,TRUE)"),"#REF!")</f>
        <v>#REF!</v>
      </c>
      <c r="H38" s="16" t="str">
        <f ca="1">IFERROR(__xludf.DUMMYFUNCTION("VLOOKUP(A38,IMPORTRANGE(""1CSaGnLQ9BKdiFXoof4QugXDIYY6dAyQRX3pcP5aJXB4"",""P3!A5:H59""),8,TRUE)"),"#REF!")</f>
        <v>#REF!</v>
      </c>
      <c r="I38" s="17">
        <f t="shared" ca="1" si="0"/>
        <v>0</v>
      </c>
      <c r="J38" s="18" t="e">
        <f t="shared" ca="1" si="1"/>
        <v>#NAME?</v>
      </c>
      <c r="K38" s="19">
        <f t="shared" ca="1" si="2"/>
        <v>0</v>
      </c>
      <c r="L38" s="20"/>
      <c r="M38" s="20"/>
      <c r="N38" s="20"/>
      <c r="O38" s="20"/>
      <c r="P38" s="20"/>
      <c r="Q38" s="20"/>
      <c r="R38" s="17">
        <f t="shared" si="3"/>
        <v>0</v>
      </c>
      <c r="S38" s="19">
        <f t="shared" si="4"/>
        <v>0</v>
      </c>
      <c r="T38" s="20"/>
      <c r="U38" s="17">
        <f t="shared" si="5"/>
        <v>0</v>
      </c>
      <c r="V38" s="19">
        <f t="shared" si="6"/>
        <v>0</v>
      </c>
      <c r="W38" s="20"/>
      <c r="X38" s="20"/>
      <c r="Y38" s="20"/>
      <c r="Z38" s="20"/>
      <c r="AA38" s="17">
        <f t="shared" si="7"/>
        <v>0</v>
      </c>
      <c r="AB38" s="19">
        <f t="shared" si="8"/>
        <v>0</v>
      </c>
      <c r="AC38" s="20"/>
      <c r="AD38" s="17">
        <f t="shared" si="9"/>
        <v>0</v>
      </c>
      <c r="AE38" s="21">
        <f t="shared" si="10"/>
        <v>0</v>
      </c>
      <c r="AF38" s="22">
        <f t="shared" ca="1" si="11"/>
        <v>0</v>
      </c>
      <c r="AG38" s="23">
        <f t="shared" ca="1" si="12"/>
        <v>0</v>
      </c>
      <c r="AH38" s="27"/>
      <c r="AI38" s="25">
        <f t="shared" si="13"/>
        <v>0</v>
      </c>
      <c r="AJ38" s="26">
        <f t="shared" si="14"/>
        <v>0</v>
      </c>
      <c r="AK38" s="5">
        <f t="shared" ca="1" si="15"/>
        <v>0</v>
      </c>
      <c r="AL38" s="27" t="str">
        <f t="shared" ca="1" si="16"/>
        <v>FAILED</v>
      </c>
      <c r="AM38" s="20" t="b">
        <v>0</v>
      </c>
      <c r="AN38" s="20"/>
    </row>
    <row r="39" spans="1:40" ht="12.75">
      <c r="A39" s="7">
        <v>30</v>
      </c>
      <c r="B39" s="20">
        <f>'Final Grade'!B38</f>
        <v>0</v>
      </c>
      <c r="C39" s="20">
        <f>'Final Grade'!C38</f>
        <v>0</v>
      </c>
      <c r="D39" s="16" t="str">
        <f ca="1">IFERROR(__xludf.DUMMYFUNCTION("VLOOKUP(A39,IMPORTRANGE(""1CSaGnLQ9BKdiFXoof4QugXDIYY6dAyQRX3pcP5aJXB4"",""P3!A5:H59""),4,TRUE)"),"#REF!")</f>
        <v>#REF!</v>
      </c>
      <c r="E39" s="16" t="str">
        <f ca="1">IFERROR(__xludf.DUMMYFUNCTION("VLOOKUP(A39,IMPORTRANGE(""1CSaGnLQ9BKdiFXoof4QugXDIYY6dAyQRX3pcP5aJXB4"",""P3!A5:H59""),5,TRUE)"),"#REF!")</f>
        <v>#REF!</v>
      </c>
      <c r="F39" s="16" t="str">
        <f ca="1">IFERROR(__xludf.DUMMYFUNCTION("VLOOKUP(A39,IMPORTRANGE(""1CSaGnLQ9BKdiFXoof4QugXDIYY6dAyQRX3pcP5aJXB4"",""P3!A5:H59""),6,TRUE)"),"#REF!")</f>
        <v>#REF!</v>
      </c>
      <c r="G39" s="16" t="str">
        <f ca="1">IFERROR(__xludf.DUMMYFUNCTION("VLOOKUP(A39,IMPORTRANGE(""1CSaGnLQ9BKdiFXoof4QugXDIYY6dAyQRX3pcP5aJXB4"",""P3!A5:H59""),7,TRUE)"),"#REF!")</f>
        <v>#REF!</v>
      </c>
      <c r="H39" s="16" t="str">
        <f ca="1">IFERROR(__xludf.DUMMYFUNCTION("VLOOKUP(A39,IMPORTRANGE(""1CSaGnLQ9BKdiFXoof4QugXDIYY6dAyQRX3pcP5aJXB4"",""P3!A5:H59""),8,TRUE)"),"#REF!")</f>
        <v>#REF!</v>
      </c>
      <c r="I39" s="17">
        <f t="shared" ca="1" si="0"/>
        <v>0</v>
      </c>
      <c r="J39" s="18" t="e">
        <f t="shared" ca="1" si="1"/>
        <v>#NAME?</v>
      </c>
      <c r="K39" s="19">
        <f t="shared" ca="1" si="2"/>
        <v>0</v>
      </c>
      <c r="L39" s="20"/>
      <c r="M39" s="20"/>
      <c r="N39" s="20"/>
      <c r="O39" s="20"/>
      <c r="P39" s="20"/>
      <c r="Q39" s="20"/>
      <c r="R39" s="17">
        <f t="shared" si="3"/>
        <v>0</v>
      </c>
      <c r="S39" s="19">
        <f t="shared" si="4"/>
        <v>0</v>
      </c>
      <c r="T39" s="20"/>
      <c r="U39" s="17">
        <f t="shared" si="5"/>
        <v>0</v>
      </c>
      <c r="V39" s="19">
        <f t="shared" si="6"/>
        <v>0</v>
      </c>
      <c r="W39" s="20"/>
      <c r="X39" s="20"/>
      <c r="Y39" s="20"/>
      <c r="Z39" s="20"/>
      <c r="AA39" s="17">
        <f t="shared" si="7"/>
        <v>0</v>
      </c>
      <c r="AB39" s="19">
        <f t="shared" si="8"/>
        <v>0</v>
      </c>
      <c r="AC39" s="20"/>
      <c r="AD39" s="17">
        <f t="shared" si="9"/>
        <v>0</v>
      </c>
      <c r="AE39" s="21">
        <f t="shared" si="10"/>
        <v>0</v>
      </c>
      <c r="AF39" s="22">
        <f t="shared" ca="1" si="11"/>
        <v>0</v>
      </c>
      <c r="AG39" s="23">
        <f t="shared" ca="1" si="12"/>
        <v>0</v>
      </c>
      <c r="AH39" s="27"/>
      <c r="AI39" s="25">
        <f t="shared" si="13"/>
        <v>0</v>
      </c>
      <c r="AJ39" s="26">
        <f t="shared" si="14"/>
        <v>0</v>
      </c>
      <c r="AK39" s="5">
        <f t="shared" ca="1" si="15"/>
        <v>0</v>
      </c>
      <c r="AL39" s="27" t="str">
        <f t="shared" ca="1" si="16"/>
        <v>FAILED</v>
      </c>
      <c r="AM39" s="20" t="b">
        <v>0</v>
      </c>
      <c r="AN39" s="20"/>
    </row>
    <row r="40" spans="1:40" ht="12.75">
      <c r="A40" s="7">
        <v>31</v>
      </c>
      <c r="B40" s="20">
        <f>'Final Grade'!B39</f>
        <v>0</v>
      </c>
      <c r="C40" s="20">
        <f>'Final Grade'!C39</f>
        <v>0</v>
      </c>
      <c r="D40" s="16" t="str">
        <f ca="1">IFERROR(__xludf.DUMMYFUNCTION("VLOOKUP(A40,IMPORTRANGE(""1CSaGnLQ9BKdiFXoof4QugXDIYY6dAyQRX3pcP5aJXB4"",""P3!A5:H59""),4,TRUE)"),"#REF!")</f>
        <v>#REF!</v>
      </c>
      <c r="E40" s="16" t="str">
        <f ca="1">IFERROR(__xludf.DUMMYFUNCTION("VLOOKUP(A40,IMPORTRANGE(""1CSaGnLQ9BKdiFXoof4QugXDIYY6dAyQRX3pcP5aJXB4"",""P3!A5:H59""),5,TRUE)"),"#REF!")</f>
        <v>#REF!</v>
      </c>
      <c r="F40" s="16" t="str">
        <f ca="1">IFERROR(__xludf.DUMMYFUNCTION("VLOOKUP(A40,IMPORTRANGE(""1CSaGnLQ9BKdiFXoof4QugXDIYY6dAyQRX3pcP5aJXB4"",""P3!A5:H59""),6,TRUE)"),"#REF!")</f>
        <v>#REF!</v>
      </c>
      <c r="G40" s="16" t="str">
        <f ca="1">IFERROR(__xludf.DUMMYFUNCTION("VLOOKUP(A40,IMPORTRANGE(""1CSaGnLQ9BKdiFXoof4QugXDIYY6dAyQRX3pcP5aJXB4"",""P3!A5:H59""),7,TRUE)"),"#REF!")</f>
        <v>#REF!</v>
      </c>
      <c r="H40" s="16" t="str">
        <f ca="1">IFERROR(__xludf.DUMMYFUNCTION("VLOOKUP(A40,IMPORTRANGE(""1CSaGnLQ9BKdiFXoof4QugXDIYY6dAyQRX3pcP5aJXB4"",""P3!A5:H59""),8,TRUE)"),"#REF!")</f>
        <v>#REF!</v>
      </c>
      <c r="I40" s="17">
        <f t="shared" ca="1" si="0"/>
        <v>0</v>
      </c>
      <c r="J40" s="18" t="e">
        <f t="shared" ca="1" si="1"/>
        <v>#NAME?</v>
      </c>
      <c r="K40" s="19">
        <f t="shared" ca="1" si="2"/>
        <v>0</v>
      </c>
      <c r="L40" s="20"/>
      <c r="M40" s="20"/>
      <c r="N40" s="20"/>
      <c r="O40" s="20"/>
      <c r="P40" s="20"/>
      <c r="Q40" s="20"/>
      <c r="R40" s="17">
        <f t="shared" si="3"/>
        <v>0</v>
      </c>
      <c r="S40" s="19">
        <f t="shared" si="4"/>
        <v>0</v>
      </c>
      <c r="T40" s="20"/>
      <c r="U40" s="17">
        <f t="shared" si="5"/>
        <v>0</v>
      </c>
      <c r="V40" s="19">
        <f t="shared" si="6"/>
        <v>0</v>
      </c>
      <c r="W40" s="20"/>
      <c r="X40" s="20"/>
      <c r="Y40" s="20"/>
      <c r="Z40" s="20"/>
      <c r="AA40" s="17">
        <f t="shared" si="7"/>
        <v>0</v>
      </c>
      <c r="AB40" s="19">
        <f t="shared" si="8"/>
        <v>0</v>
      </c>
      <c r="AC40" s="20"/>
      <c r="AD40" s="17">
        <f t="shared" si="9"/>
        <v>0</v>
      </c>
      <c r="AE40" s="21">
        <f t="shared" si="10"/>
        <v>0</v>
      </c>
      <c r="AF40" s="22">
        <f t="shared" ca="1" si="11"/>
        <v>0</v>
      </c>
      <c r="AG40" s="23">
        <f t="shared" ca="1" si="12"/>
        <v>0</v>
      </c>
      <c r="AH40" s="27"/>
      <c r="AI40" s="25">
        <f t="shared" si="13"/>
        <v>0</v>
      </c>
      <c r="AJ40" s="26">
        <f t="shared" si="14"/>
        <v>0</v>
      </c>
      <c r="AK40" s="5">
        <f t="shared" ca="1" si="15"/>
        <v>0</v>
      </c>
      <c r="AL40" s="27" t="str">
        <f t="shared" ca="1" si="16"/>
        <v>FAILED</v>
      </c>
      <c r="AM40" s="20" t="b">
        <v>0</v>
      </c>
      <c r="AN40" s="20"/>
    </row>
    <row r="41" spans="1:40" ht="12.75">
      <c r="A41" s="7">
        <v>32</v>
      </c>
      <c r="B41" s="20">
        <f>'Final Grade'!B40</f>
        <v>0</v>
      </c>
      <c r="C41" s="20">
        <f>'Final Grade'!C40</f>
        <v>0</v>
      </c>
      <c r="D41" s="16" t="str">
        <f ca="1">IFERROR(__xludf.DUMMYFUNCTION("VLOOKUP(A41,IMPORTRANGE(""1CSaGnLQ9BKdiFXoof4QugXDIYY6dAyQRX3pcP5aJXB4"",""P3!A5:H59""),4,TRUE)"),"#REF!")</f>
        <v>#REF!</v>
      </c>
      <c r="E41" s="16" t="str">
        <f ca="1">IFERROR(__xludf.DUMMYFUNCTION("VLOOKUP(A41,IMPORTRANGE(""1CSaGnLQ9BKdiFXoof4QugXDIYY6dAyQRX3pcP5aJXB4"",""P3!A5:H59""),5,TRUE)"),"#REF!")</f>
        <v>#REF!</v>
      </c>
      <c r="F41" s="16" t="str">
        <f ca="1">IFERROR(__xludf.DUMMYFUNCTION("VLOOKUP(A41,IMPORTRANGE(""1CSaGnLQ9BKdiFXoof4QugXDIYY6dAyQRX3pcP5aJXB4"",""P3!A5:H59""),6,TRUE)"),"#REF!")</f>
        <v>#REF!</v>
      </c>
      <c r="G41" s="16" t="str">
        <f ca="1">IFERROR(__xludf.DUMMYFUNCTION("VLOOKUP(A41,IMPORTRANGE(""1CSaGnLQ9BKdiFXoof4QugXDIYY6dAyQRX3pcP5aJXB4"",""P3!A5:H59""),7,TRUE)"),"#REF!")</f>
        <v>#REF!</v>
      </c>
      <c r="H41" s="16" t="str">
        <f ca="1">IFERROR(__xludf.DUMMYFUNCTION("VLOOKUP(A41,IMPORTRANGE(""1CSaGnLQ9BKdiFXoof4QugXDIYY6dAyQRX3pcP5aJXB4"",""P3!A5:H59""),8,TRUE)"),"#REF!")</f>
        <v>#REF!</v>
      </c>
      <c r="I41" s="17">
        <f t="shared" ca="1" si="0"/>
        <v>0</v>
      </c>
      <c r="J41" s="18" t="e">
        <f t="shared" ca="1" si="1"/>
        <v>#NAME?</v>
      </c>
      <c r="K41" s="19">
        <f t="shared" ca="1" si="2"/>
        <v>0</v>
      </c>
      <c r="L41" s="20"/>
      <c r="M41" s="20"/>
      <c r="N41" s="20"/>
      <c r="O41" s="20"/>
      <c r="P41" s="20"/>
      <c r="Q41" s="20"/>
      <c r="R41" s="17">
        <f t="shared" si="3"/>
        <v>0</v>
      </c>
      <c r="S41" s="19">
        <f t="shared" si="4"/>
        <v>0</v>
      </c>
      <c r="T41" s="20"/>
      <c r="U41" s="17">
        <f t="shared" si="5"/>
        <v>0</v>
      </c>
      <c r="V41" s="19">
        <f t="shared" si="6"/>
        <v>0</v>
      </c>
      <c r="W41" s="20"/>
      <c r="X41" s="20"/>
      <c r="Y41" s="20"/>
      <c r="Z41" s="20"/>
      <c r="AA41" s="17">
        <f t="shared" si="7"/>
        <v>0</v>
      </c>
      <c r="AB41" s="19">
        <f t="shared" si="8"/>
        <v>0</v>
      </c>
      <c r="AC41" s="20"/>
      <c r="AD41" s="17">
        <f t="shared" si="9"/>
        <v>0</v>
      </c>
      <c r="AE41" s="21">
        <f t="shared" si="10"/>
        <v>0</v>
      </c>
      <c r="AF41" s="22">
        <f t="shared" ca="1" si="11"/>
        <v>0</v>
      </c>
      <c r="AG41" s="23">
        <f t="shared" ca="1" si="12"/>
        <v>0</v>
      </c>
      <c r="AH41" s="27"/>
      <c r="AI41" s="25">
        <f t="shared" si="13"/>
        <v>0</v>
      </c>
      <c r="AJ41" s="26">
        <f t="shared" si="14"/>
        <v>0</v>
      </c>
      <c r="AK41" s="5">
        <f t="shared" ca="1" si="15"/>
        <v>0</v>
      </c>
      <c r="AL41" s="27" t="str">
        <f t="shared" ca="1" si="16"/>
        <v>FAILED</v>
      </c>
      <c r="AM41" s="20" t="b">
        <v>0</v>
      </c>
      <c r="AN41" s="20"/>
    </row>
    <row r="42" spans="1:40" ht="12.75">
      <c r="A42" s="7">
        <v>33</v>
      </c>
      <c r="B42" s="20">
        <f>'Final Grade'!B41</f>
        <v>0</v>
      </c>
      <c r="C42" s="20">
        <f>'Final Grade'!C41</f>
        <v>0</v>
      </c>
      <c r="D42" s="16" t="str">
        <f ca="1">IFERROR(__xludf.DUMMYFUNCTION("VLOOKUP(A42,IMPORTRANGE(""1CSaGnLQ9BKdiFXoof4QugXDIYY6dAyQRX3pcP5aJXB4"",""P3!A5:H59""),4,TRUE)"),"#REF!")</f>
        <v>#REF!</v>
      </c>
      <c r="E42" s="16" t="str">
        <f ca="1">IFERROR(__xludf.DUMMYFUNCTION("VLOOKUP(A42,IMPORTRANGE(""1CSaGnLQ9BKdiFXoof4QugXDIYY6dAyQRX3pcP5aJXB4"",""P3!A5:H59""),5,TRUE)"),"#REF!")</f>
        <v>#REF!</v>
      </c>
      <c r="F42" s="16" t="str">
        <f ca="1">IFERROR(__xludf.DUMMYFUNCTION("VLOOKUP(A42,IMPORTRANGE(""1CSaGnLQ9BKdiFXoof4QugXDIYY6dAyQRX3pcP5aJXB4"",""P3!A5:H59""),6,TRUE)"),"#REF!")</f>
        <v>#REF!</v>
      </c>
      <c r="G42" s="16" t="str">
        <f ca="1">IFERROR(__xludf.DUMMYFUNCTION("VLOOKUP(A42,IMPORTRANGE(""1CSaGnLQ9BKdiFXoof4QugXDIYY6dAyQRX3pcP5aJXB4"",""P3!A5:H59""),7,TRUE)"),"#REF!")</f>
        <v>#REF!</v>
      </c>
      <c r="H42" s="16" t="str">
        <f ca="1">IFERROR(__xludf.DUMMYFUNCTION("VLOOKUP(A42,IMPORTRANGE(""1CSaGnLQ9BKdiFXoof4QugXDIYY6dAyQRX3pcP5aJXB4"",""P3!A5:H59""),8,TRUE)"),"#REF!")</f>
        <v>#REF!</v>
      </c>
      <c r="I42" s="17">
        <f t="shared" ca="1" si="0"/>
        <v>0</v>
      </c>
      <c r="J42" s="18" t="e">
        <f t="shared" ca="1" si="1"/>
        <v>#NAME?</v>
      </c>
      <c r="K42" s="19">
        <f t="shared" ca="1" si="2"/>
        <v>0</v>
      </c>
      <c r="L42" s="20"/>
      <c r="M42" s="20"/>
      <c r="N42" s="20"/>
      <c r="O42" s="20"/>
      <c r="P42" s="20"/>
      <c r="Q42" s="20"/>
      <c r="R42" s="17">
        <f t="shared" si="3"/>
        <v>0</v>
      </c>
      <c r="S42" s="19">
        <f t="shared" si="4"/>
        <v>0</v>
      </c>
      <c r="T42" s="20"/>
      <c r="U42" s="17">
        <f t="shared" si="5"/>
        <v>0</v>
      </c>
      <c r="V42" s="19">
        <f t="shared" si="6"/>
        <v>0</v>
      </c>
      <c r="W42" s="20"/>
      <c r="X42" s="20"/>
      <c r="Y42" s="20"/>
      <c r="Z42" s="20"/>
      <c r="AA42" s="17">
        <f t="shared" si="7"/>
        <v>0</v>
      </c>
      <c r="AB42" s="19">
        <f t="shared" si="8"/>
        <v>0</v>
      </c>
      <c r="AC42" s="20"/>
      <c r="AD42" s="17">
        <f t="shared" si="9"/>
        <v>0</v>
      </c>
      <c r="AE42" s="21">
        <f t="shared" si="10"/>
        <v>0</v>
      </c>
      <c r="AF42" s="22">
        <f t="shared" ca="1" si="11"/>
        <v>0</v>
      </c>
      <c r="AG42" s="23">
        <f t="shared" ca="1" si="12"/>
        <v>0</v>
      </c>
      <c r="AH42" s="27"/>
      <c r="AI42" s="25">
        <f t="shared" si="13"/>
        <v>0</v>
      </c>
      <c r="AJ42" s="26">
        <f t="shared" si="14"/>
        <v>0</v>
      </c>
      <c r="AK42" s="5">
        <f t="shared" ca="1" si="15"/>
        <v>0</v>
      </c>
      <c r="AL42" s="27" t="str">
        <f t="shared" ca="1" si="16"/>
        <v>FAILED</v>
      </c>
      <c r="AM42" s="20" t="b">
        <v>0</v>
      </c>
      <c r="AN42" s="20"/>
    </row>
    <row r="43" spans="1:40" ht="12.75">
      <c r="A43" s="7">
        <v>34</v>
      </c>
      <c r="B43" s="20">
        <f>'Final Grade'!B42</f>
        <v>0</v>
      </c>
      <c r="C43" s="20">
        <f>'Final Grade'!C42</f>
        <v>0</v>
      </c>
      <c r="D43" s="16" t="str">
        <f ca="1">IFERROR(__xludf.DUMMYFUNCTION("VLOOKUP(A43,IMPORTRANGE(""1CSaGnLQ9BKdiFXoof4QugXDIYY6dAyQRX3pcP5aJXB4"",""P3!A5:H59""),4,TRUE)"),"#REF!")</f>
        <v>#REF!</v>
      </c>
      <c r="E43" s="16" t="str">
        <f ca="1">IFERROR(__xludf.DUMMYFUNCTION("VLOOKUP(A43,IMPORTRANGE(""1CSaGnLQ9BKdiFXoof4QugXDIYY6dAyQRX3pcP5aJXB4"",""P3!A5:H59""),5,TRUE)"),"#REF!")</f>
        <v>#REF!</v>
      </c>
      <c r="F43" s="16" t="str">
        <f ca="1">IFERROR(__xludf.DUMMYFUNCTION("VLOOKUP(A43,IMPORTRANGE(""1CSaGnLQ9BKdiFXoof4QugXDIYY6dAyQRX3pcP5aJXB4"",""P3!A5:H59""),6,TRUE)"),"#REF!")</f>
        <v>#REF!</v>
      </c>
      <c r="G43" s="16" t="str">
        <f ca="1">IFERROR(__xludf.DUMMYFUNCTION("VLOOKUP(A43,IMPORTRANGE(""1CSaGnLQ9BKdiFXoof4QugXDIYY6dAyQRX3pcP5aJXB4"",""P3!A5:H59""),7,TRUE)"),"#REF!")</f>
        <v>#REF!</v>
      </c>
      <c r="H43" s="16" t="str">
        <f ca="1">IFERROR(__xludf.DUMMYFUNCTION("VLOOKUP(A43,IMPORTRANGE(""1CSaGnLQ9BKdiFXoof4QugXDIYY6dAyQRX3pcP5aJXB4"",""P3!A5:H59""),8,TRUE)"),"#REF!")</f>
        <v>#REF!</v>
      </c>
      <c r="I43" s="17">
        <f t="shared" ca="1" si="0"/>
        <v>0</v>
      </c>
      <c r="J43" s="18" t="e">
        <f t="shared" ca="1" si="1"/>
        <v>#NAME?</v>
      </c>
      <c r="K43" s="19">
        <f t="shared" ca="1" si="2"/>
        <v>0</v>
      </c>
      <c r="L43" s="20"/>
      <c r="M43" s="20"/>
      <c r="N43" s="20"/>
      <c r="O43" s="20"/>
      <c r="P43" s="20"/>
      <c r="Q43" s="20"/>
      <c r="R43" s="17">
        <f t="shared" si="3"/>
        <v>0</v>
      </c>
      <c r="S43" s="19">
        <f t="shared" si="4"/>
        <v>0</v>
      </c>
      <c r="T43" s="20"/>
      <c r="U43" s="17">
        <f t="shared" si="5"/>
        <v>0</v>
      </c>
      <c r="V43" s="19">
        <f t="shared" si="6"/>
        <v>0</v>
      </c>
      <c r="W43" s="20"/>
      <c r="X43" s="20"/>
      <c r="Y43" s="20"/>
      <c r="Z43" s="20"/>
      <c r="AA43" s="17">
        <f t="shared" si="7"/>
        <v>0</v>
      </c>
      <c r="AB43" s="19">
        <f t="shared" si="8"/>
        <v>0</v>
      </c>
      <c r="AC43" s="20"/>
      <c r="AD43" s="17">
        <f t="shared" si="9"/>
        <v>0</v>
      </c>
      <c r="AE43" s="21">
        <f t="shared" si="10"/>
        <v>0</v>
      </c>
      <c r="AF43" s="22">
        <f t="shared" ca="1" si="11"/>
        <v>0</v>
      </c>
      <c r="AG43" s="23">
        <f t="shared" ca="1" si="12"/>
        <v>0</v>
      </c>
      <c r="AH43" s="27"/>
      <c r="AI43" s="25">
        <f t="shared" si="13"/>
        <v>0</v>
      </c>
      <c r="AJ43" s="26">
        <f t="shared" si="14"/>
        <v>0</v>
      </c>
      <c r="AK43" s="5">
        <f t="shared" ca="1" si="15"/>
        <v>0</v>
      </c>
      <c r="AL43" s="27" t="str">
        <f t="shared" ca="1" si="16"/>
        <v>FAILED</v>
      </c>
      <c r="AM43" s="20" t="b">
        <v>0</v>
      </c>
      <c r="AN43" s="20"/>
    </row>
    <row r="44" spans="1:40" ht="12.75">
      <c r="A44" s="7">
        <v>35</v>
      </c>
      <c r="B44" s="20">
        <f>'Final Grade'!B43</f>
        <v>0</v>
      </c>
      <c r="C44" s="20">
        <f>'Final Grade'!C43</f>
        <v>0</v>
      </c>
      <c r="D44" s="16" t="str">
        <f ca="1">IFERROR(__xludf.DUMMYFUNCTION("VLOOKUP(A44,IMPORTRANGE(""1CSaGnLQ9BKdiFXoof4QugXDIYY6dAyQRX3pcP5aJXB4"",""P3!A5:H59""),4,TRUE)"),"#REF!")</f>
        <v>#REF!</v>
      </c>
      <c r="E44" s="16" t="str">
        <f ca="1">IFERROR(__xludf.DUMMYFUNCTION("VLOOKUP(A44,IMPORTRANGE(""1CSaGnLQ9BKdiFXoof4QugXDIYY6dAyQRX3pcP5aJXB4"",""P3!A5:H59""),5,TRUE)"),"#REF!")</f>
        <v>#REF!</v>
      </c>
      <c r="F44" s="16" t="str">
        <f ca="1">IFERROR(__xludf.DUMMYFUNCTION("VLOOKUP(A44,IMPORTRANGE(""1CSaGnLQ9BKdiFXoof4QugXDIYY6dAyQRX3pcP5aJXB4"",""P3!A5:H59""),6,TRUE)"),"#REF!")</f>
        <v>#REF!</v>
      </c>
      <c r="G44" s="16" t="str">
        <f ca="1">IFERROR(__xludf.DUMMYFUNCTION("VLOOKUP(A44,IMPORTRANGE(""1CSaGnLQ9BKdiFXoof4QugXDIYY6dAyQRX3pcP5aJXB4"",""P3!A5:H59""),7,TRUE)"),"#REF!")</f>
        <v>#REF!</v>
      </c>
      <c r="H44" s="16" t="str">
        <f ca="1">IFERROR(__xludf.DUMMYFUNCTION("VLOOKUP(A44,IMPORTRANGE(""1CSaGnLQ9BKdiFXoof4QugXDIYY6dAyQRX3pcP5aJXB4"",""P3!A5:H59""),8,TRUE)"),"#REF!")</f>
        <v>#REF!</v>
      </c>
      <c r="I44" s="17">
        <f t="shared" ca="1" si="0"/>
        <v>0</v>
      </c>
      <c r="J44" s="18" t="e">
        <f t="shared" ca="1" si="1"/>
        <v>#NAME?</v>
      </c>
      <c r="K44" s="19">
        <f t="shared" ca="1" si="2"/>
        <v>0</v>
      </c>
      <c r="L44" s="20"/>
      <c r="M44" s="20"/>
      <c r="N44" s="20"/>
      <c r="O44" s="20"/>
      <c r="P44" s="20"/>
      <c r="Q44" s="20"/>
      <c r="R44" s="17">
        <f t="shared" si="3"/>
        <v>0</v>
      </c>
      <c r="S44" s="19">
        <f t="shared" si="4"/>
        <v>0</v>
      </c>
      <c r="T44" s="20"/>
      <c r="U44" s="17">
        <f t="shared" si="5"/>
        <v>0</v>
      </c>
      <c r="V44" s="19">
        <f t="shared" si="6"/>
        <v>0</v>
      </c>
      <c r="W44" s="20"/>
      <c r="X44" s="20"/>
      <c r="Y44" s="20"/>
      <c r="Z44" s="20"/>
      <c r="AA44" s="17">
        <f t="shared" si="7"/>
        <v>0</v>
      </c>
      <c r="AB44" s="19">
        <f t="shared" si="8"/>
        <v>0</v>
      </c>
      <c r="AC44" s="20"/>
      <c r="AD44" s="17">
        <f t="shared" si="9"/>
        <v>0</v>
      </c>
      <c r="AE44" s="21">
        <f t="shared" si="10"/>
        <v>0</v>
      </c>
      <c r="AF44" s="22">
        <f t="shared" ca="1" si="11"/>
        <v>0</v>
      </c>
      <c r="AG44" s="23">
        <f t="shared" ca="1" si="12"/>
        <v>0</v>
      </c>
      <c r="AH44" s="27"/>
      <c r="AI44" s="25">
        <f t="shared" si="13"/>
        <v>0</v>
      </c>
      <c r="AJ44" s="26">
        <f t="shared" si="14"/>
        <v>0</v>
      </c>
      <c r="AK44" s="5">
        <f t="shared" ca="1" si="15"/>
        <v>0</v>
      </c>
      <c r="AL44" s="27" t="str">
        <f t="shared" ca="1" si="16"/>
        <v>FAILED</v>
      </c>
      <c r="AM44" s="20" t="b">
        <v>0</v>
      </c>
      <c r="AN44" s="20"/>
    </row>
    <row r="45" spans="1:40" ht="12.75">
      <c r="A45" s="7">
        <v>36</v>
      </c>
      <c r="B45" s="20">
        <f>'Final Grade'!B44</f>
        <v>0</v>
      </c>
      <c r="C45" s="20">
        <f>'Final Grade'!C44</f>
        <v>0</v>
      </c>
      <c r="D45" s="16" t="str">
        <f ca="1">IFERROR(__xludf.DUMMYFUNCTION("VLOOKUP(A45,IMPORTRANGE(""1CSaGnLQ9BKdiFXoof4QugXDIYY6dAyQRX3pcP5aJXB4"",""P3!A5:H59""),4,TRUE)"),"#REF!")</f>
        <v>#REF!</v>
      </c>
      <c r="E45" s="16" t="str">
        <f ca="1">IFERROR(__xludf.DUMMYFUNCTION("VLOOKUP(A45,IMPORTRANGE(""1CSaGnLQ9BKdiFXoof4QugXDIYY6dAyQRX3pcP5aJXB4"",""P3!A5:H59""),5,TRUE)"),"#REF!")</f>
        <v>#REF!</v>
      </c>
      <c r="F45" s="16" t="str">
        <f ca="1">IFERROR(__xludf.DUMMYFUNCTION("VLOOKUP(A45,IMPORTRANGE(""1CSaGnLQ9BKdiFXoof4QugXDIYY6dAyQRX3pcP5aJXB4"",""P3!A5:H59""),6,TRUE)"),"#REF!")</f>
        <v>#REF!</v>
      </c>
      <c r="G45" s="16" t="str">
        <f ca="1">IFERROR(__xludf.DUMMYFUNCTION("VLOOKUP(A45,IMPORTRANGE(""1CSaGnLQ9BKdiFXoof4QugXDIYY6dAyQRX3pcP5aJXB4"",""P3!A5:H59""),7,TRUE)"),"#REF!")</f>
        <v>#REF!</v>
      </c>
      <c r="H45" s="16" t="str">
        <f ca="1">IFERROR(__xludf.DUMMYFUNCTION("VLOOKUP(A45,IMPORTRANGE(""1CSaGnLQ9BKdiFXoof4QugXDIYY6dAyQRX3pcP5aJXB4"",""P3!A5:H59""),8,TRUE)"),"#REF!")</f>
        <v>#REF!</v>
      </c>
      <c r="I45" s="17">
        <f t="shared" ca="1" si="0"/>
        <v>0</v>
      </c>
      <c r="J45" s="18" t="e">
        <f t="shared" ca="1" si="1"/>
        <v>#NAME?</v>
      </c>
      <c r="K45" s="19">
        <f t="shared" ca="1" si="2"/>
        <v>0</v>
      </c>
      <c r="L45" s="20"/>
      <c r="M45" s="20"/>
      <c r="N45" s="20"/>
      <c r="O45" s="20"/>
      <c r="P45" s="20"/>
      <c r="Q45" s="20"/>
      <c r="R45" s="17">
        <f t="shared" si="3"/>
        <v>0</v>
      </c>
      <c r="S45" s="19">
        <f t="shared" si="4"/>
        <v>0</v>
      </c>
      <c r="T45" s="20"/>
      <c r="U45" s="17">
        <f t="shared" si="5"/>
        <v>0</v>
      </c>
      <c r="V45" s="19">
        <f t="shared" si="6"/>
        <v>0</v>
      </c>
      <c r="W45" s="20"/>
      <c r="X45" s="20"/>
      <c r="Y45" s="20"/>
      <c r="Z45" s="20"/>
      <c r="AA45" s="17">
        <f t="shared" si="7"/>
        <v>0</v>
      </c>
      <c r="AB45" s="19">
        <f t="shared" si="8"/>
        <v>0</v>
      </c>
      <c r="AC45" s="20"/>
      <c r="AD45" s="17">
        <f t="shared" si="9"/>
        <v>0</v>
      </c>
      <c r="AE45" s="21">
        <f t="shared" si="10"/>
        <v>0</v>
      </c>
      <c r="AF45" s="22">
        <f t="shared" ca="1" si="11"/>
        <v>0</v>
      </c>
      <c r="AG45" s="23">
        <f t="shared" ca="1" si="12"/>
        <v>0</v>
      </c>
      <c r="AH45" s="27"/>
      <c r="AI45" s="25">
        <f t="shared" si="13"/>
        <v>0</v>
      </c>
      <c r="AJ45" s="26">
        <f t="shared" si="14"/>
        <v>0</v>
      </c>
      <c r="AK45" s="5">
        <f t="shared" ca="1" si="15"/>
        <v>0</v>
      </c>
      <c r="AL45" s="27" t="str">
        <f t="shared" ca="1" si="16"/>
        <v>FAILED</v>
      </c>
      <c r="AM45" s="20" t="b">
        <v>0</v>
      </c>
      <c r="AN45" s="20"/>
    </row>
    <row r="46" spans="1:40" ht="12.75">
      <c r="A46" s="7">
        <v>37</v>
      </c>
      <c r="B46" s="20">
        <f>'Final Grade'!B45</f>
        <v>0</v>
      </c>
      <c r="C46" s="20">
        <f>'Final Grade'!C45</f>
        <v>0</v>
      </c>
      <c r="D46" s="16" t="str">
        <f ca="1">IFERROR(__xludf.DUMMYFUNCTION("VLOOKUP(A46,IMPORTRANGE(""1CSaGnLQ9BKdiFXoof4QugXDIYY6dAyQRX3pcP5aJXB4"",""P3!A5:H59""),4,TRUE)"),"#REF!")</f>
        <v>#REF!</v>
      </c>
      <c r="E46" s="16" t="str">
        <f ca="1">IFERROR(__xludf.DUMMYFUNCTION("VLOOKUP(A46,IMPORTRANGE(""1CSaGnLQ9BKdiFXoof4QugXDIYY6dAyQRX3pcP5aJXB4"",""P3!A5:H59""),5,TRUE)"),"#REF!")</f>
        <v>#REF!</v>
      </c>
      <c r="F46" s="16" t="str">
        <f ca="1">IFERROR(__xludf.DUMMYFUNCTION("VLOOKUP(A46,IMPORTRANGE(""1CSaGnLQ9BKdiFXoof4QugXDIYY6dAyQRX3pcP5aJXB4"",""P3!A5:H59""),6,TRUE)"),"#REF!")</f>
        <v>#REF!</v>
      </c>
      <c r="G46" s="16" t="str">
        <f ca="1">IFERROR(__xludf.DUMMYFUNCTION("VLOOKUP(A46,IMPORTRANGE(""1CSaGnLQ9BKdiFXoof4QugXDIYY6dAyQRX3pcP5aJXB4"",""P3!A5:H59""),7,TRUE)"),"#REF!")</f>
        <v>#REF!</v>
      </c>
      <c r="H46" s="16" t="str">
        <f ca="1">IFERROR(__xludf.DUMMYFUNCTION("VLOOKUP(A46,IMPORTRANGE(""1CSaGnLQ9BKdiFXoof4QugXDIYY6dAyQRX3pcP5aJXB4"",""P3!A5:H59""),8,TRUE)"),"#REF!")</f>
        <v>#REF!</v>
      </c>
      <c r="I46" s="17">
        <f t="shared" ca="1" si="0"/>
        <v>0</v>
      </c>
      <c r="J46" s="18" t="e">
        <f t="shared" ca="1" si="1"/>
        <v>#NAME?</v>
      </c>
      <c r="K46" s="19">
        <f t="shared" ca="1" si="2"/>
        <v>0</v>
      </c>
      <c r="L46" s="20"/>
      <c r="M46" s="20"/>
      <c r="N46" s="20"/>
      <c r="O46" s="20"/>
      <c r="P46" s="20"/>
      <c r="Q46" s="20"/>
      <c r="R46" s="17">
        <f t="shared" si="3"/>
        <v>0</v>
      </c>
      <c r="S46" s="19">
        <f t="shared" si="4"/>
        <v>0</v>
      </c>
      <c r="T46" s="20"/>
      <c r="U46" s="17">
        <f t="shared" si="5"/>
        <v>0</v>
      </c>
      <c r="V46" s="19">
        <f t="shared" si="6"/>
        <v>0</v>
      </c>
      <c r="W46" s="20"/>
      <c r="X46" s="20"/>
      <c r="Y46" s="20"/>
      <c r="Z46" s="20"/>
      <c r="AA46" s="17">
        <f t="shared" si="7"/>
        <v>0</v>
      </c>
      <c r="AB46" s="19">
        <f t="shared" si="8"/>
        <v>0</v>
      </c>
      <c r="AC46" s="20"/>
      <c r="AD46" s="17">
        <f t="shared" si="9"/>
        <v>0</v>
      </c>
      <c r="AE46" s="21">
        <f t="shared" si="10"/>
        <v>0</v>
      </c>
      <c r="AF46" s="22">
        <f t="shared" ca="1" si="11"/>
        <v>0</v>
      </c>
      <c r="AG46" s="23">
        <f t="shared" ca="1" si="12"/>
        <v>0</v>
      </c>
      <c r="AH46" s="27"/>
      <c r="AI46" s="25">
        <f t="shared" si="13"/>
        <v>0</v>
      </c>
      <c r="AJ46" s="26">
        <f t="shared" si="14"/>
        <v>0</v>
      </c>
      <c r="AK46" s="5">
        <f t="shared" ca="1" si="15"/>
        <v>0</v>
      </c>
      <c r="AL46" s="27" t="str">
        <f t="shared" ca="1" si="16"/>
        <v>FAILED</v>
      </c>
      <c r="AM46" s="20" t="b">
        <v>0</v>
      </c>
      <c r="AN46" s="20"/>
    </row>
    <row r="47" spans="1:40" ht="12.75">
      <c r="A47" s="7">
        <v>38</v>
      </c>
      <c r="B47" s="20">
        <f>'Final Grade'!B46</f>
        <v>0</v>
      </c>
      <c r="C47" s="20">
        <f>'Final Grade'!C46</f>
        <v>0</v>
      </c>
      <c r="D47" s="16" t="str">
        <f ca="1">IFERROR(__xludf.DUMMYFUNCTION("VLOOKUP(A47,IMPORTRANGE(""1CSaGnLQ9BKdiFXoof4QugXDIYY6dAyQRX3pcP5aJXB4"",""P3!A5:H59""),4,TRUE)"),"#REF!")</f>
        <v>#REF!</v>
      </c>
      <c r="E47" s="16" t="str">
        <f ca="1">IFERROR(__xludf.DUMMYFUNCTION("VLOOKUP(A47,IMPORTRANGE(""1CSaGnLQ9BKdiFXoof4QugXDIYY6dAyQRX3pcP5aJXB4"",""P3!A5:H59""),5,TRUE)"),"#REF!")</f>
        <v>#REF!</v>
      </c>
      <c r="F47" s="16" t="str">
        <f ca="1">IFERROR(__xludf.DUMMYFUNCTION("VLOOKUP(A47,IMPORTRANGE(""1CSaGnLQ9BKdiFXoof4QugXDIYY6dAyQRX3pcP5aJXB4"",""P3!A5:H59""),6,TRUE)"),"#REF!")</f>
        <v>#REF!</v>
      </c>
      <c r="G47" s="16" t="str">
        <f ca="1">IFERROR(__xludf.DUMMYFUNCTION("VLOOKUP(A47,IMPORTRANGE(""1CSaGnLQ9BKdiFXoof4QugXDIYY6dAyQRX3pcP5aJXB4"",""P3!A5:H59""),7,TRUE)"),"#REF!")</f>
        <v>#REF!</v>
      </c>
      <c r="H47" s="16" t="str">
        <f ca="1">IFERROR(__xludf.DUMMYFUNCTION("VLOOKUP(A47,IMPORTRANGE(""1CSaGnLQ9BKdiFXoof4QugXDIYY6dAyQRX3pcP5aJXB4"",""P3!A5:H59""),8,TRUE)"),"#REF!")</f>
        <v>#REF!</v>
      </c>
      <c r="I47" s="17">
        <f t="shared" ca="1" si="0"/>
        <v>0</v>
      </c>
      <c r="J47" s="18" t="e">
        <f t="shared" ca="1" si="1"/>
        <v>#NAME?</v>
      </c>
      <c r="K47" s="19">
        <f t="shared" ca="1" si="2"/>
        <v>0</v>
      </c>
      <c r="L47" s="20"/>
      <c r="M47" s="20"/>
      <c r="N47" s="20"/>
      <c r="O47" s="20"/>
      <c r="P47" s="20"/>
      <c r="Q47" s="20"/>
      <c r="R47" s="17">
        <f t="shared" si="3"/>
        <v>0</v>
      </c>
      <c r="S47" s="19">
        <f t="shared" si="4"/>
        <v>0</v>
      </c>
      <c r="T47" s="20"/>
      <c r="U47" s="17">
        <f t="shared" si="5"/>
        <v>0</v>
      </c>
      <c r="V47" s="19">
        <f t="shared" si="6"/>
        <v>0</v>
      </c>
      <c r="W47" s="20"/>
      <c r="X47" s="20"/>
      <c r="Y47" s="20"/>
      <c r="Z47" s="20"/>
      <c r="AA47" s="17">
        <f t="shared" si="7"/>
        <v>0</v>
      </c>
      <c r="AB47" s="19">
        <f t="shared" si="8"/>
        <v>0</v>
      </c>
      <c r="AC47" s="20"/>
      <c r="AD47" s="17">
        <f t="shared" si="9"/>
        <v>0</v>
      </c>
      <c r="AE47" s="21">
        <f t="shared" si="10"/>
        <v>0</v>
      </c>
      <c r="AF47" s="22">
        <f t="shared" ca="1" si="11"/>
        <v>0</v>
      </c>
      <c r="AG47" s="23">
        <f t="shared" ca="1" si="12"/>
        <v>0</v>
      </c>
      <c r="AH47" s="27"/>
      <c r="AI47" s="25">
        <f t="shared" si="13"/>
        <v>0</v>
      </c>
      <c r="AJ47" s="26">
        <f t="shared" si="14"/>
        <v>0</v>
      </c>
      <c r="AK47" s="5">
        <f t="shared" ca="1" si="15"/>
        <v>0</v>
      </c>
      <c r="AL47" s="27" t="str">
        <f t="shared" ca="1" si="16"/>
        <v>FAILED</v>
      </c>
      <c r="AM47" s="20" t="b">
        <v>0</v>
      </c>
      <c r="AN47" s="20"/>
    </row>
    <row r="48" spans="1:40" ht="12.75">
      <c r="A48" s="7">
        <v>39</v>
      </c>
      <c r="B48" s="20">
        <f>'Final Grade'!B47</f>
        <v>0</v>
      </c>
      <c r="C48" s="20">
        <f>'Final Grade'!C47</f>
        <v>0</v>
      </c>
      <c r="D48" s="16" t="str">
        <f ca="1">IFERROR(__xludf.DUMMYFUNCTION("VLOOKUP(A48,IMPORTRANGE(""1CSaGnLQ9BKdiFXoof4QugXDIYY6dAyQRX3pcP5aJXB4"",""P3!A5:H59""),4,TRUE)"),"#REF!")</f>
        <v>#REF!</v>
      </c>
      <c r="E48" s="16" t="str">
        <f ca="1">IFERROR(__xludf.DUMMYFUNCTION("VLOOKUP(A48,IMPORTRANGE(""1CSaGnLQ9BKdiFXoof4QugXDIYY6dAyQRX3pcP5aJXB4"",""P3!A5:H59""),5,TRUE)"),"#REF!")</f>
        <v>#REF!</v>
      </c>
      <c r="F48" s="16" t="str">
        <f ca="1">IFERROR(__xludf.DUMMYFUNCTION("VLOOKUP(A48,IMPORTRANGE(""1CSaGnLQ9BKdiFXoof4QugXDIYY6dAyQRX3pcP5aJXB4"",""P3!A5:H59""),6,TRUE)"),"#REF!")</f>
        <v>#REF!</v>
      </c>
      <c r="G48" s="16" t="str">
        <f ca="1">IFERROR(__xludf.DUMMYFUNCTION("VLOOKUP(A48,IMPORTRANGE(""1CSaGnLQ9BKdiFXoof4QugXDIYY6dAyQRX3pcP5aJXB4"",""P3!A5:H59""),7,TRUE)"),"#REF!")</f>
        <v>#REF!</v>
      </c>
      <c r="H48" s="16" t="str">
        <f ca="1">IFERROR(__xludf.DUMMYFUNCTION("VLOOKUP(A48,IMPORTRANGE(""1CSaGnLQ9BKdiFXoof4QugXDIYY6dAyQRX3pcP5aJXB4"",""P3!A5:H59""),8,TRUE)"),"#REF!")</f>
        <v>#REF!</v>
      </c>
      <c r="I48" s="17">
        <f t="shared" ca="1" si="0"/>
        <v>0</v>
      </c>
      <c r="J48" s="18" t="e">
        <f t="shared" ca="1" si="1"/>
        <v>#NAME?</v>
      </c>
      <c r="K48" s="19">
        <f t="shared" ca="1" si="2"/>
        <v>0</v>
      </c>
      <c r="L48" s="20"/>
      <c r="M48" s="20"/>
      <c r="N48" s="20"/>
      <c r="O48" s="20"/>
      <c r="P48" s="20"/>
      <c r="Q48" s="20"/>
      <c r="R48" s="17">
        <f t="shared" si="3"/>
        <v>0</v>
      </c>
      <c r="S48" s="19">
        <f t="shared" si="4"/>
        <v>0</v>
      </c>
      <c r="T48" s="20"/>
      <c r="U48" s="17">
        <f t="shared" si="5"/>
        <v>0</v>
      </c>
      <c r="V48" s="19">
        <f t="shared" si="6"/>
        <v>0</v>
      </c>
      <c r="W48" s="20"/>
      <c r="X48" s="20"/>
      <c r="Y48" s="20"/>
      <c r="Z48" s="20"/>
      <c r="AA48" s="17">
        <f t="shared" si="7"/>
        <v>0</v>
      </c>
      <c r="AB48" s="19">
        <f t="shared" si="8"/>
        <v>0</v>
      </c>
      <c r="AC48" s="20"/>
      <c r="AD48" s="17">
        <f t="shared" si="9"/>
        <v>0</v>
      </c>
      <c r="AE48" s="21">
        <f t="shared" si="10"/>
        <v>0</v>
      </c>
      <c r="AF48" s="22">
        <f t="shared" ca="1" si="11"/>
        <v>0</v>
      </c>
      <c r="AG48" s="23">
        <f t="shared" ca="1" si="12"/>
        <v>0</v>
      </c>
      <c r="AH48" s="27"/>
      <c r="AI48" s="25">
        <f t="shared" si="13"/>
        <v>0</v>
      </c>
      <c r="AJ48" s="26">
        <f t="shared" si="14"/>
        <v>0</v>
      </c>
      <c r="AK48" s="5">
        <f t="shared" ca="1" si="15"/>
        <v>0</v>
      </c>
      <c r="AL48" s="27" t="str">
        <f t="shared" ca="1" si="16"/>
        <v>FAILED</v>
      </c>
      <c r="AM48" s="20" t="b">
        <v>0</v>
      </c>
      <c r="AN48" s="20"/>
    </row>
    <row r="49" spans="1:40" ht="12.75">
      <c r="A49" s="7">
        <v>40</v>
      </c>
      <c r="B49" s="20">
        <f>'Final Grade'!B48</f>
        <v>0</v>
      </c>
      <c r="C49" s="20">
        <f>'Final Grade'!C48</f>
        <v>0</v>
      </c>
      <c r="D49" s="16" t="str">
        <f ca="1">IFERROR(__xludf.DUMMYFUNCTION("VLOOKUP(A49,IMPORTRANGE(""1CSaGnLQ9BKdiFXoof4QugXDIYY6dAyQRX3pcP5aJXB4"",""P3!A5:H59""),4,TRUE)"),"#REF!")</f>
        <v>#REF!</v>
      </c>
      <c r="E49" s="16" t="str">
        <f ca="1">IFERROR(__xludf.DUMMYFUNCTION("VLOOKUP(A49,IMPORTRANGE(""1CSaGnLQ9BKdiFXoof4QugXDIYY6dAyQRX3pcP5aJXB4"",""P3!A5:H59""),5,TRUE)"),"#REF!")</f>
        <v>#REF!</v>
      </c>
      <c r="F49" s="16" t="str">
        <f ca="1">IFERROR(__xludf.DUMMYFUNCTION("VLOOKUP(A49,IMPORTRANGE(""1CSaGnLQ9BKdiFXoof4QugXDIYY6dAyQRX3pcP5aJXB4"",""P3!A5:H59""),6,TRUE)"),"#REF!")</f>
        <v>#REF!</v>
      </c>
      <c r="G49" s="16" t="str">
        <f ca="1">IFERROR(__xludf.DUMMYFUNCTION("VLOOKUP(A49,IMPORTRANGE(""1CSaGnLQ9BKdiFXoof4QugXDIYY6dAyQRX3pcP5aJXB4"",""P3!A5:H59""),7,TRUE)"),"#REF!")</f>
        <v>#REF!</v>
      </c>
      <c r="H49" s="16" t="str">
        <f ca="1">IFERROR(__xludf.DUMMYFUNCTION("VLOOKUP(A49,IMPORTRANGE(""1CSaGnLQ9BKdiFXoof4QugXDIYY6dAyQRX3pcP5aJXB4"",""P3!A5:H59""),8,TRUE)"),"#REF!")</f>
        <v>#REF!</v>
      </c>
      <c r="I49" s="17">
        <f t="shared" ca="1" si="0"/>
        <v>0</v>
      </c>
      <c r="J49" s="18" t="e">
        <f t="shared" ca="1" si="1"/>
        <v>#NAME?</v>
      </c>
      <c r="K49" s="19">
        <f t="shared" ca="1" si="2"/>
        <v>0</v>
      </c>
      <c r="L49" s="20"/>
      <c r="M49" s="20"/>
      <c r="N49" s="20"/>
      <c r="O49" s="20"/>
      <c r="P49" s="20"/>
      <c r="Q49" s="20"/>
      <c r="R49" s="17">
        <f t="shared" si="3"/>
        <v>0</v>
      </c>
      <c r="S49" s="19">
        <f t="shared" si="4"/>
        <v>0</v>
      </c>
      <c r="T49" s="20"/>
      <c r="U49" s="17">
        <f t="shared" si="5"/>
        <v>0</v>
      </c>
      <c r="V49" s="19">
        <f t="shared" si="6"/>
        <v>0</v>
      </c>
      <c r="W49" s="20"/>
      <c r="X49" s="20"/>
      <c r="Y49" s="20"/>
      <c r="Z49" s="20"/>
      <c r="AA49" s="17">
        <f t="shared" si="7"/>
        <v>0</v>
      </c>
      <c r="AB49" s="19">
        <f t="shared" si="8"/>
        <v>0</v>
      </c>
      <c r="AC49" s="20"/>
      <c r="AD49" s="17">
        <f t="shared" si="9"/>
        <v>0</v>
      </c>
      <c r="AE49" s="21">
        <f t="shared" si="10"/>
        <v>0</v>
      </c>
      <c r="AF49" s="22">
        <f t="shared" ca="1" si="11"/>
        <v>0</v>
      </c>
      <c r="AG49" s="23">
        <f t="shared" ca="1" si="12"/>
        <v>0</v>
      </c>
      <c r="AH49" s="27"/>
      <c r="AI49" s="25">
        <f t="shared" si="13"/>
        <v>0</v>
      </c>
      <c r="AJ49" s="26">
        <f t="shared" si="14"/>
        <v>0</v>
      </c>
      <c r="AK49" s="5">
        <f t="shared" ca="1" si="15"/>
        <v>0</v>
      </c>
      <c r="AL49" s="27" t="str">
        <f t="shared" ca="1" si="16"/>
        <v>FAILED</v>
      </c>
      <c r="AM49" s="20" t="b">
        <v>0</v>
      </c>
      <c r="AN49" s="20"/>
    </row>
    <row r="50" spans="1:40" ht="12.75">
      <c r="A50" s="7">
        <v>41</v>
      </c>
      <c r="B50" s="20">
        <f>'Final Grade'!B49</f>
        <v>0</v>
      </c>
      <c r="C50" s="20">
        <f>'Final Grade'!C49</f>
        <v>0</v>
      </c>
      <c r="D50" s="16" t="str">
        <f ca="1">IFERROR(__xludf.DUMMYFUNCTION("VLOOKUP(A50,IMPORTRANGE(""1CSaGnLQ9BKdiFXoof4QugXDIYY6dAyQRX3pcP5aJXB4"",""P3!A5:H59""),4,TRUE)"),"#REF!")</f>
        <v>#REF!</v>
      </c>
      <c r="E50" s="16" t="str">
        <f ca="1">IFERROR(__xludf.DUMMYFUNCTION("VLOOKUP(A50,IMPORTRANGE(""1CSaGnLQ9BKdiFXoof4QugXDIYY6dAyQRX3pcP5aJXB4"",""P3!A5:H59""),5,TRUE)"),"#REF!")</f>
        <v>#REF!</v>
      </c>
      <c r="F50" s="16" t="str">
        <f ca="1">IFERROR(__xludf.DUMMYFUNCTION("VLOOKUP(A50,IMPORTRANGE(""1CSaGnLQ9BKdiFXoof4QugXDIYY6dAyQRX3pcP5aJXB4"",""P3!A5:H59""),6,TRUE)"),"#REF!")</f>
        <v>#REF!</v>
      </c>
      <c r="G50" s="16" t="str">
        <f ca="1">IFERROR(__xludf.DUMMYFUNCTION("VLOOKUP(A50,IMPORTRANGE(""1CSaGnLQ9BKdiFXoof4QugXDIYY6dAyQRX3pcP5aJXB4"",""P3!A5:H59""),7,TRUE)"),"#REF!")</f>
        <v>#REF!</v>
      </c>
      <c r="H50" s="16" t="str">
        <f ca="1">IFERROR(__xludf.DUMMYFUNCTION("VLOOKUP(A50,IMPORTRANGE(""1CSaGnLQ9BKdiFXoof4QugXDIYY6dAyQRX3pcP5aJXB4"",""P3!A5:H59""),8,TRUE)"),"#REF!")</f>
        <v>#REF!</v>
      </c>
      <c r="I50" s="17">
        <f t="shared" ca="1" si="0"/>
        <v>0</v>
      </c>
      <c r="J50" s="18" t="e">
        <f t="shared" ca="1" si="1"/>
        <v>#NAME?</v>
      </c>
      <c r="K50" s="19">
        <f t="shared" ca="1" si="2"/>
        <v>0</v>
      </c>
      <c r="L50" s="20"/>
      <c r="M50" s="20"/>
      <c r="N50" s="20"/>
      <c r="O50" s="20"/>
      <c r="P50" s="20"/>
      <c r="Q50" s="20"/>
      <c r="R50" s="17">
        <f t="shared" si="3"/>
        <v>0</v>
      </c>
      <c r="S50" s="19">
        <f t="shared" si="4"/>
        <v>0</v>
      </c>
      <c r="T50" s="20"/>
      <c r="U50" s="17">
        <f t="shared" si="5"/>
        <v>0</v>
      </c>
      <c r="V50" s="19">
        <f t="shared" si="6"/>
        <v>0</v>
      </c>
      <c r="W50" s="20"/>
      <c r="X50" s="20"/>
      <c r="Y50" s="20"/>
      <c r="Z50" s="20"/>
      <c r="AA50" s="17">
        <f t="shared" si="7"/>
        <v>0</v>
      </c>
      <c r="AB50" s="19">
        <f t="shared" si="8"/>
        <v>0</v>
      </c>
      <c r="AC50" s="20"/>
      <c r="AD50" s="17">
        <f t="shared" si="9"/>
        <v>0</v>
      </c>
      <c r="AE50" s="21">
        <f t="shared" si="10"/>
        <v>0</v>
      </c>
      <c r="AF50" s="22">
        <f t="shared" ca="1" si="11"/>
        <v>0</v>
      </c>
      <c r="AG50" s="23">
        <f t="shared" ca="1" si="12"/>
        <v>0</v>
      </c>
      <c r="AH50" s="27"/>
      <c r="AI50" s="25">
        <f t="shared" si="13"/>
        <v>0</v>
      </c>
      <c r="AJ50" s="26">
        <f t="shared" si="14"/>
        <v>0</v>
      </c>
      <c r="AK50" s="5">
        <f t="shared" ca="1" si="15"/>
        <v>0</v>
      </c>
      <c r="AL50" s="27" t="str">
        <f t="shared" ca="1" si="16"/>
        <v>FAILED</v>
      </c>
      <c r="AM50" s="20" t="b">
        <v>0</v>
      </c>
      <c r="AN50" s="20"/>
    </row>
    <row r="51" spans="1:40" ht="12.75">
      <c r="A51" s="7">
        <v>42</v>
      </c>
      <c r="B51" s="20">
        <f>'Final Grade'!B50</f>
        <v>0</v>
      </c>
      <c r="C51" s="20">
        <f>'Final Grade'!C50</f>
        <v>0</v>
      </c>
      <c r="D51" s="16" t="str">
        <f ca="1">IFERROR(__xludf.DUMMYFUNCTION("VLOOKUP(A51,IMPORTRANGE(""1CSaGnLQ9BKdiFXoof4QugXDIYY6dAyQRX3pcP5aJXB4"",""P3!A5:H59""),4,TRUE)"),"#REF!")</f>
        <v>#REF!</v>
      </c>
      <c r="E51" s="16" t="str">
        <f ca="1">IFERROR(__xludf.DUMMYFUNCTION("VLOOKUP(A51,IMPORTRANGE(""1CSaGnLQ9BKdiFXoof4QugXDIYY6dAyQRX3pcP5aJXB4"",""P3!A5:H59""),5,TRUE)"),"#REF!")</f>
        <v>#REF!</v>
      </c>
      <c r="F51" s="16" t="str">
        <f ca="1">IFERROR(__xludf.DUMMYFUNCTION("VLOOKUP(A51,IMPORTRANGE(""1CSaGnLQ9BKdiFXoof4QugXDIYY6dAyQRX3pcP5aJXB4"",""P3!A5:H59""),6,TRUE)"),"#REF!")</f>
        <v>#REF!</v>
      </c>
      <c r="G51" s="16" t="str">
        <f ca="1">IFERROR(__xludf.DUMMYFUNCTION("VLOOKUP(A51,IMPORTRANGE(""1CSaGnLQ9BKdiFXoof4QugXDIYY6dAyQRX3pcP5aJXB4"",""P3!A5:H59""),7,TRUE)"),"#REF!")</f>
        <v>#REF!</v>
      </c>
      <c r="H51" s="16" t="str">
        <f ca="1">IFERROR(__xludf.DUMMYFUNCTION("VLOOKUP(A51,IMPORTRANGE(""1CSaGnLQ9BKdiFXoof4QugXDIYY6dAyQRX3pcP5aJXB4"",""P3!A5:H59""),8,TRUE)"),"#REF!")</f>
        <v>#REF!</v>
      </c>
      <c r="I51" s="17">
        <f t="shared" ca="1" si="0"/>
        <v>0</v>
      </c>
      <c r="J51" s="18" t="e">
        <f t="shared" ca="1" si="1"/>
        <v>#NAME?</v>
      </c>
      <c r="K51" s="19">
        <f t="shared" ca="1" si="2"/>
        <v>0</v>
      </c>
      <c r="L51" s="20"/>
      <c r="M51" s="20"/>
      <c r="N51" s="20"/>
      <c r="O51" s="20"/>
      <c r="P51" s="20"/>
      <c r="Q51" s="20"/>
      <c r="R51" s="17">
        <f t="shared" si="3"/>
        <v>0</v>
      </c>
      <c r="S51" s="19">
        <f t="shared" si="4"/>
        <v>0</v>
      </c>
      <c r="T51" s="20"/>
      <c r="U51" s="17">
        <f t="shared" si="5"/>
        <v>0</v>
      </c>
      <c r="V51" s="19">
        <f t="shared" si="6"/>
        <v>0</v>
      </c>
      <c r="W51" s="20"/>
      <c r="X51" s="20"/>
      <c r="Y51" s="20"/>
      <c r="Z51" s="20"/>
      <c r="AA51" s="17">
        <f t="shared" si="7"/>
        <v>0</v>
      </c>
      <c r="AB51" s="19">
        <f t="shared" si="8"/>
        <v>0</v>
      </c>
      <c r="AC51" s="20"/>
      <c r="AD51" s="17">
        <f t="shared" si="9"/>
        <v>0</v>
      </c>
      <c r="AE51" s="21">
        <f t="shared" si="10"/>
        <v>0</v>
      </c>
      <c r="AF51" s="22">
        <f t="shared" ca="1" si="11"/>
        <v>0</v>
      </c>
      <c r="AG51" s="23">
        <f t="shared" ca="1" si="12"/>
        <v>0</v>
      </c>
      <c r="AH51" s="27"/>
      <c r="AI51" s="25">
        <f t="shared" si="13"/>
        <v>0</v>
      </c>
      <c r="AJ51" s="26">
        <f t="shared" si="14"/>
        <v>0</v>
      </c>
      <c r="AK51" s="5">
        <f t="shared" ca="1" si="15"/>
        <v>0</v>
      </c>
      <c r="AL51" s="27" t="str">
        <f t="shared" ca="1" si="16"/>
        <v>FAILED</v>
      </c>
      <c r="AM51" s="20" t="b">
        <v>0</v>
      </c>
      <c r="AN51" s="20"/>
    </row>
    <row r="52" spans="1:40" ht="12.75">
      <c r="A52" s="7">
        <v>43</v>
      </c>
      <c r="B52" s="20">
        <f>'Final Grade'!B51</f>
        <v>0</v>
      </c>
      <c r="C52" s="20">
        <f>'Final Grade'!C51</f>
        <v>0</v>
      </c>
      <c r="D52" s="16" t="str">
        <f ca="1">IFERROR(__xludf.DUMMYFUNCTION("VLOOKUP(A52,IMPORTRANGE(A$8,""P3!A5:H59""),4,TRUE)"),"#REF!")</f>
        <v>#REF!</v>
      </c>
      <c r="E52" s="16" t="str">
        <f ca="1">IFERROR(__xludf.DUMMYFUNCTION("VLOOKUP(A52,IMPORTRANGE(A$8,""P3!A5:H59""),5,TRUE)"),"#REF!")</f>
        <v>#REF!</v>
      </c>
      <c r="F52" s="16" t="str">
        <f ca="1">IFERROR(__xludf.DUMMYFUNCTION("VLOOKUP(A52,IMPORTRANGE(A$8,""P3!A5:H59""),6,TRUE)"),"#REF!")</f>
        <v>#REF!</v>
      </c>
      <c r="G52" s="16" t="str">
        <f ca="1">IFERROR(__xludf.DUMMYFUNCTION("VLOOKUP(A52,IMPORTRANGE(A$8,""P3!A5:H59""),7,TRUE)"),"#REF!")</f>
        <v>#REF!</v>
      </c>
      <c r="H52" s="16" t="str">
        <f ca="1">IFERROR(__xludf.DUMMYFUNCTION("VLOOKUP(A52,IMPORTRANGE(A$8,""P3!A5:H59""),8,TRUE)"),"#REF!")</f>
        <v>#REF!</v>
      </c>
      <c r="I52" s="17">
        <f t="shared" ca="1" si="0"/>
        <v>0</v>
      </c>
      <c r="J52" s="18" t="e">
        <f t="shared" ca="1" si="1"/>
        <v>#NAME?</v>
      </c>
      <c r="K52" s="19">
        <f t="shared" ca="1" si="2"/>
        <v>0</v>
      </c>
      <c r="L52" s="20"/>
      <c r="M52" s="20"/>
      <c r="N52" s="20"/>
      <c r="O52" s="20"/>
      <c r="P52" s="20"/>
      <c r="Q52" s="20"/>
      <c r="R52" s="17">
        <f t="shared" si="3"/>
        <v>0</v>
      </c>
      <c r="S52" s="19">
        <f t="shared" si="4"/>
        <v>0</v>
      </c>
      <c r="T52" s="20"/>
      <c r="U52" s="17">
        <f t="shared" si="5"/>
        <v>0</v>
      </c>
      <c r="V52" s="19">
        <f t="shared" si="6"/>
        <v>0</v>
      </c>
      <c r="W52" s="20"/>
      <c r="X52" s="20"/>
      <c r="Y52" s="20"/>
      <c r="Z52" s="20"/>
      <c r="AA52" s="17">
        <f t="shared" si="7"/>
        <v>0</v>
      </c>
      <c r="AB52" s="19">
        <f t="shared" si="8"/>
        <v>0</v>
      </c>
      <c r="AC52" s="20"/>
      <c r="AD52" s="17">
        <f t="shared" si="9"/>
        <v>0</v>
      </c>
      <c r="AE52" s="21">
        <f t="shared" si="10"/>
        <v>0</v>
      </c>
      <c r="AF52" s="22">
        <f t="shared" ca="1" si="11"/>
        <v>0</v>
      </c>
      <c r="AG52" s="23">
        <f t="shared" ca="1" si="12"/>
        <v>0</v>
      </c>
      <c r="AH52" s="27"/>
      <c r="AI52" s="25">
        <f t="shared" si="13"/>
        <v>0</v>
      </c>
      <c r="AJ52" s="26">
        <f t="shared" si="14"/>
        <v>0</v>
      </c>
      <c r="AK52" s="5">
        <f t="shared" ca="1" si="15"/>
        <v>0</v>
      </c>
      <c r="AL52" s="27" t="str">
        <f t="shared" ca="1" si="16"/>
        <v>FAILED</v>
      </c>
      <c r="AM52" s="20" t="b">
        <v>0</v>
      </c>
      <c r="AN52" s="20"/>
    </row>
    <row r="53" spans="1:40" ht="12.75">
      <c r="A53" s="7">
        <v>44</v>
      </c>
      <c r="B53" s="20">
        <f>'Final Grade'!B52</f>
        <v>0</v>
      </c>
      <c r="C53" s="20">
        <f>'Final Grade'!C52</f>
        <v>0</v>
      </c>
      <c r="D53" s="16" t="str">
        <f ca="1">IFERROR(__xludf.DUMMYFUNCTION("VLOOKUP(A53,IMPORTRANGE(A$8,""P3!A5:H59""),4,TRUE)"),"#REF!")</f>
        <v>#REF!</v>
      </c>
      <c r="E53" s="16" t="str">
        <f ca="1">IFERROR(__xludf.DUMMYFUNCTION("VLOOKUP(A53,IMPORTRANGE(A$8,""P3!A5:H59""),5,TRUE)"),"#REF!")</f>
        <v>#REF!</v>
      </c>
      <c r="F53" s="16" t="str">
        <f ca="1">IFERROR(__xludf.DUMMYFUNCTION("VLOOKUP(A53,IMPORTRANGE(A$8,""P3!A5:H59""),6,TRUE)"),"#REF!")</f>
        <v>#REF!</v>
      </c>
      <c r="G53" s="16" t="str">
        <f ca="1">IFERROR(__xludf.DUMMYFUNCTION("VLOOKUP(A53,IMPORTRANGE(A$8,""P3!A5:H59""),7,TRUE)"),"#REF!")</f>
        <v>#REF!</v>
      </c>
      <c r="H53" s="16" t="str">
        <f ca="1">IFERROR(__xludf.DUMMYFUNCTION("VLOOKUP(A53,IMPORTRANGE(A$8,""P3!A5:H59""),8,TRUE)"),"#REF!")</f>
        <v>#REF!</v>
      </c>
      <c r="I53" s="17">
        <f t="shared" ca="1" si="0"/>
        <v>0</v>
      </c>
      <c r="J53" s="18" t="e">
        <f t="shared" ca="1" si="1"/>
        <v>#NAME?</v>
      </c>
      <c r="K53" s="19">
        <f t="shared" ca="1" si="2"/>
        <v>0</v>
      </c>
      <c r="L53" s="20"/>
      <c r="M53" s="20"/>
      <c r="N53" s="20"/>
      <c r="O53" s="20"/>
      <c r="P53" s="20"/>
      <c r="Q53" s="20"/>
      <c r="R53" s="17">
        <f t="shared" si="3"/>
        <v>0</v>
      </c>
      <c r="S53" s="19">
        <f t="shared" si="4"/>
        <v>0</v>
      </c>
      <c r="T53" s="20"/>
      <c r="U53" s="17">
        <f t="shared" si="5"/>
        <v>0</v>
      </c>
      <c r="V53" s="19">
        <f t="shared" si="6"/>
        <v>0</v>
      </c>
      <c r="W53" s="20"/>
      <c r="X53" s="20"/>
      <c r="Y53" s="20"/>
      <c r="Z53" s="20"/>
      <c r="AA53" s="17">
        <f t="shared" si="7"/>
        <v>0</v>
      </c>
      <c r="AB53" s="19">
        <f t="shared" si="8"/>
        <v>0</v>
      </c>
      <c r="AC53" s="20"/>
      <c r="AD53" s="17">
        <f t="shared" si="9"/>
        <v>0</v>
      </c>
      <c r="AE53" s="21">
        <f t="shared" si="10"/>
        <v>0</v>
      </c>
      <c r="AF53" s="22">
        <f t="shared" ca="1" si="11"/>
        <v>0</v>
      </c>
      <c r="AG53" s="23">
        <f t="shared" ca="1" si="12"/>
        <v>0</v>
      </c>
      <c r="AH53" s="27"/>
      <c r="AI53" s="25">
        <f t="shared" si="13"/>
        <v>0</v>
      </c>
      <c r="AJ53" s="26">
        <f t="shared" si="14"/>
        <v>0</v>
      </c>
      <c r="AK53" s="5">
        <f t="shared" ca="1" si="15"/>
        <v>0</v>
      </c>
      <c r="AL53" s="27" t="str">
        <f t="shared" ca="1" si="16"/>
        <v>FAILED</v>
      </c>
      <c r="AM53" s="20" t="b">
        <v>0</v>
      </c>
      <c r="AN53" s="20"/>
    </row>
    <row r="54" spans="1:40" ht="12.75">
      <c r="A54" s="7">
        <v>45</v>
      </c>
      <c r="B54" s="20">
        <f>'Final Grade'!B53</f>
        <v>0</v>
      </c>
      <c r="C54" s="20">
        <f>'Final Grade'!C53</f>
        <v>0</v>
      </c>
      <c r="D54" s="16" t="str">
        <f ca="1">IFERROR(__xludf.DUMMYFUNCTION("VLOOKUP(A54,IMPORTRANGE(A$8,""P3!A5:H59""),4,TRUE)"),"#REF!")</f>
        <v>#REF!</v>
      </c>
      <c r="E54" s="16" t="str">
        <f ca="1">IFERROR(__xludf.DUMMYFUNCTION("VLOOKUP(A54,IMPORTRANGE(A$8,""P3!A5:H59""),5,TRUE)"),"#REF!")</f>
        <v>#REF!</v>
      </c>
      <c r="F54" s="16" t="str">
        <f ca="1">IFERROR(__xludf.DUMMYFUNCTION("VLOOKUP(A54,IMPORTRANGE(A$8,""P3!A5:H59""),6,TRUE)"),"#REF!")</f>
        <v>#REF!</v>
      </c>
      <c r="G54" s="16" t="str">
        <f ca="1">IFERROR(__xludf.DUMMYFUNCTION("VLOOKUP(A54,IMPORTRANGE(A$8,""P3!A5:H59""),7,TRUE)"),"#REF!")</f>
        <v>#REF!</v>
      </c>
      <c r="H54" s="16" t="str">
        <f ca="1">IFERROR(__xludf.DUMMYFUNCTION("VLOOKUP(A54,IMPORTRANGE(A$8,""P3!A5:H59""),8,TRUE)"),"#REF!")</f>
        <v>#REF!</v>
      </c>
      <c r="I54" s="17">
        <f t="shared" ca="1" si="0"/>
        <v>0</v>
      </c>
      <c r="J54" s="18" t="e">
        <f t="shared" ca="1" si="1"/>
        <v>#NAME?</v>
      </c>
      <c r="K54" s="19">
        <f t="shared" ca="1" si="2"/>
        <v>0</v>
      </c>
      <c r="L54" s="20"/>
      <c r="M54" s="20"/>
      <c r="N54" s="20"/>
      <c r="O54" s="20"/>
      <c r="P54" s="20"/>
      <c r="Q54" s="20"/>
      <c r="R54" s="17">
        <f t="shared" si="3"/>
        <v>0</v>
      </c>
      <c r="S54" s="19">
        <f t="shared" si="4"/>
        <v>0</v>
      </c>
      <c r="T54" s="20"/>
      <c r="U54" s="17">
        <f t="shared" si="5"/>
        <v>0</v>
      </c>
      <c r="V54" s="19">
        <f t="shared" si="6"/>
        <v>0</v>
      </c>
      <c r="W54" s="20"/>
      <c r="X54" s="20"/>
      <c r="Y54" s="20"/>
      <c r="Z54" s="20"/>
      <c r="AA54" s="17">
        <f t="shared" si="7"/>
        <v>0</v>
      </c>
      <c r="AB54" s="19">
        <f t="shared" si="8"/>
        <v>0</v>
      </c>
      <c r="AC54" s="20"/>
      <c r="AD54" s="17">
        <f t="shared" si="9"/>
        <v>0</v>
      </c>
      <c r="AE54" s="21">
        <f t="shared" si="10"/>
        <v>0</v>
      </c>
      <c r="AF54" s="22">
        <f t="shared" ca="1" si="11"/>
        <v>0</v>
      </c>
      <c r="AG54" s="23">
        <f t="shared" ca="1" si="12"/>
        <v>0</v>
      </c>
      <c r="AH54" s="27"/>
      <c r="AI54" s="25">
        <f t="shared" si="13"/>
        <v>0</v>
      </c>
      <c r="AJ54" s="26">
        <f t="shared" si="14"/>
        <v>0</v>
      </c>
      <c r="AK54" s="5">
        <f t="shared" ca="1" si="15"/>
        <v>0</v>
      </c>
      <c r="AL54" s="27" t="str">
        <f t="shared" ca="1" si="16"/>
        <v>FAILED</v>
      </c>
      <c r="AM54" s="20" t="b">
        <v>0</v>
      </c>
      <c r="AN54" s="20"/>
    </row>
    <row r="55" spans="1:40" ht="12.75">
      <c r="A55" s="7">
        <v>46</v>
      </c>
      <c r="B55" s="20">
        <f>'Final Grade'!B54</f>
        <v>0</v>
      </c>
      <c r="C55" s="20">
        <f>'Final Grade'!C54</f>
        <v>0</v>
      </c>
      <c r="D55" s="16" t="str">
        <f ca="1">IFERROR(__xludf.DUMMYFUNCTION("VLOOKUP(A55,IMPORTRANGE(A$8,""P3!A5:H59""),4,TRUE)"),"#REF!")</f>
        <v>#REF!</v>
      </c>
      <c r="E55" s="16" t="str">
        <f ca="1">IFERROR(__xludf.DUMMYFUNCTION("VLOOKUP(A55,IMPORTRANGE(A$8,""P3!A5:H59""),5,TRUE)"),"#REF!")</f>
        <v>#REF!</v>
      </c>
      <c r="F55" s="16" t="str">
        <f ca="1">IFERROR(__xludf.DUMMYFUNCTION("VLOOKUP(A55,IMPORTRANGE(A$8,""P3!A5:H59""),6,TRUE)"),"#REF!")</f>
        <v>#REF!</v>
      </c>
      <c r="G55" s="16" t="str">
        <f ca="1">IFERROR(__xludf.DUMMYFUNCTION("VLOOKUP(A55,IMPORTRANGE(A$8,""P3!A5:H59""),7,TRUE)"),"#REF!")</f>
        <v>#REF!</v>
      </c>
      <c r="H55" s="16" t="str">
        <f ca="1">IFERROR(__xludf.DUMMYFUNCTION("VLOOKUP(A55,IMPORTRANGE(A$8,""P3!A5:H59""),8,TRUE)"),"#REF!")</f>
        <v>#REF!</v>
      </c>
      <c r="I55" s="17">
        <f t="shared" ca="1" si="0"/>
        <v>0</v>
      </c>
      <c r="J55" s="18" t="e">
        <f t="shared" ca="1" si="1"/>
        <v>#NAME?</v>
      </c>
      <c r="K55" s="19">
        <f t="shared" ca="1" si="2"/>
        <v>0</v>
      </c>
      <c r="L55" s="20"/>
      <c r="M55" s="20"/>
      <c r="N55" s="20"/>
      <c r="O55" s="20"/>
      <c r="P55" s="20"/>
      <c r="Q55" s="20"/>
      <c r="R55" s="17">
        <f t="shared" si="3"/>
        <v>0</v>
      </c>
      <c r="S55" s="19">
        <f t="shared" si="4"/>
        <v>0</v>
      </c>
      <c r="T55" s="20"/>
      <c r="U55" s="17">
        <f t="shared" si="5"/>
        <v>0</v>
      </c>
      <c r="V55" s="19">
        <f t="shared" si="6"/>
        <v>0</v>
      </c>
      <c r="W55" s="20"/>
      <c r="X55" s="20"/>
      <c r="Y55" s="20"/>
      <c r="Z55" s="20"/>
      <c r="AA55" s="17">
        <f t="shared" si="7"/>
        <v>0</v>
      </c>
      <c r="AB55" s="19">
        <f t="shared" si="8"/>
        <v>0</v>
      </c>
      <c r="AC55" s="20"/>
      <c r="AD55" s="17">
        <f t="shared" si="9"/>
        <v>0</v>
      </c>
      <c r="AE55" s="21">
        <f t="shared" si="10"/>
        <v>0</v>
      </c>
      <c r="AF55" s="22">
        <f t="shared" ca="1" si="11"/>
        <v>0</v>
      </c>
      <c r="AG55" s="23">
        <f t="shared" ca="1" si="12"/>
        <v>0</v>
      </c>
      <c r="AH55" s="27"/>
      <c r="AI55" s="25">
        <f t="shared" si="13"/>
        <v>0</v>
      </c>
      <c r="AJ55" s="26">
        <f t="shared" si="14"/>
        <v>0</v>
      </c>
      <c r="AK55" s="5">
        <f t="shared" ca="1" si="15"/>
        <v>0</v>
      </c>
      <c r="AL55" s="27" t="str">
        <f t="shared" ca="1" si="16"/>
        <v>FAILED</v>
      </c>
      <c r="AM55" s="20" t="b">
        <v>0</v>
      </c>
      <c r="AN55" s="20"/>
    </row>
    <row r="56" spans="1:40" ht="12.75">
      <c r="A56" s="7">
        <v>47</v>
      </c>
      <c r="B56" s="20">
        <f>'Final Grade'!B55</f>
        <v>0</v>
      </c>
      <c r="C56" s="20">
        <f>'Final Grade'!C55</f>
        <v>0</v>
      </c>
      <c r="D56" s="16" t="str">
        <f ca="1">IFERROR(__xludf.DUMMYFUNCTION("VLOOKUP(A56,IMPORTRANGE(A$8,""P3!A5:H59""),4,TRUE)"),"#REF!")</f>
        <v>#REF!</v>
      </c>
      <c r="E56" s="16" t="str">
        <f ca="1">IFERROR(__xludf.DUMMYFUNCTION("VLOOKUP(A56,IMPORTRANGE(A$8,""P3!A5:H59""),5,TRUE)"),"#REF!")</f>
        <v>#REF!</v>
      </c>
      <c r="F56" s="16" t="str">
        <f ca="1">IFERROR(__xludf.DUMMYFUNCTION("VLOOKUP(A56,IMPORTRANGE(A$8,""P3!A5:H59""),6,TRUE)"),"#REF!")</f>
        <v>#REF!</v>
      </c>
      <c r="G56" s="16" t="str">
        <f ca="1">IFERROR(__xludf.DUMMYFUNCTION("VLOOKUP(A56,IMPORTRANGE(A$8,""P3!A5:H59""),7,TRUE)"),"#REF!")</f>
        <v>#REF!</v>
      </c>
      <c r="H56" s="16" t="str">
        <f ca="1">IFERROR(__xludf.DUMMYFUNCTION("VLOOKUP(A56,IMPORTRANGE(A$8,""P3!A5:H59""),8,TRUE)"),"#REF!")</f>
        <v>#REF!</v>
      </c>
      <c r="I56" s="17">
        <f t="shared" ca="1" si="0"/>
        <v>0</v>
      </c>
      <c r="J56" s="18" t="e">
        <f t="shared" ca="1" si="1"/>
        <v>#NAME?</v>
      </c>
      <c r="K56" s="19">
        <f t="shared" ca="1" si="2"/>
        <v>0</v>
      </c>
      <c r="L56" s="20"/>
      <c r="M56" s="20"/>
      <c r="N56" s="20"/>
      <c r="O56" s="20"/>
      <c r="P56" s="20"/>
      <c r="Q56" s="20"/>
      <c r="R56" s="17">
        <f t="shared" si="3"/>
        <v>0</v>
      </c>
      <c r="S56" s="19">
        <f t="shared" si="4"/>
        <v>0</v>
      </c>
      <c r="T56" s="20"/>
      <c r="U56" s="17">
        <f t="shared" si="5"/>
        <v>0</v>
      </c>
      <c r="V56" s="19">
        <f t="shared" si="6"/>
        <v>0</v>
      </c>
      <c r="W56" s="20"/>
      <c r="X56" s="20"/>
      <c r="Y56" s="20"/>
      <c r="Z56" s="20"/>
      <c r="AA56" s="17">
        <f t="shared" si="7"/>
        <v>0</v>
      </c>
      <c r="AB56" s="19">
        <f t="shared" si="8"/>
        <v>0</v>
      </c>
      <c r="AC56" s="20"/>
      <c r="AD56" s="17">
        <f t="shared" si="9"/>
        <v>0</v>
      </c>
      <c r="AE56" s="21">
        <f t="shared" si="10"/>
        <v>0</v>
      </c>
      <c r="AF56" s="22">
        <f t="shared" ca="1" si="11"/>
        <v>0</v>
      </c>
      <c r="AG56" s="23">
        <f t="shared" ca="1" si="12"/>
        <v>0</v>
      </c>
      <c r="AH56" s="27"/>
      <c r="AI56" s="25">
        <f t="shared" si="13"/>
        <v>0</v>
      </c>
      <c r="AJ56" s="26">
        <f t="shared" si="14"/>
        <v>0</v>
      </c>
      <c r="AK56" s="5">
        <f t="shared" ca="1" si="15"/>
        <v>0</v>
      </c>
      <c r="AL56" s="27" t="str">
        <f t="shared" ca="1" si="16"/>
        <v>FAILED</v>
      </c>
      <c r="AM56" s="20" t="b">
        <v>0</v>
      </c>
      <c r="AN56" s="20"/>
    </row>
    <row r="57" spans="1:40" ht="12.75">
      <c r="A57" s="7">
        <v>48</v>
      </c>
      <c r="B57" s="20">
        <f>'Final Grade'!B56</f>
        <v>0</v>
      </c>
      <c r="C57" s="20">
        <f>'Final Grade'!C56</f>
        <v>0</v>
      </c>
      <c r="D57" s="16" t="str">
        <f ca="1">IFERROR(__xludf.DUMMYFUNCTION("VLOOKUP(A57,IMPORTRANGE(A$8,""P3!A5:H59""),4,TRUE)"),"#REF!")</f>
        <v>#REF!</v>
      </c>
      <c r="E57" s="16" t="str">
        <f ca="1">IFERROR(__xludf.DUMMYFUNCTION("VLOOKUP(A57,IMPORTRANGE(A$8,""P3!A5:H59""),5,TRUE)"),"#REF!")</f>
        <v>#REF!</v>
      </c>
      <c r="F57" s="16" t="str">
        <f ca="1">IFERROR(__xludf.DUMMYFUNCTION("VLOOKUP(A57,IMPORTRANGE(A$8,""P3!A5:H59""),6,TRUE)"),"#REF!")</f>
        <v>#REF!</v>
      </c>
      <c r="G57" s="16" t="str">
        <f ca="1">IFERROR(__xludf.DUMMYFUNCTION("VLOOKUP(A57,IMPORTRANGE(A$8,""P3!A5:H59""),7,TRUE)"),"#REF!")</f>
        <v>#REF!</v>
      </c>
      <c r="H57" s="16" t="str">
        <f ca="1">IFERROR(__xludf.DUMMYFUNCTION("VLOOKUP(A57,IMPORTRANGE(A$8,""P3!A5:H59""),8,TRUE)"),"#REF!")</f>
        <v>#REF!</v>
      </c>
      <c r="I57" s="17">
        <f t="shared" ca="1" si="0"/>
        <v>0</v>
      </c>
      <c r="J57" s="18" t="e">
        <f t="shared" ca="1" si="1"/>
        <v>#NAME?</v>
      </c>
      <c r="K57" s="19">
        <f t="shared" ca="1" si="2"/>
        <v>0</v>
      </c>
      <c r="L57" s="20"/>
      <c r="M57" s="20"/>
      <c r="N57" s="20"/>
      <c r="O57" s="20"/>
      <c r="P57" s="20"/>
      <c r="Q57" s="20"/>
      <c r="R57" s="17">
        <f t="shared" si="3"/>
        <v>0</v>
      </c>
      <c r="S57" s="19">
        <f t="shared" si="4"/>
        <v>0</v>
      </c>
      <c r="T57" s="20"/>
      <c r="U57" s="17">
        <f t="shared" si="5"/>
        <v>0</v>
      </c>
      <c r="V57" s="19">
        <f t="shared" si="6"/>
        <v>0</v>
      </c>
      <c r="W57" s="20"/>
      <c r="X57" s="20"/>
      <c r="Y57" s="20"/>
      <c r="Z57" s="20"/>
      <c r="AA57" s="17">
        <f t="shared" si="7"/>
        <v>0</v>
      </c>
      <c r="AB57" s="19">
        <f t="shared" si="8"/>
        <v>0</v>
      </c>
      <c r="AC57" s="20"/>
      <c r="AD57" s="17">
        <f t="shared" si="9"/>
        <v>0</v>
      </c>
      <c r="AE57" s="21">
        <f t="shared" si="10"/>
        <v>0</v>
      </c>
      <c r="AF57" s="22">
        <f t="shared" ca="1" si="11"/>
        <v>0</v>
      </c>
      <c r="AG57" s="23">
        <f t="shared" ca="1" si="12"/>
        <v>0</v>
      </c>
      <c r="AH57" s="27"/>
      <c r="AI57" s="25">
        <f t="shared" si="13"/>
        <v>0</v>
      </c>
      <c r="AJ57" s="26">
        <f t="shared" si="14"/>
        <v>0</v>
      </c>
      <c r="AK57" s="5">
        <f t="shared" ca="1" si="15"/>
        <v>0</v>
      </c>
      <c r="AL57" s="27" t="str">
        <f t="shared" ca="1" si="16"/>
        <v>FAILED</v>
      </c>
      <c r="AM57" s="20" t="b">
        <v>0</v>
      </c>
      <c r="AN57" s="20"/>
    </row>
    <row r="58" spans="1:40" ht="12.75">
      <c r="A58" s="7">
        <v>49</v>
      </c>
      <c r="B58" s="20">
        <f>'Final Grade'!B57</f>
        <v>0</v>
      </c>
      <c r="C58" s="20">
        <f>'Final Grade'!C57</f>
        <v>0</v>
      </c>
      <c r="D58" s="16" t="str">
        <f ca="1">IFERROR(__xludf.DUMMYFUNCTION("VLOOKUP(A58,IMPORTRANGE(A$8,""P3!A5:H59""),4,TRUE)"),"#REF!")</f>
        <v>#REF!</v>
      </c>
      <c r="E58" s="16" t="str">
        <f ca="1">IFERROR(__xludf.DUMMYFUNCTION("VLOOKUP(A58,IMPORTRANGE(A$8,""P3!A5:H59""),5,TRUE)"),"#REF!")</f>
        <v>#REF!</v>
      </c>
      <c r="F58" s="16" t="str">
        <f ca="1">IFERROR(__xludf.DUMMYFUNCTION("VLOOKUP(A58,IMPORTRANGE(A$8,""P3!A5:H59""),6,TRUE)"),"#REF!")</f>
        <v>#REF!</v>
      </c>
      <c r="G58" s="16" t="str">
        <f ca="1">IFERROR(__xludf.DUMMYFUNCTION("VLOOKUP(A58,IMPORTRANGE(A$8,""P3!A5:H59""),7,TRUE)"),"#REF!")</f>
        <v>#REF!</v>
      </c>
      <c r="H58" s="16" t="str">
        <f ca="1">IFERROR(__xludf.DUMMYFUNCTION("VLOOKUP(A58,IMPORTRANGE(A$8,""P3!A5:H59""),8,TRUE)"),"#REF!")</f>
        <v>#REF!</v>
      </c>
      <c r="I58" s="17">
        <f t="shared" ca="1" si="0"/>
        <v>0</v>
      </c>
      <c r="J58" s="18" t="e">
        <f t="shared" ca="1" si="1"/>
        <v>#NAME?</v>
      </c>
      <c r="K58" s="19">
        <f t="shared" ca="1" si="2"/>
        <v>0</v>
      </c>
      <c r="L58" s="20"/>
      <c r="M58" s="20"/>
      <c r="N58" s="20"/>
      <c r="O58" s="20"/>
      <c r="P58" s="20"/>
      <c r="Q58" s="20"/>
      <c r="R58" s="17">
        <f t="shared" si="3"/>
        <v>0</v>
      </c>
      <c r="S58" s="19">
        <f t="shared" si="4"/>
        <v>0</v>
      </c>
      <c r="T58" s="20"/>
      <c r="U58" s="17">
        <f t="shared" si="5"/>
        <v>0</v>
      </c>
      <c r="V58" s="19">
        <f t="shared" si="6"/>
        <v>0</v>
      </c>
      <c r="W58" s="20"/>
      <c r="X58" s="20"/>
      <c r="Y58" s="20"/>
      <c r="Z58" s="20"/>
      <c r="AA58" s="17">
        <f t="shared" si="7"/>
        <v>0</v>
      </c>
      <c r="AB58" s="19">
        <f t="shared" si="8"/>
        <v>0</v>
      </c>
      <c r="AC58" s="20"/>
      <c r="AD58" s="17">
        <f t="shared" si="9"/>
        <v>0</v>
      </c>
      <c r="AE58" s="21">
        <f t="shared" si="10"/>
        <v>0</v>
      </c>
      <c r="AF58" s="22">
        <f t="shared" ca="1" si="11"/>
        <v>0</v>
      </c>
      <c r="AG58" s="23">
        <f t="shared" ca="1" si="12"/>
        <v>0</v>
      </c>
      <c r="AH58" s="27"/>
      <c r="AI58" s="25">
        <f t="shared" si="13"/>
        <v>0</v>
      </c>
      <c r="AJ58" s="26">
        <f t="shared" si="14"/>
        <v>0</v>
      </c>
      <c r="AK58" s="5">
        <f t="shared" ca="1" si="15"/>
        <v>0</v>
      </c>
      <c r="AL58" s="27" t="str">
        <f t="shared" ca="1" si="16"/>
        <v>FAILED</v>
      </c>
      <c r="AM58" s="20" t="b">
        <v>0</v>
      </c>
      <c r="AN58" s="20"/>
    </row>
    <row r="59" spans="1:40" ht="12.75">
      <c r="A59" s="7">
        <v>50</v>
      </c>
      <c r="B59" s="20">
        <f>'Final Grade'!B58</f>
        <v>0</v>
      </c>
      <c r="C59" s="20">
        <f>'Final Grade'!C58</f>
        <v>0</v>
      </c>
      <c r="D59" s="16" t="str">
        <f ca="1">IFERROR(__xludf.DUMMYFUNCTION("VLOOKUP(A59,IMPORTRANGE(A$8,""P3!A5:H59""),4,TRUE)"),"#REF!")</f>
        <v>#REF!</v>
      </c>
      <c r="E59" s="16" t="str">
        <f ca="1">IFERROR(__xludf.DUMMYFUNCTION("VLOOKUP(A59,IMPORTRANGE(A$8,""P3!A5:H59""),5,TRUE)"),"#REF!")</f>
        <v>#REF!</v>
      </c>
      <c r="F59" s="16" t="str">
        <f ca="1">IFERROR(__xludf.DUMMYFUNCTION("VLOOKUP(A59,IMPORTRANGE(A$8,""P3!A5:H59""),6,TRUE)"),"#REF!")</f>
        <v>#REF!</v>
      </c>
      <c r="G59" s="16" t="str">
        <f ca="1">IFERROR(__xludf.DUMMYFUNCTION("VLOOKUP(A59,IMPORTRANGE(A$8,""P3!A5:H59""),7,TRUE)"),"#REF!")</f>
        <v>#REF!</v>
      </c>
      <c r="H59" s="16" t="str">
        <f ca="1">IFERROR(__xludf.DUMMYFUNCTION("VLOOKUP(A59,IMPORTRANGE(A$8,""P3!A5:H59""),8,TRUE)"),"#REF!")</f>
        <v>#REF!</v>
      </c>
      <c r="I59" s="17">
        <f t="shared" ca="1" si="0"/>
        <v>0</v>
      </c>
      <c r="J59" s="18" t="e">
        <f t="shared" ca="1" si="1"/>
        <v>#NAME?</v>
      </c>
      <c r="K59" s="19">
        <f t="shared" ca="1" si="2"/>
        <v>0</v>
      </c>
      <c r="L59" s="20"/>
      <c r="M59" s="20"/>
      <c r="N59" s="20"/>
      <c r="O59" s="20"/>
      <c r="P59" s="20"/>
      <c r="Q59" s="20"/>
      <c r="R59" s="17">
        <f t="shared" si="3"/>
        <v>0</v>
      </c>
      <c r="S59" s="19">
        <f t="shared" si="4"/>
        <v>0</v>
      </c>
      <c r="T59" s="20"/>
      <c r="U59" s="17">
        <f t="shared" si="5"/>
        <v>0</v>
      </c>
      <c r="V59" s="19">
        <f t="shared" si="6"/>
        <v>0</v>
      </c>
      <c r="W59" s="20"/>
      <c r="X59" s="20"/>
      <c r="Y59" s="20"/>
      <c r="Z59" s="20"/>
      <c r="AA59" s="17">
        <f t="shared" si="7"/>
        <v>0</v>
      </c>
      <c r="AB59" s="19">
        <f t="shared" si="8"/>
        <v>0</v>
      </c>
      <c r="AC59" s="20"/>
      <c r="AD59" s="17">
        <f t="shared" si="9"/>
        <v>0</v>
      </c>
      <c r="AE59" s="21">
        <f t="shared" si="10"/>
        <v>0</v>
      </c>
      <c r="AF59" s="22">
        <f t="shared" ca="1" si="11"/>
        <v>0</v>
      </c>
      <c r="AG59" s="23">
        <f t="shared" ca="1" si="12"/>
        <v>0</v>
      </c>
      <c r="AH59" s="27"/>
      <c r="AI59" s="25">
        <f t="shared" si="13"/>
        <v>0</v>
      </c>
      <c r="AJ59" s="26">
        <f t="shared" si="14"/>
        <v>0</v>
      </c>
      <c r="AK59" s="5">
        <f t="shared" ca="1" si="15"/>
        <v>0</v>
      </c>
      <c r="AL59" s="27" t="str">
        <f t="shared" ca="1" si="16"/>
        <v>FAILED</v>
      </c>
      <c r="AM59" s="20" t="b">
        <v>0</v>
      </c>
      <c r="AN59" s="20"/>
    </row>
    <row r="60" spans="1:40" ht="12.75">
      <c r="A60" s="7">
        <v>51</v>
      </c>
      <c r="B60" s="20">
        <f>'Final Grade'!B59</f>
        <v>0</v>
      </c>
      <c r="C60" s="20">
        <f>'Final Grade'!C59</f>
        <v>0</v>
      </c>
      <c r="D60" s="16" t="str">
        <f ca="1">IFERROR(__xludf.DUMMYFUNCTION("VLOOKUP(A60,IMPORTRANGE(A$8,""P3!A5:H59""),4,TRUE)"),"#REF!")</f>
        <v>#REF!</v>
      </c>
      <c r="E60" s="16" t="str">
        <f ca="1">IFERROR(__xludf.DUMMYFUNCTION("VLOOKUP(A60,IMPORTRANGE(A$8,""P3!A5:H59""),5,TRUE)"),"#REF!")</f>
        <v>#REF!</v>
      </c>
      <c r="F60" s="16" t="str">
        <f ca="1">IFERROR(__xludf.DUMMYFUNCTION("VLOOKUP(A60,IMPORTRANGE(A$8,""P3!A5:H59""),6,TRUE)"),"#REF!")</f>
        <v>#REF!</v>
      </c>
      <c r="G60" s="16" t="str">
        <f ca="1">IFERROR(__xludf.DUMMYFUNCTION("VLOOKUP(A60,IMPORTRANGE(A$8,""P3!A5:H59""),7,TRUE)"),"#REF!")</f>
        <v>#REF!</v>
      </c>
      <c r="H60" s="16" t="str">
        <f ca="1">IFERROR(__xludf.DUMMYFUNCTION("VLOOKUP(A60,IMPORTRANGE(A$8,""P3!A5:H59""),8,TRUE)"),"#REF!")</f>
        <v>#REF!</v>
      </c>
      <c r="I60" s="17">
        <f t="shared" ca="1" si="0"/>
        <v>0</v>
      </c>
      <c r="J60" s="18" t="e">
        <f t="shared" ca="1" si="1"/>
        <v>#NAME?</v>
      </c>
      <c r="K60" s="19">
        <f t="shared" ca="1" si="2"/>
        <v>0</v>
      </c>
      <c r="L60" s="20"/>
      <c r="M60" s="20"/>
      <c r="N60" s="20"/>
      <c r="O60" s="20"/>
      <c r="P60" s="20"/>
      <c r="Q60" s="20"/>
      <c r="R60" s="17">
        <f t="shared" si="3"/>
        <v>0</v>
      </c>
      <c r="S60" s="19">
        <f t="shared" si="4"/>
        <v>0</v>
      </c>
      <c r="T60" s="20"/>
      <c r="U60" s="17">
        <f t="shared" si="5"/>
        <v>0</v>
      </c>
      <c r="V60" s="19">
        <f t="shared" si="6"/>
        <v>0</v>
      </c>
      <c r="W60" s="20"/>
      <c r="X60" s="20"/>
      <c r="Y60" s="20"/>
      <c r="Z60" s="20"/>
      <c r="AA60" s="17">
        <f t="shared" si="7"/>
        <v>0</v>
      </c>
      <c r="AB60" s="19">
        <f t="shared" si="8"/>
        <v>0</v>
      </c>
      <c r="AC60" s="20"/>
      <c r="AD60" s="17">
        <f t="shared" si="9"/>
        <v>0</v>
      </c>
      <c r="AE60" s="21">
        <f t="shared" si="10"/>
        <v>0</v>
      </c>
      <c r="AF60" s="22">
        <f t="shared" ca="1" si="11"/>
        <v>0</v>
      </c>
      <c r="AG60" s="23">
        <f t="shared" ca="1" si="12"/>
        <v>0</v>
      </c>
      <c r="AH60" s="27"/>
      <c r="AI60" s="25">
        <f t="shared" si="13"/>
        <v>0</v>
      </c>
      <c r="AJ60" s="26">
        <f t="shared" si="14"/>
        <v>0</v>
      </c>
      <c r="AK60" s="5">
        <f t="shared" ca="1" si="15"/>
        <v>0</v>
      </c>
      <c r="AL60" s="27" t="str">
        <f t="shared" ca="1" si="16"/>
        <v>FAILED</v>
      </c>
      <c r="AM60" s="20" t="b">
        <v>0</v>
      </c>
      <c r="AN60" s="20"/>
    </row>
    <row r="61" spans="1:40" ht="12.75">
      <c r="A61" s="7">
        <v>52</v>
      </c>
      <c r="B61" s="20">
        <f>'Final Grade'!B60</f>
        <v>0</v>
      </c>
      <c r="C61" s="20">
        <f>'Final Grade'!C60</f>
        <v>0</v>
      </c>
      <c r="D61" s="16" t="str">
        <f ca="1">IFERROR(__xludf.DUMMYFUNCTION("VLOOKUP(A61,IMPORTRANGE(A$8,""P3!A5:H59""),4,TRUE)"),"#REF!")</f>
        <v>#REF!</v>
      </c>
      <c r="E61" s="16" t="str">
        <f ca="1">IFERROR(__xludf.DUMMYFUNCTION("VLOOKUP(A61,IMPORTRANGE(A$8,""P3!A5:H59""),5,TRUE)"),"#REF!")</f>
        <v>#REF!</v>
      </c>
      <c r="F61" s="16" t="str">
        <f ca="1">IFERROR(__xludf.DUMMYFUNCTION("VLOOKUP(A61,IMPORTRANGE(A$8,""P3!A5:H59""),6,TRUE)"),"#REF!")</f>
        <v>#REF!</v>
      </c>
      <c r="G61" s="16" t="str">
        <f ca="1">IFERROR(__xludf.DUMMYFUNCTION("VLOOKUP(A61,IMPORTRANGE(A$8,""P3!A5:H59""),7,TRUE)"),"#REF!")</f>
        <v>#REF!</v>
      </c>
      <c r="H61" s="16" t="str">
        <f ca="1">IFERROR(__xludf.DUMMYFUNCTION("VLOOKUP(A61,IMPORTRANGE(A$8,""P3!A5:H59""),8,TRUE)"),"#REF!")</f>
        <v>#REF!</v>
      </c>
      <c r="I61" s="17">
        <f t="shared" ca="1" si="0"/>
        <v>0</v>
      </c>
      <c r="J61" s="18" t="e">
        <f t="shared" ca="1" si="1"/>
        <v>#NAME?</v>
      </c>
      <c r="K61" s="19">
        <f t="shared" ca="1" si="2"/>
        <v>0</v>
      </c>
      <c r="L61" s="20"/>
      <c r="M61" s="20"/>
      <c r="N61" s="20"/>
      <c r="O61" s="20"/>
      <c r="P61" s="20"/>
      <c r="Q61" s="20"/>
      <c r="R61" s="17">
        <f t="shared" si="3"/>
        <v>0</v>
      </c>
      <c r="S61" s="19">
        <f t="shared" si="4"/>
        <v>0</v>
      </c>
      <c r="T61" s="20"/>
      <c r="U61" s="17">
        <f t="shared" si="5"/>
        <v>0</v>
      </c>
      <c r="V61" s="19">
        <f t="shared" si="6"/>
        <v>0</v>
      </c>
      <c r="W61" s="20"/>
      <c r="X61" s="20"/>
      <c r="Y61" s="20"/>
      <c r="Z61" s="20"/>
      <c r="AA61" s="17">
        <f t="shared" si="7"/>
        <v>0</v>
      </c>
      <c r="AB61" s="19">
        <f t="shared" si="8"/>
        <v>0</v>
      </c>
      <c r="AC61" s="20"/>
      <c r="AD61" s="17">
        <f t="shared" si="9"/>
        <v>0</v>
      </c>
      <c r="AE61" s="21">
        <f t="shared" si="10"/>
        <v>0</v>
      </c>
      <c r="AF61" s="22">
        <f t="shared" ca="1" si="11"/>
        <v>0</v>
      </c>
      <c r="AG61" s="23">
        <f t="shared" ca="1" si="12"/>
        <v>0</v>
      </c>
      <c r="AH61" s="27"/>
      <c r="AI61" s="25">
        <f t="shared" si="13"/>
        <v>0</v>
      </c>
      <c r="AJ61" s="26">
        <f t="shared" si="14"/>
        <v>0</v>
      </c>
      <c r="AK61" s="5">
        <f t="shared" ca="1" si="15"/>
        <v>0</v>
      </c>
      <c r="AL61" s="27" t="str">
        <f t="shared" ca="1" si="16"/>
        <v>FAILED</v>
      </c>
      <c r="AM61" s="20" t="b">
        <v>0</v>
      </c>
      <c r="AN61" s="20"/>
    </row>
    <row r="62" spans="1:40" ht="12.75">
      <c r="A62" s="7">
        <v>53</v>
      </c>
      <c r="B62" s="20">
        <f>'Final Grade'!B61</f>
        <v>0</v>
      </c>
      <c r="C62" s="20">
        <f>'Final Grade'!C61</f>
        <v>0</v>
      </c>
      <c r="D62" s="16" t="str">
        <f ca="1">IFERROR(__xludf.DUMMYFUNCTION("VLOOKUP(A62,IMPORTRANGE(A$8,""P3!A5:H59""),4,TRUE)"),"#REF!")</f>
        <v>#REF!</v>
      </c>
      <c r="E62" s="16" t="str">
        <f ca="1">IFERROR(__xludf.DUMMYFUNCTION("VLOOKUP(A62,IMPORTRANGE(A$8,""P3!A5:H59""),5,TRUE)"),"#REF!")</f>
        <v>#REF!</v>
      </c>
      <c r="F62" s="16" t="str">
        <f ca="1">IFERROR(__xludf.DUMMYFUNCTION("VLOOKUP(A62,IMPORTRANGE(A$8,""P3!A5:H59""),6,TRUE)"),"#REF!")</f>
        <v>#REF!</v>
      </c>
      <c r="G62" s="16" t="str">
        <f ca="1">IFERROR(__xludf.DUMMYFUNCTION("VLOOKUP(A62,IMPORTRANGE(A$8,""P3!A5:H59""),7,TRUE)"),"#REF!")</f>
        <v>#REF!</v>
      </c>
      <c r="H62" s="16" t="str">
        <f ca="1">IFERROR(__xludf.DUMMYFUNCTION("VLOOKUP(A62,IMPORTRANGE(A$8,""P3!A5:H59""),8,TRUE)"),"#REF!")</f>
        <v>#REF!</v>
      </c>
      <c r="I62" s="17">
        <f t="shared" ca="1" si="0"/>
        <v>0</v>
      </c>
      <c r="J62" s="18" t="e">
        <f t="shared" ca="1" si="1"/>
        <v>#NAME?</v>
      </c>
      <c r="K62" s="19">
        <f t="shared" ca="1" si="2"/>
        <v>0</v>
      </c>
      <c r="L62" s="20"/>
      <c r="M62" s="20"/>
      <c r="N62" s="20"/>
      <c r="O62" s="20"/>
      <c r="P62" s="20"/>
      <c r="Q62" s="20"/>
      <c r="R62" s="17">
        <f t="shared" si="3"/>
        <v>0</v>
      </c>
      <c r="S62" s="19">
        <f t="shared" si="4"/>
        <v>0</v>
      </c>
      <c r="T62" s="20"/>
      <c r="U62" s="17">
        <f t="shared" si="5"/>
        <v>0</v>
      </c>
      <c r="V62" s="19">
        <f t="shared" si="6"/>
        <v>0</v>
      </c>
      <c r="W62" s="20"/>
      <c r="X62" s="20"/>
      <c r="Y62" s="20"/>
      <c r="Z62" s="20"/>
      <c r="AA62" s="17">
        <f t="shared" si="7"/>
        <v>0</v>
      </c>
      <c r="AB62" s="19">
        <f t="shared" si="8"/>
        <v>0</v>
      </c>
      <c r="AC62" s="20"/>
      <c r="AD62" s="17">
        <f t="shared" si="9"/>
        <v>0</v>
      </c>
      <c r="AE62" s="21">
        <f t="shared" si="10"/>
        <v>0</v>
      </c>
      <c r="AF62" s="22">
        <f t="shared" ca="1" si="11"/>
        <v>0</v>
      </c>
      <c r="AG62" s="23">
        <f t="shared" ca="1" si="12"/>
        <v>0</v>
      </c>
      <c r="AH62" s="27"/>
      <c r="AI62" s="25">
        <f t="shared" si="13"/>
        <v>0</v>
      </c>
      <c r="AJ62" s="26">
        <f t="shared" si="14"/>
        <v>0</v>
      </c>
      <c r="AK62" s="5">
        <f t="shared" ca="1" si="15"/>
        <v>0</v>
      </c>
      <c r="AL62" s="27" t="str">
        <f t="shared" ca="1" si="16"/>
        <v>FAILED</v>
      </c>
      <c r="AM62" s="20" t="b">
        <v>0</v>
      </c>
      <c r="AN62" s="20"/>
    </row>
    <row r="63" spans="1:40" ht="12.75">
      <c r="A63" s="7">
        <v>54</v>
      </c>
      <c r="B63" s="20">
        <f>'Final Grade'!B62</f>
        <v>0</v>
      </c>
      <c r="C63" s="20">
        <f>'Final Grade'!C62</f>
        <v>0</v>
      </c>
      <c r="D63" s="16" t="str">
        <f ca="1">IFERROR(__xludf.DUMMYFUNCTION("VLOOKUP(A63,IMPORTRANGE(A$8,""P3!A5:H59""),4,TRUE)"),"#REF!")</f>
        <v>#REF!</v>
      </c>
      <c r="E63" s="16" t="str">
        <f ca="1">IFERROR(__xludf.DUMMYFUNCTION("VLOOKUP(A63,IMPORTRANGE(A$8,""P3!A5:H59""),5,TRUE)"),"#REF!")</f>
        <v>#REF!</v>
      </c>
      <c r="F63" s="16" t="str">
        <f ca="1">IFERROR(__xludf.DUMMYFUNCTION("VLOOKUP(A63,IMPORTRANGE(A$8,""P3!A5:H59""),6,TRUE)"),"#REF!")</f>
        <v>#REF!</v>
      </c>
      <c r="G63" s="16" t="str">
        <f ca="1">IFERROR(__xludf.DUMMYFUNCTION("VLOOKUP(A63,IMPORTRANGE(A$8,""P3!A5:H59""),7,TRUE)"),"#REF!")</f>
        <v>#REF!</v>
      </c>
      <c r="H63" s="16" t="str">
        <f ca="1">IFERROR(__xludf.DUMMYFUNCTION("VLOOKUP(A63,IMPORTRANGE(A$8,""P3!A5:H59""),8,TRUE)"),"#REF!")</f>
        <v>#REF!</v>
      </c>
      <c r="I63" s="17">
        <f t="shared" ca="1" si="0"/>
        <v>0</v>
      </c>
      <c r="J63" s="18" t="e">
        <f t="shared" ca="1" si="1"/>
        <v>#NAME?</v>
      </c>
      <c r="K63" s="19">
        <f t="shared" ca="1" si="2"/>
        <v>0</v>
      </c>
      <c r="L63" s="20"/>
      <c r="M63" s="20"/>
      <c r="N63" s="20"/>
      <c r="O63" s="20"/>
      <c r="P63" s="20"/>
      <c r="Q63" s="20"/>
      <c r="R63" s="17">
        <f t="shared" si="3"/>
        <v>0</v>
      </c>
      <c r="S63" s="19">
        <f t="shared" si="4"/>
        <v>0</v>
      </c>
      <c r="T63" s="20"/>
      <c r="U63" s="17">
        <f t="shared" si="5"/>
        <v>0</v>
      </c>
      <c r="V63" s="19">
        <f t="shared" si="6"/>
        <v>0</v>
      </c>
      <c r="W63" s="20"/>
      <c r="X63" s="20"/>
      <c r="Y63" s="20"/>
      <c r="Z63" s="20"/>
      <c r="AA63" s="17">
        <f t="shared" si="7"/>
        <v>0</v>
      </c>
      <c r="AB63" s="19">
        <f t="shared" si="8"/>
        <v>0</v>
      </c>
      <c r="AC63" s="20"/>
      <c r="AD63" s="17">
        <f t="shared" si="9"/>
        <v>0</v>
      </c>
      <c r="AE63" s="21">
        <f t="shared" si="10"/>
        <v>0</v>
      </c>
      <c r="AF63" s="22">
        <f t="shared" ca="1" si="11"/>
        <v>0</v>
      </c>
      <c r="AG63" s="23">
        <f t="shared" ca="1" si="12"/>
        <v>0</v>
      </c>
      <c r="AH63" s="27"/>
      <c r="AI63" s="25">
        <f t="shared" si="13"/>
        <v>0</v>
      </c>
      <c r="AJ63" s="26">
        <f t="shared" si="14"/>
        <v>0</v>
      </c>
      <c r="AK63" s="5">
        <f t="shared" ca="1" si="15"/>
        <v>0</v>
      </c>
      <c r="AL63" s="27" t="str">
        <f t="shared" ca="1" si="16"/>
        <v>FAILED</v>
      </c>
      <c r="AM63" s="20" t="b">
        <v>0</v>
      </c>
      <c r="AN63" s="20"/>
    </row>
    <row r="64" spans="1:40" ht="12.75">
      <c r="A64" s="7">
        <v>55</v>
      </c>
      <c r="B64" s="20">
        <f>'Final Grade'!B63</f>
        <v>0</v>
      </c>
      <c r="C64" s="20">
        <f>'Final Grade'!C63</f>
        <v>0</v>
      </c>
      <c r="D64" s="16" t="str">
        <f ca="1">IFERROR(__xludf.DUMMYFUNCTION("VLOOKUP(A64,IMPORTRANGE(A$8,""P3!A5:H59""),4,TRUE)"),"#REF!")</f>
        <v>#REF!</v>
      </c>
      <c r="E64" s="16" t="str">
        <f ca="1">IFERROR(__xludf.DUMMYFUNCTION("VLOOKUP(A64,IMPORTRANGE(A$8,""P3!A5:H59""),5,TRUE)"),"#REF!")</f>
        <v>#REF!</v>
      </c>
      <c r="F64" s="16" t="str">
        <f ca="1">IFERROR(__xludf.DUMMYFUNCTION("VLOOKUP(A64,IMPORTRANGE(A$8,""P3!A5:H59""),6,TRUE)"),"#REF!")</f>
        <v>#REF!</v>
      </c>
      <c r="G64" s="16" t="str">
        <f ca="1">IFERROR(__xludf.DUMMYFUNCTION("VLOOKUP(A64,IMPORTRANGE(A$8,""P3!A5:H59""),7,TRUE)"),"#REF!")</f>
        <v>#REF!</v>
      </c>
      <c r="H64" s="16" t="str">
        <f ca="1">IFERROR(__xludf.DUMMYFUNCTION("VLOOKUP(A64,IMPORTRANGE(A$8,""P3!A5:H59""),8,TRUE)"),"#REF!")</f>
        <v>#REF!</v>
      </c>
      <c r="I64" s="17">
        <f t="shared" ca="1" si="0"/>
        <v>0</v>
      </c>
      <c r="J64" s="18" t="e">
        <f t="shared" ca="1" si="1"/>
        <v>#NAME?</v>
      </c>
      <c r="K64" s="19">
        <f t="shared" ca="1" si="2"/>
        <v>0</v>
      </c>
      <c r="L64" s="20"/>
      <c r="M64" s="20"/>
      <c r="N64" s="20"/>
      <c r="O64" s="20"/>
      <c r="P64" s="20"/>
      <c r="Q64" s="20"/>
      <c r="R64" s="17">
        <f t="shared" si="3"/>
        <v>0</v>
      </c>
      <c r="S64" s="19">
        <f t="shared" si="4"/>
        <v>0</v>
      </c>
      <c r="T64" s="20"/>
      <c r="U64" s="17">
        <f t="shared" si="5"/>
        <v>0</v>
      </c>
      <c r="V64" s="19">
        <f t="shared" si="6"/>
        <v>0</v>
      </c>
      <c r="W64" s="20"/>
      <c r="X64" s="20"/>
      <c r="Y64" s="20"/>
      <c r="Z64" s="20"/>
      <c r="AA64" s="17">
        <f t="shared" si="7"/>
        <v>0</v>
      </c>
      <c r="AB64" s="19">
        <f t="shared" si="8"/>
        <v>0</v>
      </c>
      <c r="AC64" s="20"/>
      <c r="AD64" s="17">
        <f t="shared" si="9"/>
        <v>0</v>
      </c>
      <c r="AE64" s="21">
        <f t="shared" si="10"/>
        <v>0</v>
      </c>
      <c r="AF64" s="22">
        <f t="shared" ca="1" si="11"/>
        <v>0</v>
      </c>
      <c r="AG64" s="23">
        <f t="shared" ca="1" si="12"/>
        <v>0</v>
      </c>
      <c r="AH64" s="27"/>
      <c r="AI64" s="25">
        <f t="shared" si="13"/>
        <v>0</v>
      </c>
      <c r="AJ64" s="26">
        <f t="shared" si="14"/>
        <v>0</v>
      </c>
      <c r="AK64" s="5">
        <f t="shared" ca="1" si="15"/>
        <v>0</v>
      </c>
      <c r="AL64" s="27" t="str">
        <f t="shared" ca="1" si="16"/>
        <v>FAILED</v>
      </c>
      <c r="AM64" s="20" t="b">
        <v>0</v>
      </c>
      <c r="AN64" s="20"/>
    </row>
    <row r="65" ht="12.75" hidden="1"/>
    <row r="66" ht="12.75" hidden="1"/>
    <row r="67" ht="12.75" hidden="1"/>
    <row r="68" ht="12.75" hidden="1"/>
    <row r="69" ht="12.75" hidden="1"/>
    <row r="70" ht="12.75" hidden="1"/>
    <row r="71" ht="12.75" hidden="1"/>
    <row r="72" ht="12.75" hidden="1"/>
    <row r="73" ht="12.75" hidden="1"/>
    <row r="74" ht="12.75" hidden="1"/>
    <row r="75" ht="12.75" hidden="1"/>
    <row r="76" ht="12.75" hidden="1"/>
    <row r="77" ht="12.75" hidden="1"/>
    <row r="78" ht="12.75" hidden="1"/>
    <row r="79" ht="12.75" hidden="1"/>
    <row r="80" ht="12.75" hidden="1"/>
    <row r="81" ht="12.75" hidden="1"/>
    <row r="82" ht="12.75" hidden="1"/>
    <row r="83" ht="12.75" hidden="1"/>
    <row r="84" ht="12.75" hidden="1"/>
    <row r="85" ht="12.75" hidden="1"/>
    <row r="86" ht="12.75" hidden="1"/>
    <row r="87" ht="12.75" hidden="1"/>
    <row r="88" ht="12.75" hidden="1"/>
    <row r="89" ht="12.75" hidden="1"/>
    <row r="90" ht="12.75" hidden="1"/>
    <row r="91" ht="12.75" hidden="1"/>
    <row r="92" ht="12.75" hidden="1"/>
    <row r="93" ht="12.75" hidden="1"/>
    <row r="94" ht="12.75" hidden="1"/>
    <row r="95" ht="12.75" hidden="1"/>
    <row r="96" ht="12.75" hidden="1"/>
    <row r="97" ht="12.75" hidden="1"/>
    <row r="98" ht="12.75" hidden="1"/>
    <row r="99" ht="12.75" hidden="1"/>
    <row r="100" ht="12.75" hidden="1"/>
    <row r="101" ht="12.75" hidden="1"/>
    <row r="102" ht="12.75" hidden="1"/>
    <row r="103" ht="12.75" hidden="1"/>
    <row r="104" ht="12.75" hidden="1"/>
    <row r="105" ht="12.75" hidden="1"/>
    <row r="106" ht="12.75" hidden="1"/>
    <row r="107" ht="12.75" hidden="1"/>
    <row r="108" ht="12.75" hidden="1"/>
    <row r="109" ht="12.75" hidden="1"/>
    <row r="110" ht="12.75" hidden="1"/>
    <row r="111" ht="12.75" hidden="1"/>
    <row r="112" ht="12.75" hidden="1"/>
    <row r="113" ht="12.75" hidden="1"/>
    <row r="114" ht="12.75" hidden="1"/>
    <row r="115" ht="12.75" hidden="1"/>
    <row r="116" ht="12.75" hidden="1"/>
    <row r="117" ht="12.75" hidden="1"/>
    <row r="118" ht="12.75" hidden="1"/>
    <row r="119" ht="12.75" hidden="1"/>
    <row r="120" ht="12.75" hidden="1"/>
    <row r="121" ht="12.75" hidden="1"/>
    <row r="122" ht="12.75" hidden="1"/>
    <row r="123" ht="12.75" hidden="1"/>
    <row r="124" ht="12.75" hidden="1"/>
    <row r="125" ht="12.75" hidden="1"/>
    <row r="126" ht="12.75" hidden="1"/>
    <row r="127" ht="12.75" hidden="1"/>
    <row r="128" ht="12.75" hidden="1"/>
    <row r="129" ht="12.75" hidden="1"/>
    <row r="130" ht="12.75" hidden="1"/>
    <row r="131" ht="12.75" hidden="1"/>
    <row r="132" ht="12.75" hidden="1"/>
    <row r="133" ht="12.75" hidden="1"/>
    <row r="134" ht="12.75" hidden="1"/>
    <row r="135" ht="12.75" hidden="1"/>
    <row r="136" ht="12.75" hidden="1"/>
    <row r="137" ht="12.75" hidden="1"/>
    <row r="138" ht="12.75" hidden="1"/>
    <row r="139" ht="12.75" hidden="1"/>
    <row r="140" ht="12.75" hidden="1"/>
    <row r="141" ht="12.75" hidden="1"/>
    <row r="142" ht="12.75" hidden="1"/>
    <row r="143" ht="12.75" hidden="1"/>
    <row r="144" ht="12.75" hidden="1"/>
    <row r="145" ht="12.75" hidden="1"/>
    <row r="146" ht="12.75" hidden="1"/>
    <row r="147" ht="12.75" hidden="1"/>
    <row r="148" ht="12.75" hidden="1"/>
    <row r="149" ht="12.75" hidden="1"/>
    <row r="150" ht="12.75" hidden="1"/>
    <row r="151" ht="12.75" hidden="1"/>
    <row r="152" ht="12.75" hidden="1"/>
    <row r="153" ht="12.75" hidden="1"/>
    <row r="154" ht="12.75" hidden="1"/>
    <row r="155" ht="12.75" hidden="1"/>
    <row r="156" ht="12.75" hidden="1"/>
    <row r="157" ht="12.75" hidden="1"/>
    <row r="158" ht="12.75" hidden="1"/>
    <row r="159" ht="12.75" hidden="1"/>
    <row r="160" ht="12.75" hidden="1"/>
    <row r="161" ht="12.75" hidden="1"/>
    <row r="162" ht="12.75" hidden="1"/>
    <row r="163" ht="12.75" hidden="1"/>
    <row r="164" ht="12.75" hidden="1"/>
    <row r="165" ht="12.75" hidden="1"/>
    <row r="166" ht="12.75" hidden="1"/>
    <row r="167" ht="12.75" hidden="1"/>
    <row r="168" ht="12.75" hidden="1"/>
    <row r="169" ht="12.75" hidden="1"/>
    <row r="170" ht="12.75" hidden="1"/>
    <row r="171" ht="12.75" hidden="1"/>
    <row r="172" ht="12.75" hidden="1"/>
    <row r="173" ht="12.75" hidden="1"/>
    <row r="174" ht="12.75" hidden="1"/>
    <row r="175" ht="12.75" hidden="1"/>
    <row r="176" ht="12.75" hidden="1"/>
    <row r="177" ht="12.75" hidden="1"/>
    <row r="178" ht="12.75" hidden="1"/>
    <row r="179" ht="12.75" hidden="1"/>
    <row r="180" ht="12.75" hidden="1"/>
    <row r="181" ht="12.75" hidden="1"/>
    <row r="182" ht="12.75" hidden="1"/>
    <row r="183" ht="12.75" hidden="1"/>
    <row r="184" ht="12.75" hidden="1"/>
    <row r="185" ht="12.75" hidden="1"/>
    <row r="186" ht="12.75" hidden="1"/>
    <row r="187" ht="12.75" hidden="1"/>
    <row r="188" ht="12.75" hidden="1"/>
    <row r="189" ht="12.75" hidden="1"/>
    <row r="190" ht="12.75" hidden="1"/>
    <row r="191" ht="12.75" hidden="1"/>
    <row r="192" ht="12.75" hidden="1"/>
    <row r="193" ht="12.75" hidden="1"/>
    <row r="194" ht="12.75" hidden="1"/>
    <row r="195" ht="12.75" hidden="1"/>
    <row r="196" ht="12.75" hidden="1"/>
    <row r="197" ht="12.75" hidden="1"/>
    <row r="198" ht="12.75" hidden="1"/>
    <row r="199" ht="12.75" hidden="1"/>
    <row r="200" ht="12.75" hidden="1"/>
    <row r="201" ht="12.75" hidden="1"/>
    <row r="202" ht="12.75" hidden="1"/>
    <row r="203" ht="12.75" hidden="1"/>
    <row r="204" ht="12.75" hidden="1"/>
    <row r="205" ht="12.75" hidden="1"/>
    <row r="206" ht="12.75" hidden="1"/>
    <row r="207" ht="12.75" hidden="1"/>
    <row r="208" ht="12.75" hidden="1"/>
    <row r="209" ht="12.75" hidden="1"/>
    <row r="210" ht="12.75" hidden="1"/>
    <row r="211" ht="12.75" hidden="1"/>
    <row r="212" ht="12.75" hidden="1"/>
    <row r="213" ht="12.75" hidden="1"/>
    <row r="214" ht="12.75" hidden="1"/>
    <row r="215" ht="12.75" hidden="1"/>
    <row r="216" ht="12.75" hidden="1"/>
    <row r="217" ht="12.75" hidden="1"/>
    <row r="218" ht="12.75" hidden="1"/>
    <row r="219" ht="12.75" hidden="1"/>
    <row r="220" ht="12.75" hidden="1"/>
    <row r="221" ht="12.75" hidden="1"/>
    <row r="222" ht="12.75" hidden="1"/>
    <row r="223" ht="12.75" hidden="1"/>
    <row r="224" ht="12.75" hidden="1"/>
    <row r="225" ht="12.75" hidden="1"/>
    <row r="226" ht="12.75" hidden="1"/>
    <row r="227" ht="12.75" hidden="1"/>
    <row r="228" ht="12.75" hidden="1"/>
    <row r="229" ht="12.75" hidden="1"/>
    <row r="230" ht="12.75" hidden="1"/>
    <row r="231" ht="12.75" hidden="1"/>
    <row r="232" ht="12.75" hidden="1"/>
    <row r="233" ht="12.75" hidden="1"/>
    <row r="234" ht="12.75" hidden="1"/>
    <row r="235" ht="12.75" hidden="1"/>
    <row r="236" ht="12.75" hidden="1"/>
    <row r="237" ht="12.75" hidden="1"/>
    <row r="238" ht="12.75" hidden="1"/>
    <row r="239" ht="12.75" hidden="1"/>
    <row r="240" ht="12.75" hidden="1"/>
    <row r="241" ht="12.75" hidden="1"/>
    <row r="242" ht="12.75" hidden="1"/>
    <row r="243" ht="12.75" hidden="1"/>
    <row r="244" ht="12.75" hidden="1"/>
    <row r="245" ht="12.75" hidden="1"/>
    <row r="246" ht="12.75" hidden="1"/>
    <row r="247" ht="12.75" hidden="1"/>
    <row r="248" ht="12.75" hidden="1"/>
    <row r="249" ht="12.75" hidden="1"/>
    <row r="250" ht="12.75" hidden="1"/>
    <row r="251" ht="12.75" hidden="1"/>
    <row r="252" ht="12.75" hidden="1"/>
    <row r="253" ht="12.75" hidden="1"/>
    <row r="254" ht="12.75" hidden="1"/>
    <row r="255" ht="12.75" hidden="1"/>
    <row r="256" ht="12.75" hidden="1"/>
    <row r="257" ht="12.75" hidden="1"/>
    <row r="258" ht="12.75" hidden="1"/>
    <row r="259" ht="12.75" hidden="1"/>
    <row r="260" ht="12.75" hidden="1"/>
    <row r="261" ht="12.75" hidden="1"/>
    <row r="262" ht="12.75" hidden="1"/>
    <row r="263" ht="12.75" hidden="1"/>
    <row r="264" ht="12.75" hidden="1"/>
    <row r="265" ht="12.75" hidden="1"/>
    <row r="266" ht="12.75" hidden="1"/>
    <row r="267" ht="12.75" hidden="1"/>
    <row r="268" ht="12.75" hidden="1"/>
    <row r="269" ht="12.75" hidden="1"/>
    <row r="270" ht="12.75" hidden="1"/>
    <row r="271" ht="12.75" hidden="1"/>
    <row r="272" ht="12.75" hidden="1"/>
    <row r="273" ht="12.75" hidden="1"/>
    <row r="274" ht="12.75" hidden="1"/>
    <row r="275" ht="12.75" hidden="1"/>
    <row r="276" ht="12.75" hidden="1"/>
    <row r="277" ht="12.75" hidden="1"/>
    <row r="278" ht="12.75" hidden="1"/>
    <row r="279" ht="12.75" hidden="1"/>
    <row r="280" ht="12.75" hidden="1"/>
    <row r="281" ht="12.75" hidden="1"/>
    <row r="282" ht="12.75" hidden="1"/>
    <row r="283" ht="12.75" hidden="1"/>
    <row r="284" ht="12.75" hidden="1"/>
    <row r="285" ht="12.75" hidden="1"/>
    <row r="286" ht="12.75" hidden="1"/>
    <row r="287" ht="12.75" hidden="1"/>
    <row r="288" ht="12.75" hidden="1"/>
    <row r="289" ht="12.75" hidden="1"/>
    <row r="290" ht="12.75" hidden="1"/>
    <row r="291" ht="12.75" hidden="1"/>
    <row r="292" ht="12.75" hidden="1"/>
    <row r="293" ht="12.75" hidden="1"/>
    <row r="294" ht="12.75" hidden="1"/>
    <row r="295" ht="12.75" hidden="1"/>
    <row r="296" ht="12.75" hidden="1"/>
    <row r="297" ht="12.75" hidden="1"/>
    <row r="298" ht="12.75" hidden="1"/>
    <row r="299" ht="12.75" hidden="1"/>
    <row r="300" ht="12.75" hidden="1"/>
    <row r="301" ht="12.75" hidden="1"/>
    <row r="302" ht="12.75" hidden="1"/>
    <row r="303" ht="12.75" hidden="1"/>
    <row r="304" ht="12.75" hidden="1"/>
    <row r="305" ht="12.75" hidden="1"/>
    <row r="306" ht="12.75" hidden="1"/>
    <row r="307" ht="12.75" hidden="1"/>
    <row r="308" ht="12.75" hidden="1"/>
    <row r="309" ht="12.75" hidden="1"/>
    <row r="310" ht="12.75" hidden="1"/>
    <row r="311" ht="12.75" hidden="1"/>
    <row r="312" ht="12.75" hidden="1"/>
    <row r="313" ht="12.75" hidden="1"/>
    <row r="314" ht="12.75" hidden="1"/>
    <row r="315" ht="12.75" hidden="1"/>
    <row r="316" ht="12.75" hidden="1"/>
    <row r="317" ht="12.75" hidden="1"/>
    <row r="318" ht="12.75" hidden="1"/>
    <row r="319" ht="12.75" hidden="1"/>
    <row r="320" ht="12.75" hidden="1"/>
    <row r="321" ht="12.75" hidden="1"/>
    <row r="322" ht="12.75" hidden="1"/>
    <row r="323" ht="12.75" hidden="1"/>
    <row r="324" ht="12.75" hidden="1"/>
    <row r="325" ht="12.75" hidden="1"/>
    <row r="326" ht="12.75" hidden="1"/>
    <row r="327" ht="12.75" hidden="1"/>
    <row r="328" ht="12.75" hidden="1"/>
    <row r="329" ht="12.75" hidden="1"/>
    <row r="330" ht="12.75" hidden="1"/>
    <row r="331" ht="12.75" hidden="1"/>
    <row r="332" ht="12.75" hidden="1"/>
    <row r="333" ht="12.75" hidden="1"/>
    <row r="334" ht="12.75" hidden="1"/>
    <row r="335" ht="12.75" hidden="1"/>
    <row r="336" ht="12.75" hidden="1"/>
    <row r="337" ht="12.75" hidden="1"/>
    <row r="338" ht="12.75" hidden="1"/>
    <row r="339" ht="12.75" hidden="1"/>
    <row r="340" ht="12.75" hidden="1"/>
    <row r="341" ht="12.75" hidden="1"/>
    <row r="342" ht="12.75" hidden="1"/>
    <row r="343" ht="12.75" hidden="1"/>
    <row r="344" ht="12.75" hidden="1"/>
    <row r="345" ht="12.75" hidden="1"/>
    <row r="346" ht="12.75" hidden="1"/>
    <row r="347" ht="12.75" hidden="1"/>
    <row r="348" ht="12.75" hidden="1"/>
    <row r="349" ht="12.75" hidden="1"/>
    <row r="350" ht="12.75" hidden="1"/>
    <row r="351" ht="12.75" hidden="1"/>
    <row r="352" ht="12.75" hidden="1"/>
    <row r="353" ht="12.75" hidden="1"/>
    <row r="354" ht="12.75" hidden="1"/>
    <row r="355" ht="12.75" hidden="1"/>
    <row r="356" ht="12.75" hidden="1"/>
    <row r="357" ht="12.75" hidden="1"/>
    <row r="358" ht="12.75" hidden="1"/>
    <row r="359" ht="12.75" hidden="1"/>
    <row r="360" ht="12.75" hidden="1"/>
    <row r="361" ht="12.75" hidden="1"/>
    <row r="362" ht="12.75" hidden="1"/>
    <row r="363" ht="12.75" hidden="1"/>
    <row r="364" ht="12.75" hidden="1"/>
    <row r="365" ht="12.75" hidden="1"/>
    <row r="366" ht="12.75" hidden="1"/>
    <row r="367" ht="12.75" hidden="1"/>
    <row r="368" ht="12.75" hidden="1"/>
    <row r="369" ht="12.75" hidden="1"/>
    <row r="370" ht="12.75" hidden="1"/>
    <row r="371" ht="12.75" hidden="1"/>
    <row r="372" ht="12.75" hidden="1"/>
    <row r="373" ht="12.75" hidden="1"/>
    <row r="374" ht="12.75" hidden="1"/>
    <row r="375" ht="12.75" hidden="1"/>
    <row r="376" ht="12.75" hidden="1"/>
    <row r="377" ht="12.75" hidden="1"/>
    <row r="378" ht="12.75" hidden="1"/>
    <row r="379" ht="12.75" hidden="1"/>
    <row r="380" ht="12.75" hidden="1"/>
    <row r="381" ht="12.75" hidden="1"/>
    <row r="382" ht="12.75" hidden="1"/>
    <row r="383" ht="12.75" hidden="1"/>
    <row r="384" ht="12.75" hidden="1"/>
    <row r="385" ht="12.75" hidden="1"/>
    <row r="386" ht="12.75" hidden="1"/>
    <row r="387" ht="12.75" hidden="1"/>
    <row r="388" ht="12.75" hidden="1"/>
    <row r="389" ht="12.75" hidden="1"/>
    <row r="390" ht="12.75" hidden="1"/>
    <row r="391" ht="12.75" hidden="1"/>
    <row r="392" ht="12.75" hidden="1"/>
    <row r="393" ht="12.75" hidden="1"/>
    <row r="394" ht="12.75" hidden="1"/>
    <row r="395" ht="12.75" hidden="1"/>
    <row r="396" ht="12.75" hidden="1"/>
    <row r="397" ht="12.75" hidden="1"/>
    <row r="398" ht="12.75" hidden="1"/>
    <row r="399" ht="12.75" hidden="1"/>
    <row r="400" ht="12.75" hidden="1"/>
    <row r="401" ht="12.75" hidden="1"/>
    <row r="402" ht="12.75" hidden="1"/>
    <row r="403" ht="12.75" hidden="1"/>
    <row r="404" ht="12.75" hidden="1"/>
    <row r="405" ht="12.75" hidden="1"/>
    <row r="406" ht="12.75" hidden="1"/>
    <row r="407" ht="12.75" hidden="1"/>
    <row r="408" ht="12.75" hidden="1"/>
    <row r="409" ht="12.75" hidden="1"/>
    <row r="410" ht="12.75" hidden="1"/>
    <row r="411" ht="12.75" hidden="1"/>
    <row r="412" ht="12.75" hidden="1"/>
    <row r="413" ht="12.75" hidden="1"/>
    <row r="414" ht="12.75" hidden="1"/>
    <row r="415" ht="12.75" hidden="1"/>
    <row r="416" ht="12.75" hidden="1"/>
    <row r="417" ht="12.75" hidden="1"/>
    <row r="418" ht="12.75" hidden="1"/>
    <row r="419" ht="12.75" hidden="1"/>
    <row r="420" ht="12.75" hidden="1"/>
    <row r="421" ht="12.75" hidden="1"/>
    <row r="422" ht="12.75" hidden="1"/>
    <row r="423" ht="12.75" hidden="1"/>
    <row r="424" ht="12.75" hidden="1"/>
    <row r="425" ht="12.75" hidden="1"/>
    <row r="426" ht="12.75" hidden="1"/>
    <row r="427" ht="12.75" hidden="1"/>
    <row r="428" ht="12.75" hidden="1"/>
    <row r="429" ht="12.75" hidden="1"/>
    <row r="430" ht="12.75" hidden="1"/>
    <row r="431" ht="12.75" hidden="1"/>
    <row r="432" ht="12.75" hidden="1"/>
    <row r="433" ht="12.75" hidden="1"/>
    <row r="434" ht="12.75" hidden="1"/>
    <row r="435" ht="12.75" hidden="1"/>
    <row r="436" ht="12.75" hidden="1"/>
    <row r="437" ht="12.75" hidden="1"/>
    <row r="438" ht="12.75" hidden="1"/>
    <row r="439" ht="12.75" hidden="1"/>
    <row r="440" ht="12.75" hidden="1"/>
    <row r="441" ht="12.75" hidden="1"/>
    <row r="442" ht="12.75" hidden="1"/>
    <row r="443" ht="12.75" hidden="1"/>
    <row r="444" ht="12.75" hidden="1"/>
    <row r="445" ht="12.75" hidden="1"/>
    <row r="446" ht="12.75" hidden="1"/>
    <row r="447" ht="12.75" hidden="1"/>
    <row r="448" ht="12.75" hidden="1"/>
    <row r="449" ht="12.75" hidden="1"/>
    <row r="450" ht="12.75" hidden="1"/>
    <row r="451" ht="12.75" hidden="1"/>
    <row r="452" ht="12.75" hidden="1"/>
    <row r="453" ht="12.75" hidden="1"/>
    <row r="454" ht="12.75" hidden="1"/>
    <row r="455" ht="12.75" hidden="1"/>
    <row r="456" ht="12.75" hidden="1"/>
    <row r="457" ht="12.75" hidden="1"/>
    <row r="458" ht="12.75" hidden="1"/>
    <row r="459" ht="12.75" hidden="1"/>
    <row r="460" ht="12.75" hidden="1"/>
    <row r="461" ht="12.75" hidden="1"/>
    <row r="462" ht="12.75" hidden="1"/>
    <row r="463" ht="12.75" hidden="1"/>
    <row r="464" ht="12.75" hidden="1"/>
    <row r="465" ht="12.75" hidden="1"/>
    <row r="466" ht="12.75" hidden="1"/>
    <row r="467" ht="12.75" hidden="1"/>
    <row r="468" ht="12.75" hidden="1"/>
    <row r="469" ht="12.75" hidden="1"/>
    <row r="470" ht="12.75" hidden="1"/>
    <row r="471" ht="12.75" hidden="1"/>
    <row r="472" ht="12.75" hidden="1"/>
    <row r="473" ht="12.75" hidden="1"/>
    <row r="474" ht="12.75" hidden="1"/>
    <row r="475" ht="12.75" hidden="1"/>
    <row r="476" ht="12.75" hidden="1"/>
    <row r="477" ht="12.75" hidden="1"/>
    <row r="478" ht="12.75" hidden="1"/>
    <row r="479" ht="12.75" hidden="1"/>
    <row r="480" ht="12.75" hidden="1"/>
    <row r="481" ht="12.75" hidden="1"/>
    <row r="482" ht="12.75" hidden="1"/>
    <row r="483" ht="12.75" hidden="1"/>
    <row r="484" ht="12.75" hidden="1"/>
    <row r="485" ht="12.75" hidden="1"/>
    <row r="486" ht="12.75" hidden="1"/>
    <row r="487" ht="12.75" hidden="1"/>
    <row r="488" ht="12.75" hidden="1"/>
    <row r="489" ht="12.75" hidden="1"/>
    <row r="490" ht="12.75" hidden="1"/>
    <row r="491" ht="12.75" hidden="1"/>
    <row r="492" ht="12.75" hidden="1"/>
    <row r="493" ht="12.75" hidden="1"/>
    <row r="494" ht="12.75" hidden="1"/>
    <row r="495" ht="12.75" hidden="1"/>
    <row r="496" ht="12.75" hidden="1"/>
    <row r="497" ht="12.75" hidden="1"/>
    <row r="498" ht="12.75" hidden="1"/>
    <row r="499" ht="12.75" hidden="1"/>
    <row r="500" ht="12.75" hidden="1"/>
    <row r="501" ht="12.75" hidden="1"/>
    <row r="502" ht="12.75" hidden="1"/>
    <row r="503" ht="12.75" hidden="1"/>
    <row r="504" ht="12.75" hidden="1"/>
    <row r="505" ht="12.75" hidden="1"/>
    <row r="506" ht="12.75" hidden="1"/>
    <row r="507" ht="12.75" hidden="1"/>
    <row r="508" ht="12.75" hidden="1"/>
    <row r="509" ht="12.75" hidden="1"/>
    <row r="510" ht="12.75" hidden="1"/>
    <row r="511" ht="12.75" hidden="1"/>
    <row r="512" ht="12.75" hidden="1"/>
    <row r="513" ht="12.75" hidden="1"/>
    <row r="514" ht="12.75" hidden="1"/>
    <row r="515" ht="12.75" hidden="1"/>
    <row r="516" ht="12.75" hidden="1"/>
    <row r="517" ht="12.75" hidden="1"/>
    <row r="518" ht="12.75" hidden="1"/>
    <row r="519" ht="12.75" hidden="1"/>
    <row r="520" ht="12.75" hidden="1"/>
    <row r="521" ht="12.75" hidden="1"/>
    <row r="522" ht="12.75" hidden="1"/>
    <row r="523" ht="12.75" hidden="1"/>
    <row r="524" ht="12.75" hidden="1"/>
    <row r="525" ht="12.75" hidden="1"/>
    <row r="526" ht="12.75" hidden="1"/>
    <row r="527" ht="12.75" hidden="1"/>
    <row r="528" ht="12.75" hidden="1"/>
    <row r="529" ht="12.75" hidden="1"/>
    <row r="530" ht="12.75" hidden="1"/>
    <row r="531" ht="12.75" hidden="1"/>
    <row r="532" ht="12.75" hidden="1"/>
    <row r="533" ht="12.75" hidden="1"/>
    <row r="534" ht="12.75" hidden="1"/>
    <row r="535" ht="12.75" hidden="1"/>
    <row r="536" ht="12.75" hidden="1"/>
    <row r="537" ht="12.75" hidden="1"/>
    <row r="538" ht="12.75" hidden="1"/>
    <row r="539" ht="12.75" hidden="1"/>
    <row r="540" ht="12.75" hidden="1"/>
    <row r="541" ht="12.75" hidden="1"/>
    <row r="542" ht="12.75" hidden="1"/>
    <row r="543" ht="12.75" hidden="1"/>
    <row r="544" ht="12.75" hidden="1"/>
    <row r="545" ht="12.75" hidden="1"/>
    <row r="546" ht="12.75" hidden="1"/>
    <row r="547" ht="12.75" hidden="1"/>
    <row r="548" ht="12.75" hidden="1"/>
    <row r="549" ht="12.75" hidden="1"/>
    <row r="550" ht="12.75" hidden="1"/>
    <row r="551" ht="12.75" hidden="1"/>
    <row r="552" ht="12.75" hidden="1"/>
    <row r="553" ht="12.75" hidden="1"/>
    <row r="554" ht="12.75" hidden="1"/>
    <row r="555" ht="12.75" hidden="1"/>
    <row r="556" ht="12.75" hidden="1"/>
    <row r="557" ht="12.75" hidden="1"/>
    <row r="558" ht="12.75" hidden="1"/>
    <row r="559" ht="12.75" hidden="1"/>
    <row r="560" ht="12.75" hidden="1"/>
    <row r="561" ht="12.75" hidden="1"/>
    <row r="562" ht="12.75" hidden="1"/>
    <row r="563" ht="12.75" hidden="1"/>
    <row r="564" ht="12.75" hidden="1"/>
    <row r="565" ht="12.75" hidden="1"/>
    <row r="566" ht="12.75" hidden="1"/>
    <row r="567" ht="12.75" hidden="1"/>
    <row r="568" ht="12.75" hidden="1"/>
    <row r="569" ht="12.75" hidden="1"/>
    <row r="570" ht="12.75" hidden="1"/>
    <row r="571" ht="12.75" hidden="1"/>
    <row r="572" ht="12.75" hidden="1"/>
    <row r="573" ht="12.75" hidden="1"/>
    <row r="574" ht="12.75" hidden="1"/>
    <row r="575" ht="12.75" hidden="1"/>
    <row r="576" ht="12.75" hidden="1"/>
    <row r="577" ht="12.75" hidden="1"/>
    <row r="578" ht="12.75" hidden="1"/>
    <row r="579" ht="12.75" hidden="1"/>
    <row r="580" ht="12.75" hidden="1"/>
    <row r="581" ht="12.75" hidden="1"/>
    <row r="582" ht="12.75" hidden="1"/>
    <row r="583" ht="12.75" hidden="1"/>
    <row r="584" ht="12.75" hidden="1"/>
    <row r="585" ht="12.75" hidden="1"/>
    <row r="586" ht="12.75" hidden="1"/>
    <row r="587" ht="12.75" hidden="1"/>
    <row r="588" ht="12.75" hidden="1"/>
    <row r="589" ht="12.75" hidden="1"/>
    <row r="590" ht="12.75" hidden="1"/>
    <row r="591" ht="12.75" hidden="1"/>
    <row r="592" ht="12.75" hidden="1"/>
    <row r="593" ht="12.75" hidden="1"/>
    <row r="594" ht="12.75" hidden="1"/>
    <row r="595" ht="12.75" hidden="1"/>
    <row r="596" ht="12.75" hidden="1"/>
    <row r="597" ht="12.75" hidden="1"/>
    <row r="598" ht="12.75" hidden="1"/>
    <row r="599" ht="12.75" hidden="1"/>
    <row r="600" ht="12.75" hidden="1"/>
    <row r="601" ht="12.75" hidden="1"/>
    <row r="602" ht="12.75" hidden="1"/>
    <row r="603" ht="12.75" hidden="1"/>
    <row r="604" ht="12.75" hidden="1"/>
    <row r="605" ht="12.75" hidden="1"/>
    <row r="606" ht="12.75" hidden="1"/>
    <row r="607" ht="12.75" hidden="1"/>
    <row r="608" ht="12.75" hidden="1"/>
    <row r="609" ht="12.75" hidden="1"/>
    <row r="610" ht="12.75" hidden="1"/>
    <row r="611" ht="12.75" hidden="1"/>
    <row r="612" ht="12.75" hidden="1"/>
    <row r="613" ht="12.75" hidden="1"/>
    <row r="614" ht="12.75" hidden="1"/>
    <row r="615" ht="12.75" hidden="1"/>
    <row r="616" ht="12.75" hidden="1"/>
    <row r="617" ht="12.75" hidden="1"/>
    <row r="618" ht="12.75" hidden="1"/>
    <row r="619" ht="12.75" hidden="1"/>
    <row r="620" ht="12.75" hidden="1"/>
    <row r="621" ht="12.75" hidden="1"/>
    <row r="622" ht="12.75" hidden="1"/>
    <row r="623" ht="12.75" hidden="1"/>
    <row r="624" ht="12.75" hidden="1"/>
    <row r="625" ht="12.75" hidden="1"/>
    <row r="626" ht="12.75" hidden="1"/>
    <row r="627" ht="12.75" hidden="1"/>
    <row r="628" ht="12.75" hidden="1"/>
    <row r="629" ht="12.75" hidden="1"/>
    <row r="630" ht="12.75" hidden="1"/>
    <row r="631" ht="12.75" hidden="1"/>
    <row r="632" ht="12.75" hidden="1"/>
    <row r="633" ht="12.75" hidden="1"/>
    <row r="634" ht="12.75" hidden="1"/>
    <row r="635" ht="12.75" hidden="1"/>
    <row r="636" ht="12.75" hidden="1"/>
    <row r="637" ht="12.75" hidden="1"/>
    <row r="638" ht="12.75" hidden="1"/>
    <row r="639" ht="12.75" hidden="1"/>
    <row r="640" ht="12.75" hidden="1"/>
    <row r="641" ht="12.75" hidden="1"/>
    <row r="642" ht="12.75" hidden="1"/>
    <row r="643" ht="12.75" hidden="1"/>
    <row r="644" ht="12.75" hidden="1"/>
    <row r="645" ht="12.75" hidden="1"/>
    <row r="646" ht="12.75" hidden="1"/>
    <row r="647" ht="12.75" hidden="1"/>
    <row r="648" ht="12.75" hidden="1"/>
    <row r="649" ht="12.75" hidden="1"/>
    <row r="650" ht="12.75" hidden="1"/>
    <row r="651" ht="12.75" hidden="1"/>
    <row r="652" ht="12.75" hidden="1"/>
    <row r="653" ht="12.75" hidden="1"/>
    <row r="654" ht="12.75" hidden="1"/>
    <row r="655" ht="12.75" hidden="1"/>
    <row r="656" ht="12.75" hidden="1"/>
    <row r="657" ht="12.75" hidden="1"/>
    <row r="658" ht="12.75" hidden="1"/>
    <row r="659" ht="12.75" hidden="1"/>
    <row r="660" ht="12.75" hidden="1"/>
    <row r="661" ht="12.75" hidden="1"/>
    <row r="662" ht="12.75" hidden="1"/>
    <row r="663" ht="12.75" hidden="1"/>
    <row r="664" ht="12.75" hidden="1"/>
    <row r="665" ht="12.75" hidden="1"/>
    <row r="666" ht="12.75" hidden="1"/>
    <row r="667" ht="12.75" hidden="1"/>
    <row r="668" ht="12.75" hidden="1"/>
    <row r="669" ht="12.75" hidden="1"/>
    <row r="670" ht="12.75" hidden="1"/>
    <row r="671" ht="12.75" hidden="1"/>
    <row r="672" ht="12.75" hidden="1"/>
    <row r="673" ht="12.75" hidden="1"/>
    <row r="674" ht="12.75" hidden="1"/>
    <row r="675" ht="12.75" hidden="1"/>
    <row r="676" ht="12.75" hidden="1"/>
    <row r="677" ht="12.75" hidden="1"/>
    <row r="678" ht="12.75" hidden="1"/>
    <row r="679" ht="12.75" hidden="1"/>
    <row r="680" ht="12.75" hidden="1"/>
    <row r="681" ht="12.75" hidden="1"/>
    <row r="682" ht="12.75" hidden="1"/>
    <row r="683" ht="12.75" hidden="1"/>
    <row r="684" ht="12.75" hidden="1"/>
    <row r="685" ht="12.75" hidden="1"/>
    <row r="686" ht="12.75" hidden="1"/>
    <row r="687" ht="12.75" hidden="1"/>
    <row r="688" ht="12.75" hidden="1"/>
    <row r="689" ht="12.75" hidden="1"/>
    <row r="690" ht="12.75" hidden="1"/>
    <row r="691" ht="12.75" hidden="1"/>
    <row r="692" ht="12.75" hidden="1"/>
    <row r="693" ht="12.75" hidden="1"/>
    <row r="694" ht="12.75" hidden="1"/>
    <row r="695" ht="12.75" hidden="1"/>
    <row r="696" ht="12.75" hidden="1"/>
    <row r="697" ht="12.75" hidden="1"/>
    <row r="698" ht="12.75" hidden="1"/>
    <row r="699" ht="12.75" hidden="1"/>
    <row r="700" ht="12.75" hidden="1"/>
    <row r="701" ht="12.75" hidden="1"/>
    <row r="702" ht="12.75" hidden="1"/>
    <row r="703" ht="12.75" hidden="1"/>
    <row r="704" ht="12.75" hidden="1"/>
    <row r="705" ht="12.75" hidden="1"/>
    <row r="706" ht="12.75" hidden="1"/>
    <row r="707" ht="12.75" hidden="1"/>
    <row r="708" ht="12.75" hidden="1"/>
    <row r="709" ht="12.75" hidden="1"/>
    <row r="710" ht="12.75" hidden="1"/>
    <row r="711" ht="12.75" hidden="1"/>
    <row r="712" ht="12.75" hidden="1"/>
    <row r="713" ht="12.75" hidden="1"/>
    <row r="714" ht="12.75" hidden="1"/>
    <row r="715" ht="12.75" hidden="1"/>
    <row r="716" ht="12.75" hidden="1"/>
    <row r="717" ht="12.75" hidden="1"/>
    <row r="718" ht="12.75" hidden="1"/>
    <row r="719" ht="12.75" hidden="1"/>
    <row r="720" ht="12.75" hidden="1"/>
    <row r="721" ht="12.75" hidden="1"/>
    <row r="722" ht="12.75" hidden="1"/>
    <row r="723" ht="12.75" hidden="1"/>
    <row r="724" ht="12.75" hidden="1"/>
    <row r="725" ht="12.75" hidden="1"/>
    <row r="726" ht="12.75" hidden="1"/>
    <row r="727" ht="12.75" hidden="1"/>
    <row r="728" ht="12.75" hidden="1"/>
    <row r="729" ht="12.75" hidden="1"/>
    <row r="730" ht="12.75" hidden="1"/>
    <row r="731" ht="12.75" hidden="1"/>
    <row r="732" ht="12.75" hidden="1"/>
    <row r="733" ht="12.75" hidden="1"/>
    <row r="734" ht="12.75" hidden="1"/>
    <row r="735" ht="12.75" hidden="1"/>
    <row r="736" ht="12.75" hidden="1"/>
    <row r="737" ht="12.75" hidden="1"/>
    <row r="738" ht="12.75" hidden="1"/>
    <row r="739" ht="12.75" hidden="1"/>
    <row r="740" ht="12.75" hidden="1"/>
    <row r="741" ht="12.75" hidden="1"/>
    <row r="742" ht="12.75" hidden="1"/>
    <row r="743" ht="12.75" hidden="1"/>
    <row r="744" ht="12.75" hidden="1"/>
    <row r="745" ht="12.75" hidden="1"/>
    <row r="746" ht="12.75" hidden="1"/>
    <row r="747" ht="12.75" hidden="1"/>
    <row r="748" ht="12.75" hidden="1"/>
    <row r="749" ht="12.75" hidden="1"/>
    <row r="750" ht="12.75" hidden="1"/>
    <row r="751" ht="12.75" hidden="1"/>
    <row r="752" ht="12.75" hidden="1"/>
    <row r="753" ht="12.75" hidden="1"/>
    <row r="754" ht="12.75" hidden="1"/>
    <row r="755" ht="12.75" hidden="1"/>
    <row r="756" ht="12.75" hidden="1"/>
    <row r="757" ht="12.75" hidden="1"/>
    <row r="758" ht="12.75" hidden="1"/>
    <row r="759" ht="12.75" hidden="1"/>
    <row r="760" ht="12.75" hidden="1"/>
    <row r="761" ht="12.75" hidden="1"/>
    <row r="762" ht="12.75" hidden="1"/>
    <row r="763" ht="12.75" hidden="1"/>
    <row r="764" ht="12.75" hidden="1"/>
    <row r="765" ht="12.75" hidden="1"/>
    <row r="766" ht="12.75" hidden="1"/>
    <row r="767" ht="12.75" hidden="1"/>
    <row r="768" ht="12.75" hidden="1"/>
    <row r="769" ht="12.75" hidden="1"/>
    <row r="770" ht="12.75" hidden="1"/>
    <row r="771" ht="12.75" hidden="1"/>
    <row r="772" ht="12.75" hidden="1"/>
    <row r="773" ht="12.75" hidden="1"/>
    <row r="774" ht="12.75" hidden="1"/>
    <row r="775" ht="12.75" hidden="1"/>
    <row r="776" ht="12.75" hidden="1"/>
    <row r="777" ht="12.75" hidden="1"/>
    <row r="778" ht="12.75" hidden="1"/>
    <row r="779" ht="12.75" hidden="1"/>
    <row r="780" ht="12.75" hidden="1"/>
    <row r="781" ht="12.75" hidden="1"/>
    <row r="782" ht="12.75" hidden="1"/>
    <row r="783" ht="12.75" hidden="1"/>
    <row r="784" ht="12.75" hidden="1"/>
    <row r="785" ht="12.75" hidden="1"/>
    <row r="786" ht="12.75" hidden="1"/>
    <row r="787" ht="12.75" hidden="1"/>
    <row r="788" ht="12.75" hidden="1"/>
    <row r="789" ht="12.75" hidden="1"/>
    <row r="790" ht="12.75" hidden="1"/>
    <row r="791" ht="12.75" hidden="1"/>
    <row r="792" ht="12.75" hidden="1"/>
    <row r="793" ht="12.75" hidden="1"/>
    <row r="794" ht="12.75" hidden="1"/>
    <row r="795" ht="12.75" hidden="1"/>
    <row r="796" ht="12.75" hidden="1"/>
    <row r="797" ht="12.75" hidden="1"/>
    <row r="798" ht="12.75" hidden="1"/>
    <row r="799" ht="12.75" hidden="1"/>
    <row r="800" ht="12.75" hidden="1"/>
    <row r="801" ht="12.75" hidden="1"/>
    <row r="802" ht="12.75" hidden="1"/>
    <row r="803" ht="12.75" hidden="1"/>
    <row r="804" ht="12.75" hidden="1"/>
    <row r="805" ht="12.75" hidden="1"/>
    <row r="806" ht="12.75" hidden="1"/>
    <row r="807" ht="12.75" hidden="1"/>
    <row r="808" ht="12.75" hidden="1"/>
    <row r="809" ht="12.75" hidden="1"/>
    <row r="810" ht="12.75" hidden="1"/>
    <row r="811" ht="12.75" hidden="1"/>
    <row r="812" ht="12.75" hidden="1"/>
    <row r="813" ht="12.75" hidden="1"/>
    <row r="814" ht="12.75" hidden="1"/>
    <row r="815" ht="12.75" hidden="1"/>
    <row r="816" ht="12.75" hidden="1"/>
    <row r="817" ht="12.75" hidden="1"/>
    <row r="818" ht="12.75" hidden="1"/>
    <row r="819" ht="12.75" hidden="1"/>
    <row r="820" ht="12.75" hidden="1"/>
    <row r="821" ht="12.75" hidden="1"/>
    <row r="822" ht="12.75" hidden="1"/>
    <row r="823" ht="12.75" hidden="1"/>
    <row r="824" ht="12.75" hidden="1"/>
    <row r="825" ht="12.75" hidden="1"/>
    <row r="826" ht="12.75" hidden="1"/>
    <row r="827" ht="12.75" hidden="1"/>
    <row r="828" ht="12.75" hidden="1"/>
    <row r="829" ht="12.75" hidden="1"/>
    <row r="830" ht="12.75" hidden="1"/>
    <row r="831" ht="12.75" hidden="1"/>
    <row r="832" ht="12.75" hidden="1"/>
    <row r="833" ht="12.75" hidden="1"/>
    <row r="834" ht="12.75" hidden="1"/>
    <row r="835" ht="12.75" hidden="1"/>
    <row r="836" ht="12.75" hidden="1"/>
    <row r="837" ht="12.75" hidden="1"/>
    <row r="838" ht="12.75" hidden="1"/>
    <row r="839" ht="12.75" hidden="1"/>
    <row r="840" ht="12.75" hidden="1"/>
    <row r="841" ht="12.75" hidden="1"/>
    <row r="842" ht="12.75" hidden="1"/>
    <row r="843" ht="12.75" hidden="1"/>
    <row r="844" ht="12.75" hidden="1"/>
    <row r="845" ht="12.75" hidden="1"/>
    <row r="846" ht="12.75" hidden="1"/>
    <row r="847" ht="12.75" hidden="1"/>
    <row r="848" ht="12.75" hidden="1"/>
    <row r="849" ht="12.75" hidden="1"/>
    <row r="850" ht="12.75" hidden="1"/>
    <row r="851" ht="12.75" hidden="1"/>
    <row r="852" ht="12.75" hidden="1"/>
    <row r="853" ht="12.75" hidden="1"/>
    <row r="854" ht="12.75" hidden="1"/>
    <row r="855" ht="12.75" hidden="1"/>
    <row r="856" ht="12.75" hidden="1"/>
    <row r="857" ht="12.75" hidden="1"/>
    <row r="858" ht="12.75" hidden="1"/>
    <row r="859" ht="12.75" hidden="1"/>
    <row r="860" ht="12.75" hidden="1"/>
    <row r="861" ht="12.75" hidden="1"/>
    <row r="862" ht="12.75" hidden="1"/>
    <row r="863" ht="12.75" hidden="1"/>
    <row r="864" ht="12.75" hidden="1"/>
    <row r="865" ht="12.75" hidden="1"/>
    <row r="866" ht="12.75" hidden="1"/>
    <row r="867" ht="12.75" hidden="1"/>
    <row r="868" ht="12.75" hidden="1"/>
    <row r="869" ht="12.75" hidden="1"/>
    <row r="870" ht="12.75" hidden="1"/>
    <row r="871" ht="12.75" hidden="1"/>
    <row r="872" ht="12.75" hidden="1"/>
    <row r="873" ht="12.75" hidden="1"/>
    <row r="874" ht="12.75" hidden="1"/>
    <row r="875" ht="12.75" hidden="1"/>
    <row r="876" ht="12.75" hidden="1"/>
    <row r="877" ht="12.75" hidden="1"/>
    <row r="878" ht="12.75" hidden="1"/>
    <row r="879" ht="12.75" hidden="1"/>
    <row r="880" ht="12.75" hidden="1"/>
    <row r="881" ht="12.75" hidden="1"/>
    <row r="882" ht="12.75" hidden="1"/>
    <row r="883" ht="12.75" hidden="1"/>
    <row r="884" ht="12.75" hidden="1"/>
    <row r="885" ht="12.75" hidden="1"/>
    <row r="886" ht="12.75" hidden="1"/>
    <row r="887" ht="12.75" hidden="1"/>
    <row r="888" ht="12.75" hidden="1"/>
    <row r="889" ht="12.75" hidden="1"/>
    <row r="890" ht="12.75" hidden="1"/>
    <row r="891" ht="12.75" hidden="1"/>
    <row r="892" ht="12.75" hidden="1"/>
    <row r="893" ht="12.75" hidden="1"/>
    <row r="894" ht="12.75" hidden="1"/>
    <row r="895" ht="12.75" hidden="1"/>
    <row r="896" ht="12.75" hidden="1"/>
    <row r="897" ht="12.75" hidden="1"/>
    <row r="898" ht="12.75" hidden="1"/>
    <row r="899" ht="12.75" hidden="1"/>
    <row r="900" ht="12.75" hidden="1"/>
    <row r="901" ht="12.75" hidden="1"/>
    <row r="902" ht="12.75" hidden="1"/>
    <row r="903" ht="12.75" hidden="1"/>
    <row r="904" ht="12.75" hidden="1"/>
    <row r="905" ht="12.75" hidden="1"/>
    <row r="906" ht="12.75" hidden="1"/>
    <row r="907" ht="12.75" hidden="1"/>
    <row r="908" ht="12.75" hidden="1"/>
    <row r="909" ht="12.75" hidden="1"/>
    <row r="910" ht="12.75" hidden="1"/>
    <row r="911" ht="12.75" hidden="1"/>
    <row r="912" ht="12.75" hidden="1"/>
    <row r="913" ht="12.75" hidden="1"/>
    <row r="914" ht="12.75" hidden="1"/>
    <row r="915" ht="12.75" hidden="1"/>
    <row r="916" ht="12.75" hidden="1"/>
    <row r="917" ht="12.75" hidden="1"/>
    <row r="918" ht="12.75" hidden="1"/>
    <row r="919" ht="12.75" hidden="1"/>
    <row r="920" ht="12.75" hidden="1"/>
    <row r="921" ht="12.75" hidden="1"/>
    <row r="922" ht="12.75" hidden="1"/>
    <row r="923" ht="12.75" hidden="1"/>
    <row r="924" ht="12.75" hidden="1"/>
    <row r="925" ht="12.75" hidden="1"/>
    <row r="926" ht="12.75" hidden="1"/>
    <row r="927" ht="12.75" hidden="1"/>
    <row r="928" ht="12.75" hidden="1"/>
    <row r="929" ht="12.75" hidden="1"/>
    <row r="930" ht="12.75" hidden="1"/>
    <row r="931" ht="12.75" hidden="1"/>
    <row r="932" ht="12.75" hidden="1"/>
    <row r="933" ht="12.75" hidden="1"/>
    <row r="934" ht="12.75" hidden="1"/>
    <row r="935" ht="12.75" hidden="1"/>
    <row r="936" ht="12.75" hidden="1"/>
    <row r="937" ht="12.75" hidden="1"/>
    <row r="938" ht="12.75" hidden="1"/>
    <row r="939" ht="12.75" hidden="1"/>
    <row r="940" ht="12.75" hidden="1"/>
    <row r="941" ht="12.75" hidden="1"/>
    <row r="942" ht="12.75" hidden="1"/>
    <row r="943" ht="12.75" hidden="1"/>
    <row r="944" ht="12.75" hidden="1"/>
    <row r="945" ht="12.75" hidden="1"/>
    <row r="946" ht="12.75" hidden="1"/>
    <row r="947" ht="12.75" hidden="1"/>
    <row r="948" ht="12.75" hidden="1"/>
    <row r="949" ht="12.75" hidden="1"/>
    <row r="950" ht="12.75" hidden="1"/>
    <row r="951" ht="12.75" hidden="1"/>
    <row r="952" ht="12.75" hidden="1"/>
    <row r="953" ht="12.75" hidden="1"/>
    <row r="954" ht="12.75" hidden="1"/>
    <row r="955" ht="12.75" hidden="1"/>
    <row r="956" ht="12.75" hidden="1"/>
    <row r="957" ht="12.75" hidden="1"/>
    <row r="958" ht="12.75" hidden="1"/>
    <row r="959" ht="12.75" hidden="1"/>
    <row r="960" ht="12.75" hidden="1"/>
    <row r="961" ht="12.75" hidden="1"/>
    <row r="962" ht="12.75" hidden="1"/>
    <row r="963" ht="12.75" hidden="1"/>
    <row r="964" ht="12.75" hidden="1"/>
    <row r="965" ht="12.75" hidden="1"/>
    <row r="966" ht="12.75" hidden="1"/>
    <row r="967" ht="12.75" hidden="1"/>
    <row r="968" ht="12.75" hidden="1"/>
    <row r="969" ht="12.75" hidden="1"/>
    <row r="970" ht="12.75" hidden="1"/>
    <row r="971" ht="12.75" hidden="1"/>
    <row r="972" ht="12.75" hidden="1"/>
    <row r="973" ht="12.75" hidden="1"/>
    <row r="974" ht="12.75" hidden="1"/>
    <row r="975" ht="12.75" hidden="1"/>
    <row r="976" ht="12.75" hidden="1"/>
    <row r="977" ht="12.75" hidden="1"/>
    <row r="978" ht="12.75" hidden="1"/>
    <row r="979" ht="12.75" hidden="1"/>
    <row r="980" ht="12.75" hidden="1"/>
    <row r="981" ht="12.75" hidden="1"/>
    <row r="982" ht="12.75" hidden="1"/>
    <row r="983" ht="12.75" hidden="1"/>
    <row r="984" ht="12.75" hidden="1"/>
    <row r="985" ht="12.75" hidden="1"/>
    <row r="986" ht="12.75" hidden="1"/>
    <row r="987" ht="12.75" hidden="1"/>
    <row r="988" ht="12.75" hidden="1"/>
    <row r="989" ht="12.75" hidden="1"/>
    <row r="990" ht="12.75" hidden="1"/>
    <row r="991" ht="12.75" hidden="1"/>
    <row r="992" ht="12.75" hidden="1"/>
    <row r="993" ht="12.75" hidden="1"/>
    <row r="994" ht="12.75" hidden="1"/>
    <row r="995" ht="12.75" hidden="1"/>
    <row r="996" ht="12.75" hidden="1"/>
    <row r="997" ht="12.75" hidden="1"/>
    <row r="998" ht="12.75" hidden="1"/>
    <row r="999" ht="12.75" hidden="1"/>
  </sheetData>
  <mergeCells count="46">
    <mergeCell ref="AJ6:AJ8"/>
    <mergeCell ref="A1:C7"/>
    <mergeCell ref="D5:J5"/>
    <mergeCell ref="D6:I6"/>
    <mergeCell ref="A8:C8"/>
    <mergeCell ref="K5:K8"/>
    <mergeCell ref="X7:X8"/>
    <mergeCell ref="AH7:AH8"/>
    <mergeCell ref="AI7:AI8"/>
    <mergeCell ref="D1:AJ1"/>
    <mergeCell ref="AK1:AL5"/>
    <mergeCell ref="D2:AG2"/>
    <mergeCell ref="AH2:AJ5"/>
    <mergeCell ref="AG3:AG8"/>
    <mergeCell ref="I7:I8"/>
    <mergeCell ref="D3:AF3"/>
    <mergeCell ref="D4:AE4"/>
    <mergeCell ref="L5:R5"/>
    <mergeCell ref="L6:R6"/>
    <mergeCell ref="S5:S8"/>
    <mergeCell ref="T5:U5"/>
    <mergeCell ref="T6:U6"/>
    <mergeCell ref="J6:J8"/>
    <mergeCell ref="R7:R8"/>
    <mergeCell ref="T7:T8"/>
    <mergeCell ref="U7:U8"/>
    <mergeCell ref="W7:W8"/>
    <mergeCell ref="V5:V8"/>
    <mergeCell ref="W5:AA5"/>
    <mergeCell ref="W6:AA6"/>
    <mergeCell ref="AK6:AK8"/>
    <mergeCell ref="AL6:AL8"/>
    <mergeCell ref="AM6:AM8"/>
    <mergeCell ref="AN6:AN8"/>
    <mergeCell ref="Y7:Y8"/>
    <mergeCell ref="Z7:Z8"/>
    <mergeCell ref="AF4:AF8"/>
    <mergeCell ref="AA7:AA8"/>
    <mergeCell ref="AC7:AC8"/>
    <mergeCell ref="AD7:AD8"/>
    <mergeCell ref="AE5:AE8"/>
    <mergeCell ref="AM1:AN5"/>
    <mergeCell ref="AB5:AB8"/>
    <mergeCell ref="AC5:AD5"/>
    <mergeCell ref="AC6:AD6"/>
    <mergeCell ref="AH6:AI6"/>
  </mergeCells>
  <conditionalFormatting sqref="J9:J64">
    <cfRule type="colorScale" priority="1">
      <colorScale>
        <cfvo type="formula" val="0"/>
        <cfvo type="formula" val="3"/>
        <color rgb="FFF6B26B"/>
        <color rgb="FFE67C73"/>
      </colorScale>
    </cfRule>
  </conditionalFormatting>
  <conditionalFormatting sqref="L9:Q64">
    <cfRule type="containsBlanks" dxfId="11" priority="2">
      <formula>LEN(TRIM(L9))=0</formula>
    </cfRule>
  </conditionalFormatting>
  <conditionalFormatting sqref="L9:Q64">
    <cfRule type="notContainsBlanks" dxfId="10" priority="3">
      <formula>LEN(TRIM(L9))&gt;0</formula>
    </cfRule>
  </conditionalFormatting>
  <conditionalFormatting sqref="T9:T64">
    <cfRule type="notContainsBlanks" dxfId="9" priority="4">
      <formula>LEN(TRIM(T9))&gt;0</formula>
    </cfRule>
  </conditionalFormatting>
  <conditionalFormatting sqref="T9:T64">
    <cfRule type="containsBlanks" dxfId="8" priority="5">
      <formula>LEN(TRIM(T9))=0</formula>
    </cfRule>
  </conditionalFormatting>
  <conditionalFormatting sqref="W9:Z64">
    <cfRule type="containsBlanks" dxfId="7" priority="6">
      <formula>LEN(TRIM(W9))=0</formula>
    </cfRule>
  </conditionalFormatting>
  <conditionalFormatting sqref="W9:Z64">
    <cfRule type="notContainsBlanks" dxfId="6" priority="7">
      <formula>LEN(TRIM(W9))&gt;0</formula>
    </cfRule>
  </conditionalFormatting>
  <conditionalFormatting sqref="AC9:AC64">
    <cfRule type="notContainsBlanks" dxfId="5" priority="8">
      <formula>LEN(TRIM(AC9))&gt;0</formula>
    </cfRule>
  </conditionalFormatting>
  <conditionalFormatting sqref="AC9:AC64">
    <cfRule type="containsBlanks" dxfId="4" priority="9">
      <formula>LEN(TRIM(AC9))=0</formula>
    </cfRule>
  </conditionalFormatting>
  <conditionalFormatting sqref="AH9:AH64">
    <cfRule type="notContainsBlanks" dxfId="3" priority="10">
      <formula>LEN(TRIM(AH9))&gt;0</formula>
    </cfRule>
  </conditionalFormatting>
  <conditionalFormatting sqref="AH9:AH64">
    <cfRule type="containsBlanks" dxfId="2" priority="11">
      <formula>LEN(TRIM(AH9))=0</formula>
    </cfRule>
  </conditionalFormatting>
  <conditionalFormatting sqref="AL9:AL64">
    <cfRule type="cellIs" dxfId="1" priority="12" operator="equal">
      <formula>"PASSED"</formula>
    </cfRule>
  </conditionalFormatting>
  <conditionalFormatting sqref="AL9:AL64">
    <cfRule type="cellIs" dxfId="0" priority="13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Grade</vt:lpstr>
      <vt:lpstr>P1</vt:lpstr>
      <vt:lpstr>P2</vt:lpstr>
      <vt:lpstr>P3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modified xsi:type="dcterms:W3CDTF">2024-02-07T08:02:43Z</dcterms:modified>
</cp:coreProperties>
</file>