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cobro\doc\"/>
    </mc:Choice>
  </mc:AlternateContent>
  <bookViews>
    <workbookView xWindow="0" yWindow="0" windowWidth="19200" windowHeight="8560" tabRatio="597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C28" i="1" l="1"/>
  <c r="U34" i="1" l="1"/>
  <c r="C24" i="1" l="1"/>
  <c r="C16" i="1"/>
  <c r="C5" i="1"/>
  <c r="C11" i="1"/>
  <c r="C34" i="1" l="1"/>
  <c r="P34" i="1"/>
  <c r="D17" i="1" l="1"/>
  <c r="D7" i="1"/>
  <c r="D26" i="1"/>
  <c r="D25" i="1"/>
  <c r="D32" i="1"/>
  <c r="D33" i="1"/>
  <c r="D29" i="1"/>
  <c r="D30" i="1"/>
  <c r="D27" i="1"/>
  <c r="D18" i="1"/>
  <c r="D19" i="1"/>
  <c r="D20" i="1"/>
  <c r="D21" i="1"/>
  <c r="D22" i="1"/>
  <c r="D23" i="1"/>
  <c r="D12" i="1"/>
  <c r="D13" i="1"/>
  <c r="D14" i="1"/>
  <c r="D15" i="1"/>
  <c r="D6" i="1"/>
  <c r="D8" i="1"/>
  <c r="D9" i="1"/>
  <c r="D10" i="1"/>
  <c r="D16" i="1" l="1"/>
  <c r="D34" i="1" s="1"/>
  <c r="D11" i="1"/>
  <c r="I34" i="1" l="1"/>
  <c r="J34" i="1"/>
  <c r="K34" i="1"/>
  <c r="L34" i="1"/>
  <c r="M34" i="1"/>
  <c r="N34" i="1"/>
  <c r="O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D5" i="1"/>
  <c r="K4" i="1" l="1"/>
  <c r="B33" i="7" l="1"/>
  <c r="B32" i="7"/>
  <c r="B31" i="7"/>
  <c r="B30" i="7"/>
  <c r="B29" i="7"/>
  <c r="B28" i="7"/>
  <c r="B27" i="7"/>
  <c r="B26" i="7"/>
  <c r="B25" i="7"/>
  <c r="B24" i="7"/>
  <c r="L4" i="1" l="1"/>
  <c r="M4" i="1" s="1"/>
  <c r="C38" i="7" l="1"/>
  <c r="D31" i="1"/>
  <c r="A4" i="7"/>
  <c r="C31" i="1"/>
  <c r="C40" i="7"/>
  <c r="C39" i="7"/>
  <c r="C42" i="7" l="1"/>
  <c r="D42" i="7"/>
  <c r="C41" i="7"/>
  <c r="C37" i="7"/>
  <c r="D28" i="1"/>
  <c r="D41" i="7" s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D24" i="1" l="1"/>
  <c r="D40" i="7" s="1"/>
  <c r="B4" i="7"/>
  <c r="D38" i="7"/>
  <c r="D37" i="7"/>
  <c r="A5" i="7"/>
  <c r="D39" i="7" l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>
  <authors>
    <author>L+G</author>
    <author>Benno Flory</author>
    <author>Urs Nussbaumer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<sst xmlns="http://schemas.openxmlformats.org/spreadsheetml/2006/main" count="61" uniqueCount="55">
  <si>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</si>
  <si>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</si>
  <si>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</si>
  <si>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</si>
  <si>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</si>
  <si>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</si>
  <si>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</si>
  <si>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</si>
  <si>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</si>
  <si>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</si>
  <si>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</si>
  <si>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</si>
  <si>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</si>
  <si>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</si>
  <si>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</si>
  <si>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</si>
  <si>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</si>
  <si>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</si>
  <si>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</si>
  <si>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</si>
  <si>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</si>
  <si>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</si>
  <si>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</si>
  <si>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</si>
  <si>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</si>
  <si>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</si>
  <si>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</si>
  <si>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</si>
  <si>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</si>
  <si>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</si>
  <si>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</si>
  <si>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</si>
  <si>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</si>
  <si>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</si>
  <si>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</si>
  <si>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</si>
  <si>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</si>
  <si>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KW 7</t>
  </si>
  <si>
    <t>Abwesend:Ferien</t>
  </si>
  <si>
    <t>Raffi Visco</t>
  </si>
  <si>
    <t>X</t>
  </si>
  <si>
    <t>Feiertage</t>
  </si>
  <si>
    <t>Ende</t>
  </si>
  <si>
    <t>Vortrag</t>
  </si>
  <si>
    <t>Cobro</t>
  </si>
  <si>
    <t>Webseitendesign</t>
  </si>
  <si>
    <t>Gearbeitete Zeit</t>
  </si>
  <si>
    <t xml:space="preserve"> </t>
  </si>
  <si>
    <r>
      <t xml:space="preserve">Anleitung                   #03      </t>
    </r>
    <r>
      <rPr>
        <sz val="10"/>
        <rFont val="Wingdings"/>
        <charset val="2"/>
      </rPr>
      <t>J</t>
    </r>
  </si>
  <si>
    <r>
      <t xml:space="preserve">Programmieren         #04      </t>
    </r>
    <r>
      <rPr>
        <sz val="10"/>
        <rFont val="Wingdings"/>
        <charset val="2"/>
      </rPr>
      <t>L</t>
    </r>
  </si>
  <si>
    <r>
      <t xml:space="preserve">Webseite                    #06     </t>
    </r>
    <r>
      <rPr>
        <sz val="10"/>
        <rFont val="Wingdings"/>
        <charset val="2"/>
      </rPr>
      <t>J</t>
    </r>
  </si>
  <si>
    <r>
      <t xml:space="preserve">Befehleliste                #01      </t>
    </r>
    <r>
      <rPr>
        <sz val="10"/>
        <rFont val="Wingdings"/>
        <charset val="2"/>
      </rPr>
      <t>J</t>
    </r>
  </si>
  <si>
    <r>
      <t xml:space="preserve">A bis B Programm      #02      </t>
    </r>
    <r>
      <rPr>
        <sz val="10"/>
        <rFont val="Wingdings"/>
        <charset val="2"/>
      </rPr>
      <t xml:space="preserve">L </t>
    </r>
  </si>
  <si>
    <t>Fynn geholfen</t>
  </si>
  <si>
    <t>Andere arbeit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</si>
</sst>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sz val="10"/>
      <name val="Wingdings"/>
      <charset val="2"/>
    </font>
    <font>
      <sz val="1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9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</cellStyleXfs>
  <cellXfs count="223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3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4" fillId="0" borderId="23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1" xfId="0" applyNumberFormat="1" applyFont="1" applyFill="1" applyBorder="1" applyAlignment="1">
      <alignment horizontal="center" vertical="center" textRotation="90"/>
    </xf>
    <xf numFmtId="14" fontId="14" fillId="0" borderId="44" xfId="0" applyNumberFormat="1" applyFont="1" applyFill="1" applyBorder="1" applyAlignment="1">
      <alignment horizontal="center" vertical="center" textRotation="90"/>
    </xf>
    <xf numFmtId="14" fontId="14" fillId="0" borderId="45" xfId="0" applyNumberFormat="1" applyFont="1" applyFill="1" applyBorder="1" applyAlignment="1">
      <alignment horizontal="center" vertical="center" textRotation="90"/>
    </xf>
    <xf numFmtId="14" fontId="14" fillId="0" borderId="22" xfId="0" applyNumberFormat="1" applyFont="1" applyFill="1" applyBorder="1" applyAlignment="1">
      <alignment horizontal="center" vertical="center" textRotation="90"/>
    </xf>
    <xf numFmtId="0" fontId="14" fillId="0" borderId="7" xfId="0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37" xfId="3" applyFont="1" applyFill="1" applyBorder="1" applyAlignment="1">
      <alignment horizontal="center" vertical="center"/>
    </xf>
    <xf numFmtId="0" fontId="14" fillId="0" borderId="20" xfId="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4" fontId="14" fillId="0" borderId="59" xfId="0" applyNumberFormat="1" applyFont="1" applyFill="1" applyBorder="1" applyAlignment="1">
      <alignment horizontal="center" vertical="center" textRotation="90"/>
    </xf>
    <xf numFmtId="0" fontId="14" fillId="0" borderId="25" xfId="0" applyFont="1" applyFill="1" applyBorder="1" applyAlignment="1">
      <alignment horizontal="left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left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2" xfId="3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63" xfId="3" applyFont="1" applyFill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64" xfId="3" applyFont="1" applyFill="1" applyBorder="1" applyAlignment="1">
      <alignment horizontal="center" vertical="center"/>
    </xf>
    <xf numFmtId="0" fontId="14" fillId="0" borderId="26" xfId="3" applyFont="1" applyFill="1" applyBorder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5" xfId="2" applyFont="1" applyFill="1" applyBorder="1" applyAlignment="1">
      <alignment vertical="center"/>
    </xf>
    <xf numFmtId="0" fontId="14" fillId="0" borderId="67" xfId="2" applyFont="1" applyFill="1" applyBorder="1" applyAlignment="1">
      <alignment vertical="center"/>
    </xf>
    <xf numFmtId="0" fontId="14" fillId="5" borderId="28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4" fontId="14" fillId="0" borderId="53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3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3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3" xfId="1" applyFont="1" applyBorder="1" applyAlignment="1">
      <alignment horizontal="left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 wrapText="1"/>
    </xf>
    <xf numFmtId="0" fontId="10" fillId="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4" fillId="7" borderId="13" xfId="3" applyFont="1" applyFill="1" applyBorder="1" applyAlignment="1">
      <alignment horizontal="center" vertical="center"/>
    </xf>
    <xf numFmtId="0" fontId="14" fillId="7" borderId="12" xfId="3" applyFont="1" applyFill="1" applyBorder="1" applyAlignment="1">
      <alignment horizontal="center" vertical="center"/>
    </xf>
    <xf numFmtId="0" fontId="14" fillId="7" borderId="44" xfId="3" applyFont="1" applyFill="1" applyBorder="1" applyAlignment="1">
      <alignment horizontal="center" vertical="center"/>
    </xf>
    <xf numFmtId="0" fontId="14" fillId="7" borderId="14" xfId="3" applyFont="1" applyFill="1" applyBorder="1" applyAlignment="1">
      <alignment horizontal="center" vertical="center"/>
    </xf>
    <xf numFmtId="0" fontId="14" fillId="7" borderId="38" xfId="3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6" borderId="2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top" wrapText="1"/>
    </xf>
    <xf numFmtId="0" fontId="10" fillId="0" borderId="0" xfId="0" applyFont="1" applyFill="1" applyBorder="1" applyAlignment="1">
      <alignment vertical="center"/>
    </xf>
    <xf numFmtId="0" fontId="10" fillId="12" borderId="0" xfId="0" applyFont="1" applyFill="1" applyAlignment="1">
      <alignment horizontal="center" vertical="center"/>
    </xf>
    <xf numFmtId="0" fontId="14" fillId="12" borderId="10" xfId="3" applyFont="1" applyFill="1" applyBorder="1" applyAlignment="1">
      <alignment horizontal="center" vertical="center"/>
    </xf>
    <xf numFmtId="0" fontId="14" fillId="12" borderId="9" xfId="3" applyFont="1" applyFill="1" applyBorder="1" applyAlignment="1">
      <alignment horizontal="center" vertical="center"/>
    </xf>
    <xf numFmtId="0" fontId="14" fillId="12" borderId="2" xfId="3" applyFont="1" applyFill="1" applyBorder="1" applyAlignment="1">
      <alignment horizontal="center" vertical="center"/>
    </xf>
    <xf numFmtId="0" fontId="14" fillId="12" borderId="37" xfId="3" applyFont="1" applyFill="1" applyBorder="1" applyAlignment="1">
      <alignment horizontal="center" vertical="center"/>
    </xf>
    <xf numFmtId="0" fontId="14" fillId="12" borderId="46" xfId="3" applyFont="1" applyFill="1" applyBorder="1" applyAlignment="1">
      <alignment horizontal="center" vertical="center"/>
    </xf>
    <xf numFmtId="0" fontId="14" fillId="12" borderId="20" xfId="3" applyFont="1" applyFill="1" applyBorder="1" applyAlignment="1">
      <alignment horizontal="center" vertical="center"/>
    </xf>
    <xf numFmtId="0" fontId="3" fillId="2" borderId="1" xfId="2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4" fillId="6" borderId="72" xfId="0" applyFont="1" applyFill="1" applyBorder="1" applyAlignment="1">
      <alignment horizontal="center" vertical="center"/>
    </xf>
    <xf numFmtId="0" fontId="14" fillId="0" borderId="73" xfId="3" applyFont="1" applyFill="1" applyBorder="1" applyAlignment="1">
      <alignment horizontal="center" vertical="center"/>
    </xf>
    <xf numFmtId="0" fontId="14" fillId="12" borderId="73" xfId="3" applyFont="1" applyFill="1" applyBorder="1" applyAlignment="1">
      <alignment horizontal="center" vertical="center"/>
    </xf>
    <xf numFmtId="0" fontId="14" fillId="12" borderId="74" xfId="3" applyFont="1" applyFill="1" applyBorder="1" applyAlignment="1">
      <alignment horizontal="center" vertical="center"/>
    </xf>
    <xf numFmtId="0" fontId="14" fillId="0" borderId="73" xfId="0" applyFont="1" applyFill="1" applyBorder="1" applyAlignment="1">
      <alignment horizontal="center" vertical="center"/>
    </xf>
    <xf numFmtId="0" fontId="14" fillId="0" borderId="68" xfId="3" applyFont="1" applyFill="1" applyBorder="1" applyAlignment="1">
      <alignment horizontal="center" vertical="center"/>
    </xf>
    <xf numFmtId="0" fontId="14" fillId="7" borderId="68" xfId="3" applyFont="1" applyFill="1" applyBorder="1" applyAlignment="1">
      <alignment horizontal="center" vertical="center"/>
    </xf>
    <xf numFmtId="0" fontId="14" fillId="0" borderId="75" xfId="3" applyFont="1" applyFill="1" applyBorder="1" applyAlignment="1">
      <alignment horizontal="center" vertical="center"/>
    </xf>
    <xf numFmtId="0" fontId="3" fillId="2" borderId="76" xfId="2" applyBorder="1">
      <alignment horizontal="center" vertical="center"/>
    </xf>
    <xf numFmtId="0" fontId="21" fillId="8" borderId="42" xfId="5" applyBorder="1" applyAlignment="1">
      <alignment horizontal="center" vertical="center" textRotation="90"/>
    </xf>
    <xf numFmtId="0" fontId="21" fillId="8" borderId="5" xfId="5" applyBorder="1" applyAlignment="1">
      <alignment horizontal="center" vertical="center"/>
    </xf>
    <xf numFmtId="0" fontId="21" fillId="8" borderId="8" xfId="5" applyBorder="1" applyAlignment="1">
      <alignment horizontal="center" vertical="center"/>
    </xf>
    <xf numFmtId="0" fontId="21" fillId="8" borderId="35" xfId="5" applyBorder="1" applyAlignment="1">
      <alignment horizontal="center" vertical="center"/>
    </xf>
    <xf numFmtId="0" fontId="21" fillId="8" borderId="42" xfId="5" applyBorder="1" applyAlignment="1">
      <alignment horizontal="center" vertical="center"/>
    </xf>
    <xf numFmtId="0" fontId="21" fillId="8" borderId="30" xfId="5" applyBorder="1" applyAlignment="1">
      <alignment horizontal="center" vertical="center"/>
    </xf>
    <xf numFmtId="0" fontId="22" fillId="9" borderId="43" xfId="6" applyBorder="1" applyAlignment="1">
      <alignment horizontal="center" vertical="center" textRotation="90"/>
    </xf>
    <xf numFmtId="0" fontId="22" fillId="0" borderId="6" xfId="6" applyFill="1" applyBorder="1" applyAlignment="1">
      <alignment horizontal="center" vertical="center"/>
    </xf>
    <xf numFmtId="0" fontId="22" fillId="0" borderId="27" xfId="6" applyFill="1" applyBorder="1" applyAlignment="1">
      <alignment horizontal="center" vertical="center"/>
    </xf>
    <xf numFmtId="0" fontId="22" fillId="0" borderId="0" xfId="6" applyFill="1" applyBorder="1" applyAlignment="1">
      <alignment horizontal="center" vertical="center"/>
    </xf>
    <xf numFmtId="0" fontId="22" fillId="0" borderId="19" xfId="6" applyFill="1" applyBorder="1" applyAlignment="1">
      <alignment horizontal="center" vertical="center"/>
    </xf>
    <xf numFmtId="0" fontId="22" fillId="0" borderId="72" xfId="6" applyFill="1" applyBorder="1" applyAlignment="1">
      <alignment horizontal="center" vertical="center"/>
    </xf>
    <xf numFmtId="0" fontId="21" fillId="13" borderId="24" xfId="5" applyFill="1" applyBorder="1" applyAlignment="1">
      <alignment horizontal="left" vertical="center"/>
    </xf>
    <xf numFmtId="0" fontId="22" fillId="13" borderId="34" xfId="6" applyFill="1" applyBorder="1" applyAlignment="1">
      <alignment horizontal="left" vertical="center"/>
    </xf>
    <xf numFmtId="0" fontId="16" fillId="13" borderId="11" xfId="0" applyFont="1" applyFill="1" applyBorder="1" applyAlignment="1">
      <alignment horizontal="left" vertical="center"/>
    </xf>
    <xf numFmtId="0" fontId="16" fillId="13" borderId="51" xfId="0" applyFont="1" applyFill="1" applyBorder="1" applyAlignment="1">
      <alignment horizontal="left" vertical="center"/>
    </xf>
    <xf numFmtId="0" fontId="16" fillId="13" borderId="34" xfId="0" applyFont="1" applyFill="1" applyBorder="1" applyAlignment="1">
      <alignment horizontal="left" vertical="center"/>
    </xf>
    <xf numFmtId="0" fontId="16" fillId="13" borderId="48" xfId="0" applyFont="1" applyFill="1" applyBorder="1" applyAlignment="1">
      <alignment horizontal="left" vertical="center"/>
    </xf>
    <xf numFmtId="0" fontId="16" fillId="13" borderId="52" xfId="0" applyFont="1" applyFill="1" applyBorder="1" applyAlignment="1">
      <alignment horizontal="left" vertical="center"/>
    </xf>
    <xf numFmtId="0" fontId="16" fillId="13" borderId="24" xfId="0" applyFont="1" applyFill="1" applyBorder="1" applyAlignment="1">
      <alignment horizontal="left" vertical="center"/>
    </xf>
    <xf numFmtId="0" fontId="16" fillId="13" borderId="41" xfId="0" applyFont="1" applyFill="1" applyBorder="1" applyAlignment="1">
      <alignment horizontal="left" vertical="center"/>
    </xf>
    <xf numFmtId="0" fontId="16" fillId="13" borderId="47" xfId="0" applyFont="1" applyFill="1" applyBorder="1" applyAlignment="1">
      <alignment horizontal="left" vertical="center"/>
    </xf>
    <xf numFmtId="0" fontId="16" fillId="13" borderId="60" xfId="0" applyFont="1" applyFill="1" applyBorder="1" applyAlignment="1">
      <alignment horizontal="left" vertical="center"/>
    </xf>
    <xf numFmtId="0" fontId="16" fillId="13" borderId="28" xfId="0" applyFont="1" applyFill="1" applyBorder="1" applyAlignment="1">
      <alignment horizontal="left" vertical="center"/>
    </xf>
    <xf numFmtId="0" fontId="14" fillId="13" borderId="28" xfId="0" applyFont="1" applyFill="1" applyBorder="1" applyAlignment="1">
      <alignment horizontal="center" vertical="center"/>
    </xf>
    <xf numFmtId="14" fontId="23" fillId="13" borderId="34" xfId="8" applyNumberFormat="1" applyFill="1" applyBorder="1" applyAlignment="1">
      <alignment horizontal="left" vertical="center"/>
    </xf>
    <xf numFmtId="0" fontId="16" fillId="13" borderId="18" xfId="0" applyFont="1" applyFill="1" applyBorder="1" applyAlignment="1">
      <alignment horizontal="left" vertical="center"/>
    </xf>
    <xf numFmtId="0" fontId="21" fillId="13" borderId="69" xfId="5" applyFill="1" applyBorder="1" applyAlignment="1">
      <alignment horizontal="center" vertical="center"/>
    </xf>
    <xf numFmtId="0" fontId="22" fillId="13" borderId="69" xfId="6" applyFill="1" applyBorder="1" applyAlignment="1">
      <alignment horizontal="center" vertical="center"/>
    </xf>
    <xf numFmtId="0" fontId="16" fillId="13" borderId="70" xfId="3" applyFont="1" applyFill="1" applyBorder="1" applyAlignment="1">
      <alignment horizontal="center" vertical="center"/>
    </xf>
    <xf numFmtId="0" fontId="16" fillId="13" borderId="69" xfId="0" applyFont="1" applyFill="1" applyBorder="1" applyAlignment="1">
      <alignment horizontal="center" vertical="center"/>
    </xf>
    <xf numFmtId="0" fontId="16" fillId="13" borderId="69" xfId="3" applyFont="1" applyFill="1" applyBorder="1" applyAlignment="1">
      <alignment horizontal="center" vertical="center"/>
    </xf>
    <xf numFmtId="0" fontId="16" fillId="13" borderId="71" xfId="3" applyFont="1" applyFill="1" applyBorder="1" applyAlignment="1">
      <alignment horizontal="center" vertical="center"/>
    </xf>
    <xf numFmtId="0" fontId="24" fillId="13" borderId="34" xfId="7" applyFont="1" applyFill="1" applyBorder="1" applyAlignment="1">
      <alignment horizontal="center" vertical="center"/>
    </xf>
    <xf numFmtId="0" fontId="24" fillId="10" borderId="4" xfId="7" applyFont="1" applyBorder="1" applyAlignment="1">
      <alignment horizontal="center" vertical="center"/>
    </xf>
    <xf numFmtId="0" fontId="24" fillId="10" borderId="40" xfId="7" applyFont="1" applyBorder="1" applyAlignment="1">
      <alignment horizontal="center" vertical="center"/>
    </xf>
    <xf numFmtId="0" fontId="24" fillId="13" borderId="69" xfId="7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vertical="center"/>
    </xf>
    <xf numFmtId="0" fontId="21" fillId="13" borderId="15" xfId="5" applyFill="1" applyBorder="1" applyAlignment="1">
      <alignment vertical="center"/>
    </xf>
    <xf numFmtId="0" fontId="14" fillId="13" borderId="32" xfId="0" applyFont="1" applyFill="1" applyBorder="1" applyAlignment="1">
      <alignment vertical="center"/>
    </xf>
    <xf numFmtId="0" fontId="14" fillId="13" borderId="15" xfId="0" applyFont="1" applyFill="1" applyBorder="1" applyAlignment="1">
      <alignment vertical="center"/>
    </xf>
    <xf numFmtId="0" fontId="3" fillId="0" borderId="1" xfId="2" applyFill="1">
      <alignment horizontal="center" vertical="center"/>
    </xf>
    <xf numFmtId="0" fontId="3" fillId="2" borderId="27" xfId="2" applyBorder="1">
      <alignment horizontal="center" vertical="center"/>
    </xf>
    <xf numFmtId="0" fontId="10" fillId="0" borderId="55" xfId="0" applyFont="1" applyBorder="1" applyAlignment="1">
      <alignment vertical="center"/>
    </xf>
    <xf numFmtId="0" fontId="14" fillId="6" borderId="77" xfId="0" applyFont="1" applyFill="1" applyBorder="1" applyAlignment="1">
      <alignment horizontal="center" vertical="center"/>
    </xf>
    <xf numFmtId="0" fontId="14" fillId="0" borderId="79" xfId="0" applyFont="1" applyBorder="1" applyAlignment="1">
      <alignment horizontal="center" vertical="center"/>
    </xf>
    <xf numFmtId="0" fontId="14" fillId="13" borderId="78" xfId="0" applyFont="1" applyFill="1" applyBorder="1" applyAlignment="1">
      <alignment horizontal="center" vertical="center"/>
    </xf>
    <xf numFmtId="0" fontId="14" fillId="0" borderId="78" xfId="0" applyFont="1" applyBorder="1" applyAlignment="1">
      <alignment horizontal="center" vertical="center"/>
    </xf>
    <xf numFmtId="0" fontId="3" fillId="2" borderId="62" xfId="2" applyBorder="1">
      <alignment horizontal="center" vertical="center"/>
    </xf>
    <xf numFmtId="0" fontId="3" fillId="2" borderId="80" xfId="2" applyBorder="1">
      <alignment horizontal="center" vertical="center"/>
    </xf>
    <xf numFmtId="0" fontId="14" fillId="0" borderId="14" xfId="2" applyNumberFormat="1" applyFont="1" applyFill="1" applyBorder="1" applyAlignment="1">
      <alignment vertical="center"/>
    </xf>
    <xf numFmtId="0" fontId="14" fillId="0" borderId="82" xfId="3" applyFont="1" applyFill="1" applyBorder="1" applyAlignment="1">
      <alignment horizontal="center" vertical="center"/>
    </xf>
    <xf numFmtId="0" fontId="14" fillId="0" borderId="68" xfId="2" applyFont="1" applyFill="1" applyBorder="1" applyAlignment="1">
      <alignment vertical="center"/>
    </xf>
    <xf numFmtId="14" fontId="23" fillId="13" borderId="11" xfId="8" applyNumberFormat="1" applyFill="1" applyBorder="1" applyAlignment="1">
      <alignment horizontal="center" vertical="center"/>
    </xf>
    <xf numFmtId="0" fontId="23" fillId="11" borderId="21" xfId="8" applyBorder="1" applyAlignment="1">
      <alignment horizontal="center" vertical="center" textRotation="90" wrapText="1"/>
    </xf>
    <xf numFmtId="164" fontId="23" fillId="11" borderId="8" xfId="8" applyNumberFormat="1" applyBorder="1" applyAlignment="1">
      <alignment horizontal="center" vertical="center"/>
    </xf>
    <xf numFmtId="164" fontId="23" fillId="11" borderId="65" xfId="8" applyNumberFormat="1" applyBorder="1" applyAlignment="1">
      <alignment horizontal="center" vertical="center"/>
    </xf>
    <xf numFmtId="0" fontId="22" fillId="0" borderId="8" xfId="6" applyFill="1" applyBorder="1" applyAlignment="1">
      <alignment horizontal="center" vertical="center"/>
    </xf>
    <xf numFmtId="14" fontId="23" fillId="13" borderId="11" xfId="8" applyNumberFormat="1" applyFill="1" applyBorder="1" applyAlignment="1">
      <alignment horizontal="left" vertical="center"/>
    </xf>
    <xf numFmtId="0" fontId="21" fillId="13" borderId="11" xfId="5" applyFill="1" applyBorder="1" applyAlignment="1">
      <alignment horizontal="left" vertical="center"/>
    </xf>
    <xf numFmtId="0" fontId="24" fillId="13" borderId="11" xfId="7" applyFont="1" applyFill="1" applyBorder="1" applyAlignment="1">
      <alignment horizontal="center" vertical="center"/>
    </xf>
    <xf numFmtId="0" fontId="22" fillId="13" borderId="41" xfId="6" applyFill="1" applyBorder="1" applyAlignment="1">
      <alignment horizontal="left" vertical="center"/>
    </xf>
    <xf numFmtId="0" fontId="22" fillId="13" borderId="11" xfId="6" applyFill="1" applyBorder="1" applyAlignment="1">
      <alignment horizontal="left" vertical="center"/>
    </xf>
    <xf numFmtId="0" fontId="24" fillId="13" borderId="41" xfId="7" applyFont="1" applyFill="1" applyBorder="1" applyAlignment="1">
      <alignment horizontal="center" vertical="center"/>
    </xf>
    <xf numFmtId="0" fontId="14" fillId="0" borderId="55" xfId="0" applyFont="1" applyBorder="1" applyAlignment="1" applyProtection="1">
      <alignment horizontal="center" vertical="center"/>
    </xf>
    <xf numFmtId="0" fontId="24" fillId="10" borderId="11" xfId="7" applyFont="1" applyBorder="1" applyAlignment="1">
      <alignment horizontal="center" vertical="center" textRotation="90"/>
    </xf>
    <xf numFmtId="0" fontId="14" fillId="13" borderId="85" xfId="0" applyFont="1" applyFill="1" applyBorder="1" applyAlignment="1">
      <alignment horizontal="centerContinuous" vertical="center"/>
    </xf>
    <xf numFmtId="0" fontId="16" fillId="13" borderId="81" xfId="0" applyFont="1" applyFill="1" applyBorder="1" applyAlignment="1">
      <alignment horizontal="left" vertical="center"/>
    </xf>
    <xf numFmtId="0" fontId="22" fillId="0" borderId="86" xfId="6" applyFill="1" applyBorder="1" applyAlignment="1">
      <alignment horizontal="center" vertical="center"/>
    </xf>
    <xf numFmtId="164" fontId="23" fillId="13" borderId="41" xfId="8" applyNumberFormat="1" applyFill="1" applyBorder="1" applyAlignment="1">
      <alignment horizontal="center" vertical="center"/>
    </xf>
    <xf numFmtId="0" fontId="16" fillId="13" borderId="11" xfId="2" applyFont="1" applyFill="1" applyBorder="1" applyAlignment="1">
      <alignment vertical="center"/>
    </xf>
    <xf numFmtId="0" fontId="22" fillId="0" borderId="67" xfId="6" applyFill="1" applyBorder="1" applyAlignment="1">
      <alignment horizontal="center" vertical="center"/>
    </xf>
    <xf numFmtId="14" fontId="23" fillId="11" borderId="67" xfId="8" applyNumberFormat="1" applyBorder="1" applyAlignment="1">
      <alignment horizontal="center" vertical="center"/>
    </xf>
    <xf numFmtId="14" fontId="23" fillId="11" borderId="8" xfId="8" applyNumberFormat="1" applyBorder="1" applyAlignment="1">
      <alignment horizontal="center" vertical="center"/>
    </xf>
    <xf numFmtId="14" fontId="23" fillId="11" borderId="5" xfId="8" applyNumberFormat="1" applyBorder="1" applyAlignment="1">
      <alignment horizontal="center" vertical="center"/>
    </xf>
    <xf numFmtId="14" fontId="23" fillId="11" borderId="65" xfId="8" applyNumberFormat="1" applyBorder="1" applyAlignment="1">
      <alignment horizontal="center" vertical="center"/>
    </xf>
    <xf numFmtId="14" fontId="23" fillId="11" borderId="12" xfId="8" applyNumberFormat="1" applyBorder="1" applyAlignment="1">
      <alignment horizontal="center" vertical="center"/>
    </xf>
    <xf numFmtId="14" fontId="23" fillId="11" borderId="87" xfId="8" applyNumberFormat="1" applyBorder="1" applyAlignment="1">
      <alignment horizontal="center" vertical="center"/>
    </xf>
    <xf numFmtId="14" fontId="23" fillId="11" borderId="30" xfId="8" applyNumberFormat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88" xfId="0" applyFont="1" applyFill="1" applyBorder="1" applyAlignment="1">
      <alignment horizontal="center" vertical="center"/>
    </xf>
    <xf numFmtId="0" fontId="14" fillId="6" borderId="89" xfId="0" applyFont="1" applyFill="1" applyBorder="1" applyAlignment="1">
      <alignment horizontal="center" vertical="center"/>
    </xf>
    <xf numFmtId="0" fontId="14" fillId="7" borderId="8" xfId="3" applyFont="1" applyFill="1" applyBorder="1" applyAlignment="1">
      <alignment horizontal="center" vertical="center"/>
    </xf>
    <xf numFmtId="0" fontId="14" fillId="7" borderId="65" xfId="3" applyFont="1" applyFill="1" applyBorder="1" applyAlignment="1">
      <alignment horizontal="center" vertical="center"/>
    </xf>
    <xf numFmtId="0" fontId="14" fillId="7" borderId="67" xfId="3" applyFont="1" applyFill="1" applyBorder="1" applyAlignment="1">
      <alignment horizontal="center" vertical="center"/>
    </xf>
    <xf numFmtId="0" fontId="3" fillId="7" borderId="27" xfId="2" applyFill="1" applyBorder="1">
      <alignment horizontal="center" vertical="center"/>
    </xf>
    <xf numFmtId="0" fontId="3" fillId="2" borderId="69" xfId="2" applyBorder="1">
      <alignment horizontal="center" vertical="center"/>
    </xf>
    <xf numFmtId="0" fontId="3" fillId="7" borderId="67" xfId="2" applyFill="1" applyBorder="1">
      <alignment horizontal="center" vertical="center"/>
    </xf>
    <xf numFmtId="0" fontId="14" fillId="7" borderId="88" xfId="0" applyFont="1" applyFill="1" applyBorder="1" applyAlignment="1">
      <alignment horizontal="center" vertical="center"/>
    </xf>
    <xf numFmtId="0" fontId="14" fillId="7" borderId="89" xfId="0" applyFont="1" applyFill="1" applyBorder="1" applyAlignment="1">
      <alignment horizontal="center" vertical="center"/>
    </xf>
    <xf numFmtId="0" fontId="14" fillId="7" borderId="65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3" fillId="2" borderId="8" xfId="2" applyBorder="1">
      <alignment horizontal="center" vertical="center"/>
    </xf>
    <xf numFmtId="0" fontId="3" fillId="0" borderId="27" xfId="2" applyFill="1" applyBorder="1">
      <alignment horizontal="center" vertical="center"/>
    </xf>
    <xf numFmtId="0" fontId="14" fillId="7" borderId="67" xfId="0" applyFont="1" applyFill="1" applyBorder="1" applyAlignment="1">
      <alignment horizontal="center" vertical="center"/>
    </xf>
    <xf numFmtId="14" fontId="14" fillId="14" borderId="22" xfId="0" applyNumberFormat="1" applyFont="1" applyFill="1" applyBorder="1" applyAlignment="1">
      <alignment horizontal="center" vertical="center" textRotation="90"/>
    </xf>
    <xf numFmtId="0" fontId="24" fillId="10" borderId="6" xfId="7" applyFont="1" applyBorder="1" applyAlignment="1">
      <alignment horizontal="center" vertical="center"/>
    </xf>
    <xf numFmtId="0" fontId="24" fillId="10" borderId="67" xfId="7" applyFont="1" applyBorder="1" applyAlignment="1">
      <alignment horizontal="center" vertical="center"/>
    </xf>
    <xf numFmtId="0" fontId="24" fillId="10" borderId="8" xfId="7" applyFont="1" applyBorder="1" applyAlignment="1">
      <alignment horizontal="center" vertical="center"/>
    </xf>
    <xf numFmtId="0" fontId="24" fillId="10" borderId="65" xfId="7" applyFont="1" applyBorder="1" applyAlignment="1">
      <alignment horizontal="center" vertical="center"/>
    </xf>
    <xf numFmtId="0" fontId="24" fillId="10" borderId="72" xfId="7" applyFont="1" applyBorder="1" applyAlignment="1">
      <alignment horizontal="center" vertical="center"/>
    </xf>
    <xf numFmtId="0" fontId="24" fillId="10" borderId="30" xfId="7" applyFont="1" applyBorder="1" applyAlignment="1">
      <alignment horizontal="center" vertical="center"/>
    </xf>
    <xf numFmtId="0" fontId="3" fillId="7" borderId="27" xfId="2" applyFont="1" applyFill="1" applyBorder="1">
      <alignment horizontal="center" vertical="center"/>
    </xf>
    <xf numFmtId="0" fontId="26" fillId="2" borderId="1" xfId="0" applyFont="1" applyFill="1" applyBorder="1"/>
    <xf numFmtId="0" fontId="14" fillId="13" borderId="16" xfId="0" applyFont="1" applyFill="1" applyBorder="1" applyAlignment="1">
      <alignment horizontal="center" vertical="center"/>
    </xf>
    <xf numFmtId="0" fontId="14" fillId="13" borderId="32" xfId="0" applyFont="1" applyFill="1" applyBorder="1" applyAlignment="1">
      <alignment horizontal="center" vertical="center"/>
    </xf>
    <xf numFmtId="0" fontId="14" fillId="13" borderId="58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13" borderId="83" xfId="0" applyFont="1" applyFill="1" applyBorder="1" applyAlignment="1">
      <alignment horizontal="center" vertical="center"/>
    </xf>
    <xf numFmtId="0" fontId="14" fillId="13" borderId="84" xfId="0" applyFont="1" applyFill="1" applyBorder="1" applyAlignment="1">
      <alignment horizontal="center" vertical="center"/>
    </xf>
    <xf numFmtId="0" fontId="14" fillId="13" borderId="66" xfId="0" applyFont="1" applyFill="1" applyBorder="1" applyAlignment="1">
      <alignment horizontal="center" vertical="center"/>
    </xf>
    <xf numFmtId="0" fontId="9" fillId="4" borderId="49" xfId="1" applyFont="1" applyBorder="1" applyAlignment="1">
      <alignment horizontal="left"/>
    </xf>
    <xf numFmtId="0" fontId="9" fillId="4" borderId="5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49" xfId="1" applyFont="1" applyBorder="1" applyAlignment="1">
      <alignment horizontal="left"/>
    </xf>
    <xf numFmtId="0" fontId="8" fillId="4" borderId="50" xfId="1" applyFont="1" applyBorder="1" applyAlignment="1">
      <alignment horizontal="left"/>
    </xf>
    <xf numFmtId="0" fontId="9" fillId="4" borderId="49" xfId="1" applyFont="1" applyBorder="1" applyAlignment="1"/>
    <xf numFmtId="0" fontId="9" fillId="4" borderId="50" xfId="1" applyFont="1" applyBorder="1" applyAlignment="1"/>
  </cellXfs>
  <cellStyles count="9">
    <cellStyle name="60 % - Akzent1" xfId="7" builtinId="32"/>
    <cellStyle name="60 % - Akzent6" xfId="8" builtinId="52"/>
    <cellStyle name="Akzent3" xfId="1" builtinId="37"/>
    <cellStyle name="Gelb-Feld" xfId="2"/>
    <cellStyle name="Gut" xfId="5" builtinId="26"/>
    <cellStyle name="schatten_blau" xfId="3"/>
    <cellStyle name="Schlecht" xfId="6" builtinId="27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0</c:v>
                </c:pt>
                <c:pt idx="11">
                  <c:v>0</c:v>
                </c:pt>
                <c:pt idx="12">
                  <c:v>7.5</c:v>
                </c:pt>
                <c:pt idx="13">
                  <c:v>7.5</c:v>
                </c:pt>
                <c:pt idx="14">
                  <c:v>7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7.5</c:v>
                </c:pt>
                <c:pt idx="29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036048"/>
        <c:axId val="390036440"/>
      </c:barChart>
      <c:dateAx>
        <c:axId val="390036048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90036440"/>
        <c:crosses val="autoZero"/>
        <c:auto val="1"/>
        <c:lblOffset val="100"/>
        <c:baseTimeUnit val="days"/>
      </c:dateAx>
      <c:valAx>
        <c:axId val="39003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03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875348069717072E-2"/>
          <c:y val="4.9891605752336102E-2"/>
          <c:w val="0.86847127331861584"/>
          <c:h val="0.850165140819814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52</c:v>
                </c:pt>
                <c:pt idx="3">
                  <c:v>21</c:v>
                </c:pt>
                <c:pt idx="4">
                  <c:v>2</c:v>
                </c:pt>
                <c:pt idx="5">
                  <c:v>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15</c:v>
                </c:pt>
                <c:pt idx="1">
                  <c:v>8.5</c:v>
                </c:pt>
                <c:pt idx="2">
                  <c:v>53</c:v>
                </c:pt>
                <c:pt idx="3">
                  <c:v>13</c:v>
                </c:pt>
                <c:pt idx="4">
                  <c:v>0.5</c:v>
                </c:pt>
                <c:pt idx="5">
                  <c:v>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037224"/>
        <c:axId val="390038008"/>
      </c:barChart>
      <c:catAx>
        <c:axId val="39003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0038008"/>
        <c:crosses val="autoZero"/>
        <c:auto val="1"/>
        <c:lblAlgn val="ctr"/>
        <c:lblOffset val="100"/>
        <c:noMultiLvlLbl val="0"/>
      </c:catAx>
      <c:valAx>
        <c:axId val="39003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03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BE162"/>
  <sheetViews>
    <sheetView tabSelected="1" zoomScale="85" zoomScaleNormal="85" zoomScaleSheetLayoutView="100" zoomScalePageLayoutView="130" workbookViewId="0">
      <selection activeCell="Y38" sqref="Y38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4.58203125" style="5" customWidth="1"/>
    <col min="4" max="4" width="4.5" style="15" customWidth="1"/>
    <col min="5" max="6" width="3.83203125" style="5" customWidth="1"/>
    <col min="7" max="7" width="13.5" style="5" customWidth="1"/>
    <col min="8" max="8" width="3.6640625" style="5" customWidth="1"/>
    <col min="9" max="9" width="3.83203125" style="5" customWidth="1"/>
    <col min="10" max="10" width="3" style="16" customWidth="1"/>
    <col min="11" max="30" width="3.25" style="5" customWidth="1"/>
    <col min="31" max="35" width="3.25" style="4" customWidth="1"/>
    <col min="36" max="37" width="3.08203125" style="4" customWidth="1"/>
    <col min="38" max="38" width="3.83203125" style="4" customWidth="1"/>
    <col min="39" max="40" width="3.08203125" style="4" customWidth="1"/>
    <col min="41" max="41" width="3.4140625" style="5" customWidth="1"/>
    <col min="42" max="42" width="3.33203125" style="5" customWidth="1"/>
    <col min="43" max="45" width="2.83203125" style="5" customWidth="1"/>
    <col min="46" max="16384" width="12.5" style="5"/>
  </cols>
  <sheetData>
    <row r="1" spans="1:44" ht="26" x14ac:dyDescent="0.35">
      <c r="A1" s="212" t="s">
        <v>44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</row>
    <row r="2" spans="1:44" ht="9" customHeight="1" thickBot="1" x14ac:dyDescent="0.4">
      <c r="A2" s="6"/>
      <c r="B2" s="4"/>
      <c r="C2" s="4"/>
      <c r="D2" s="7"/>
      <c r="E2" s="4"/>
      <c r="F2" s="4"/>
      <c r="G2" s="4"/>
      <c r="H2" s="4"/>
      <c r="I2" s="4"/>
      <c r="J2" s="8"/>
    </row>
    <row r="3" spans="1:44" ht="15" customHeight="1" x14ac:dyDescent="0.35">
      <c r="A3" s="139"/>
      <c r="B3" s="168"/>
      <c r="C3" s="213" t="s">
        <v>1</v>
      </c>
      <c r="D3" s="214"/>
      <c r="E3" s="140"/>
      <c r="F3" s="141"/>
      <c r="G3" s="141"/>
      <c r="H3" s="142"/>
      <c r="I3" s="210" t="s">
        <v>25</v>
      </c>
      <c r="J3" s="210"/>
      <c r="K3" s="210"/>
      <c r="L3" s="210"/>
      <c r="M3" s="215"/>
      <c r="N3" s="209" t="s">
        <v>26</v>
      </c>
      <c r="O3" s="210"/>
      <c r="P3" s="210"/>
      <c r="Q3" s="210"/>
      <c r="R3" s="210"/>
      <c r="S3" s="209" t="s">
        <v>27</v>
      </c>
      <c r="T3" s="210"/>
      <c r="U3" s="210"/>
      <c r="V3" s="210"/>
      <c r="W3" s="210"/>
      <c r="X3" s="209" t="s">
        <v>28</v>
      </c>
      <c r="Y3" s="210"/>
      <c r="Z3" s="210"/>
      <c r="AA3" s="210"/>
      <c r="AB3" s="210"/>
      <c r="AC3" s="209" t="s">
        <v>32</v>
      </c>
      <c r="AD3" s="210"/>
      <c r="AE3" s="210"/>
      <c r="AF3" s="210"/>
      <c r="AG3" s="210"/>
      <c r="AH3" s="209" t="s">
        <v>33</v>
      </c>
      <c r="AI3" s="210"/>
      <c r="AJ3" s="210"/>
      <c r="AK3" s="210"/>
      <c r="AL3" s="211"/>
      <c r="AM3" s="209" t="s">
        <v>37</v>
      </c>
      <c r="AN3" s="210"/>
      <c r="AO3" s="210"/>
      <c r="AP3" s="210"/>
      <c r="AQ3" s="211"/>
    </row>
    <row r="4" spans="1:44" ht="90.75" customHeight="1" x14ac:dyDescent="0.35">
      <c r="A4" s="61" t="s">
        <v>0</v>
      </c>
      <c r="B4" s="166"/>
      <c r="C4" s="167" t="s">
        <v>2</v>
      </c>
      <c r="D4" s="167" t="s">
        <v>3</v>
      </c>
      <c r="E4" s="102" t="s">
        <v>4</v>
      </c>
      <c r="F4" s="108" t="s">
        <v>39</v>
      </c>
      <c r="G4" s="156" t="s">
        <v>18</v>
      </c>
      <c r="H4" s="54" t="s">
        <v>7</v>
      </c>
      <c r="I4" s="62">
        <v>43073</v>
      </c>
      <c r="J4" s="17">
        <v>43074</v>
      </c>
      <c r="K4" s="17">
        <f>J4+1</f>
        <v>43075</v>
      </c>
      <c r="L4" s="18">
        <f>K4+1</f>
        <v>43076</v>
      </c>
      <c r="M4" s="19">
        <f>L4+1</f>
        <v>43077</v>
      </c>
      <c r="N4" s="20">
        <f>M4+3</f>
        <v>43080</v>
      </c>
      <c r="O4" s="17">
        <f>N4+1</f>
        <v>43081</v>
      </c>
      <c r="P4" s="17">
        <f>O4+1</f>
        <v>43082</v>
      </c>
      <c r="Q4" s="17">
        <f>P4+1</f>
        <v>43083</v>
      </c>
      <c r="R4" s="21">
        <f>Q4+1</f>
        <v>43084</v>
      </c>
      <c r="S4" s="20">
        <f>R4+3</f>
        <v>43087</v>
      </c>
      <c r="T4" s="17">
        <f>S4+1</f>
        <v>43088</v>
      </c>
      <c r="U4" s="17">
        <f>T4+1</f>
        <v>43089</v>
      </c>
      <c r="V4" s="17">
        <f>U4+1</f>
        <v>43090</v>
      </c>
      <c r="W4" s="21">
        <f>V4+1</f>
        <v>43091</v>
      </c>
      <c r="X4" s="20">
        <f>W4+3</f>
        <v>43094</v>
      </c>
      <c r="Y4" s="17">
        <f>X4+1</f>
        <v>43095</v>
      </c>
      <c r="Z4" s="17">
        <f>Y4+1</f>
        <v>43096</v>
      </c>
      <c r="AA4" s="17">
        <f>Z4+1</f>
        <v>43097</v>
      </c>
      <c r="AB4" s="21">
        <f>AA4+1</f>
        <v>43098</v>
      </c>
      <c r="AC4" s="20">
        <f>AB4+3</f>
        <v>43101</v>
      </c>
      <c r="AD4" s="17">
        <f>AC4+1</f>
        <v>43102</v>
      </c>
      <c r="AE4" s="17">
        <f>AD4+1</f>
        <v>43103</v>
      </c>
      <c r="AF4" s="17">
        <f>AE4+1</f>
        <v>43104</v>
      </c>
      <c r="AG4" s="21">
        <f>AF4+1</f>
        <v>43105</v>
      </c>
      <c r="AH4" s="20">
        <f>AG4+3</f>
        <v>43108</v>
      </c>
      <c r="AI4" s="22">
        <f>AH4+1</f>
        <v>43109</v>
      </c>
      <c r="AJ4" s="22">
        <f>AI4+1</f>
        <v>43110</v>
      </c>
      <c r="AK4" s="22">
        <f>AJ4+1</f>
        <v>43111</v>
      </c>
      <c r="AL4" s="41">
        <f>AK4+1</f>
        <v>43112</v>
      </c>
      <c r="AM4" s="20">
        <f>AL4+3</f>
        <v>43115</v>
      </c>
      <c r="AN4" s="22">
        <f>AM4+1</f>
        <v>43116</v>
      </c>
      <c r="AO4" s="22">
        <f>AN4+1</f>
        <v>43117</v>
      </c>
      <c r="AP4" s="200">
        <f>AO4+1</f>
        <v>43118</v>
      </c>
      <c r="AQ4" s="41">
        <f>AP4+1</f>
        <v>43119</v>
      </c>
    </row>
    <row r="5" spans="1:44" ht="14.25" customHeight="1" x14ac:dyDescent="0.35">
      <c r="A5" s="60">
        <v>10</v>
      </c>
      <c r="B5" s="125" t="s">
        <v>30</v>
      </c>
      <c r="C5" s="162">
        <f>SUM(C6:C10)</f>
        <v>18</v>
      </c>
      <c r="D5" s="135">
        <f>SUM(D6:D10)</f>
        <v>15</v>
      </c>
      <c r="E5" s="161"/>
      <c r="F5" s="115"/>
      <c r="G5" s="155"/>
      <c r="H5" s="116"/>
      <c r="I5" s="117"/>
      <c r="J5" s="118"/>
      <c r="K5" s="119"/>
      <c r="L5" s="120"/>
      <c r="M5" s="121"/>
      <c r="N5" s="122"/>
      <c r="O5" s="119"/>
      <c r="P5" s="120"/>
      <c r="Q5" s="118"/>
      <c r="R5" s="123"/>
      <c r="S5" s="122"/>
      <c r="T5" s="119"/>
      <c r="U5" s="120"/>
      <c r="V5" s="118"/>
      <c r="W5" s="123"/>
      <c r="X5" s="122"/>
      <c r="Y5" s="119"/>
      <c r="Z5" s="120"/>
      <c r="AA5" s="118"/>
      <c r="AB5" s="123"/>
      <c r="AC5" s="122"/>
      <c r="AD5" s="119"/>
      <c r="AE5" s="120"/>
      <c r="AF5" s="118"/>
      <c r="AG5" s="123"/>
      <c r="AH5" s="122"/>
      <c r="AI5" s="119"/>
      <c r="AJ5" s="119"/>
      <c r="AK5" s="120"/>
      <c r="AL5" s="124"/>
      <c r="AM5" s="122"/>
      <c r="AN5" s="119"/>
      <c r="AO5" s="119"/>
      <c r="AP5" s="120"/>
      <c r="AQ5" s="124"/>
    </row>
    <row r="6" spans="1:44" ht="14.25" customHeight="1" x14ac:dyDescent="0.35">
      <c r="A6" s="38">
        <v>11</v>
      </c>
      <c r="B6" s="42" t="s">
        <v>15</v>
      </c>
      <c r="C6" s="201">
        <v>2</v>
      </c>
      <c r="D6" s="202">
        <f>IF(SUM(J6:AR6)=0," ",SUM(J6:AR6))</f>
        <v>3</v>
      </c>
      <c r="E6" s="103">
        <v>1</v>
      </c>
      <c r="F6" s="109"/>
      <c r="G6" s="174"/>
      <c r="H6" s="55"/>
      <c r="I6" s="79"/>
      <c r="J6" s="79"/>
      <c r="K6" s="91">
        <v>3</v>
      </c>
      <c r="L6" s="85"/>
      <c r="M6" s="86"/>
      <c r="N6" s="79"/>
      <c r="O6" s="79"/>
      <c r="P6" s="143"/>
      <c r="Q6" s="25"/>
      <c r="R6" s="26"/>
      <c r="S6" s="79"/>
      <c r="T6" s="79"/>
      <c r="U6" s="24"/>
      <c r="V6" s="25"/>
      <c r="W6" s="2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9"/>
      <c r="AI6" s="79"/>
      <c r="AJ6" s="25"/>
      <c r="AK6" s="25"/>
      <c r="AL6" s="43"/>
      <c r="AM6" s="79"/>
      <c r="AN6" s="79"/>
      <c r="AO6" s="25"/>
      <c r="AP6" s="25"/>
      <c r="AQ6" s="43"/>
    </row>
    <row r="7" spans="1:44" ht="14.25" customHeight="1" x14ac:dyDescent="0.35">
      <c r="A7" s="38">
        <v>12</v>
      </c>
      <c r="B7" s="44" t="s">
        <v>34</v>
      </c>
      <c r="C7" s="201">
        <v>3</v>
      </c>
      <c r="D7" s="203">
        <f>IF(SUM(J7:AR7)=0," ",SUM(J7:AR7))</f>
        <v>4</v>
      </c>
      <c r="E7" s="104">
        <v>1</v>
      </c>
      <c r="F7" s="109"/>
      <c r="G7" s="175"/>
      <c r="H7" s="56"/>
      <c r="I7" s="79"/>
      <c r="J7" s="79"/>
      <c r="K7" s="27"/>
      <c r="L7" s="87"/>
      <c r="M7" s="86"/>
      <c r="N7" s="79"/>
      <c r="O7" s="79"/>
      <c r="P7" s="91">
        <v>4</v>
      </c>
      <c r="Q7" s="28"/>
      <c r="R7" s="29"/>
      <c r="S7" s="79"/>
      <c r="T7" s="79"/>
      <c r="U7" s="24"/>
      <c r="V7" s="28"/>
      <c r="W7" s="29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9"/>
      <c r="AI7" s="79"/>
      <c r="AJ7" s="28"/>
      <c r="AK7" s="28"/>
      <c r="AL7" s="45"/>
      <c r="AM7" s="79"/>
      <c r="AN7" s="79"/>
      <c r="AO7" s="28"/>
      <c r="AP7" s="28"/>
      <c r="AQ7" s="45"/>
    </row>
    <row r="8" spans="1:44" ht="14.25" customHeight="1" x14ac:dyDescent="0.35">
      <c r="A8" s="38">
        <v>13</v>
      </c>
      <c r="B8" s="44" t="s">
        <v>35</v>
      </c>
      <c r="C8" s="203">
        <v>6</v>
      </c>
      <c r="D8" s="136">
        <f t="shared" ref="D8:D10" si="0">IF(SUM(J8:AR8)=0," ",SUM(J8:AR8))</f>
        <v>3.5</v>
      </c>
      <c r="E8" s="104">
        <v>1</v>
      </c>
      <c r="F8" s="109"/>
      <c r="G8" s="176"/>
      <c r="H8" s="56"/>
      <c r="I8" s="79"/>
      <c r="J8" s="79"/>
      <c r="K8" s="27"/>
      <c r="L8" s="87"/>
      <c r="M8" s="86"/>
      <c r="N8" s="79"/>
      <c r="O8" s="79"/>
      <c r="P8" s="24"/>
      <c r="Q8" s="28"/>
      <c r="R8" s="144">
        <v>1</v>
      </c>
      <c r="S8" s="181"/>
      <c r="T8" s="79"/>
      <c r="U8" s="24"/>
      <c r="V8" s="91">
        <v>1</v>
      </c>
      <c r="W8" s="144">
        <v>0.5</v>
      </c>
      <c r="X8" s="184"/>
      <c r="Y8" s="74"/>
      <c r="Z8" s="74"/>
      <c r="AA8" s="74"/>
      <c r="AB8" s="74"/>
      <c r="AC8" s="74"/>
      <c r="AD8" s="74"/>
      <c r="AE8" s="74"/>
      <c r="AF8" s="74"/>
      <c r="AG8" s="74"/>
      <c r="AH8" s="79"/>
      <c r="AI8" s="79"/>
      <c r="AJ8" s="28"/>
      <c r="AK8" s="23"/>
      <c r="AL8" s="150">
        <v>1</v>
      </c>
      <c r="AM8" s="146"/>
      <c r="AN8" s="79"/>
      <c r="AO8" s="28"/>
      <c r="AP8" s="23"/>
      <c r="AQ8" s="150"/>
      <c r="AR8" s="145"/>
    </row>
    <row r="9" spans="1:44" ht="14.25" customHeight="1" x14ac:dyDescent="0.35">
      <c r="A9" s="38">
        <v>14</v>
      </c>
      <c r="B9" s="47" t="s">
        <v>20</v>
      </c>
      <c r="C9" s="203">
        <v>2</v>
      </c>
      <c r="D9" s="136">
        <f t="shared" si="0"/>
        <v>1.5</v>
      </c>
      <c r="E9" s="104">
        <v>1</v>
      </c>
      <c r="F9" s="109"/>
      <c r="G9" s="157"/>
      <c r="H9" s="56"/>
      <c r="I9" s="79"/>
      <c r="J9" s="79"/>
      <c r="K9" s="27"/>
      <c r="L9" s="87"/>
      <c r="M9" s="86"/>
      <c r="N9" s="79"/>
      <c r="O9" s="79"/>
      <c r="P9" s="91">
        <v>0.5</v>
      </c>
      <c r="Q9" s="91">
        <v>0.5</v>
      </c>
      <c r="R9" s="29"/>
      <c r="S9" s="79"/>
      <c r="T9" s="79"/>
      <c r="U9" s="24"/>
      <c r="V9" s="28"/>
      <c r="W9" s="144">
        <v>0.5</v>
      </c>
      <c r="X9" s="77"/>
      <c r="Y9" s="77"/>
      <c r="Z9" s="77"/>
      <c r="AA9" s="77"/>
      <c r="AB9" s="77"/>
      <c r="AC9" s="77"/>
      <c r="AD9" s="77"/>
      <c r="AE9" s="77"/>
      <c r="AF9" s="77"/>
      <c r="AG9" s="74"/>
      <c r="AH9" s="79"/>
      <c r="AI9" s="79"/>
      <c r="AJ9" s="28"/>
      <c r="AK9" s="23"/>
      <c r="AL9" s="46"/>
      <c r="AM9" s="79"/>
      <c r="AN9" s="79"/>
      <c r="AO9" s="28"/>
      <c r="AP9" s="23"/>
      <c r="AQ9" s="46"/>
    </row>
    <row r="10" spans="1:44" ht="14.25" customHeight="1" x14ac:dyDescent="0.35">
      <c r="A10" s="38">
        <v>15</v>
      </c>
      <c r="B10" s="47" t="s">
        <v>36</v>
      </c>
      <c r="C10" s="204">
        <v>5</v>
      </c>
      <c r="D10" s="136">
        <f t="shared" si="0"/>
        <v>3</v>
      </c>
      <c r="E10" s="105">
        <v>1</v>
      </c>
      <c r="F10" s="170"/>
      <c r="G10" s="177"/>
      <c r="H10" s="56"/>
      <c r="I10" s="79"/>
      <c r="J10" s="79"/>
      <c r="K10" s="31"/>
      <c r="L10" s="88"/>
      <c r="M10" s="89"/>
      <c r="N10" s="79"/>
      <c r="O10" s="79"/>
      <c r="P10" s="32"/>
      <c r="Q10" s="33"/>
      <c r="R10" s="198"/>
      <c r="S10" s="183"/>
      <c r="T10" s="79"/>
      <c r="U10" s="32"/>
      <c r="V10" s="33"/>
      <c r="W10" s="34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9"/>
      <c r="AI10" s="79"/>
      <c r="AJ10" s="91">
        <v>3</v>
      </c>
      <c r="AK10" s="35"/>
      <c r="AL10" s="46"/>
      <c r="AM10" s="79"/>
      <c r="AN10" s="79"/>
      <c r="AO10" s="151"/>
      <c r="AP10" s="35"/>
      <c r="AQ10" s="46"/>
    </row>
    <row r="11" spans="1:44" ht="14.25" customHeight="1" x14ac:dyDescent="0.35">
      <c r="A11" s="126">
        <v>20</v>
      </c>
      <c r="B11" s="125" t="s">
        <v>14</v>
      </c>
      <c r="C11" s="165">
        <f>SUM(C12:C15)</f>
        <v>8</v>
      </c>
      <c r="D11" s="162">
        <f>SUM(D12:D15)</f>
        <v>8.5</v>
      </c>
      <c r="E11" s="161"/>
      <c r="F11" s="164"/>
      <c r="G11" s="127"/>
      <c r="H11" s="116"/>
      <c r="I11" s="117"/>
      <c r="J11" s="118"/>
      <c r="K11" s="169"/>
      <c r="L11" s="120"/>
      <c r="M11" s="121"/>
      <c r="N11" s="122"/>
      <c r="O11" s="119"/>
      <c r="P11" s="120"/>
      <c r="Q11" s="118"/>
      <c r="R11" s="123"/>
      <c r="S11" s="122"/>
      <c r="T11" s="119"/>
      <c r="U11" s="120"/>
      <c r="V11" s="118"/>
      <c r="W11" s="123"/>
      <c r="X11" s="122"/>
      <c r="Y11" s="122"/>
      <c r="Z11" s="116"/>
      <c r="AA11" s="122"/>
      <c r="AB11" s="116"/>
      <c r="AC11" s="122"/>
      <c r="AD11" s="116"/>
      <c r="AE11" s="116"/>
      <c r="AF11" s="116"/>
      <c r="AG11" s="121"/>
      <c r="AH11" s="122"/>
      <c r="AI11" s="119"/>
      <c r="AJ11" s="119"/>
      <c r="AK11" s="120"/>
      <c r="AL11" s="124"/>
      <c r="AM11" s="122"/>
      <c r="AN11" s="119"/>
      <c r="AO11" s="119"/>
      <c r="AP11" s="120"/>
      <c r="AQ11" s="124"/>
    </row>
    <row r="12" spans="1:44" ht="14.25" customHeight="1" x14ac:dyDescent="0.35">
      <c r="A12" s="39">
        <v>21</v>
      </c>
      <c r="B12" s="42" t="s">
        <v>29</v>
      </c>
      <c r="C12" s="201">
        <v>5</v>
      </c>
      <c r="D12" s="202">
        <f>IF(SUM(J12:AR12)=0," ",SUM(J12:AR12))</f>
        <v>6</v>
      </c>
      <c r="E12" s="103">
        <v>1</v>
      </c>
      <c r="F12" s="109"/>
      <c r="G12" s="174"/>
      <c r="H12" s="56"/>
      <c r="I12" s="79"/>
      <c r="J12" s="79"/>
      <c r="K12" s="91">
        <v>4</v>
      </c>
      <c r="L12" s="85"/>
      <c r="M12" s="86"/>
      <c r="N12" s="79"/>
      <c r="O12" s="79"/>
      <c r="P12" s="91">
        <v>2</v>
      </c>
      <c r="Q12" s="25"/>
      <c r="R12" s="36"/>
      <c r="S12" s="182"/>
      <c r="T12" s="79"/>
      <c r="U12" s="24"/>
      <c r="V12" s="25"/>
      <c r="W12" s="36"/>
      <c r="X12" s="199"/>
      <c r="Y12" s="190"/>
      <c r="Z12" s="190"/>
      <c r="AA12" s="190"/>
      <c r="AB12" s="190"/>
      <c r="AC12" s="190"/>
      <c r="AD12" s="190"/>
      <c r="AE12" s="190"/>
      <c r="AF12" s="190"/>
      <c r="AG12" s="199"/>
      <c r="AH12" s="79"/>
      <c r="AI12" s="79"/>
      <c r="AJ12" s="25"/>
      <c r="AK12" s="36"/>
      <c r="AL12" s="48"/>
      <c r="AM12" s="79"/>
      <c r="AN12" s="79"/>
      <c r="AO12" s="25"/>
      <c r="AP12" s="36"/>
      <c r="AQ12" s="48"/>
    </row>
    <row r="13" spans="1:44" ht="14.25" customHeight="1" x14ac:dyDescent="0.35">
      <c r="A13" s="39">
        <v>22</v>
      </c>
      <c r="B13" s="42" t="s">
        <v>45</v>
      </c>
      <c r="C13" s="203">
        <v>3</v>
      </c>
      <c r="D13" s="136">
        <f t="shared" ref="D13:D15" si="1">IF(SUM(J13:AR13)=0," ",SUM(J13:AR13))</f>
        <v>2.5</v>
      </c>
      <c r="E13" s="103"/>
      <c r="F13" s="109"/>
      <c r="G13" s="175"/>
      <c r="H13" s="56"/>
      <c r="I13" s="79"/>
      <c r="J13" s="79"/>
      <c r="K13" s="27"/>
      <c r="L13" s="85"/>
      <c r="M13" s="86"/>
      <c r="N13" s="79"/>
      <c r="O13" s="79"/>
      <c r="P13" s="24"/>
      <c r="Q13" s="25"/>
      <c r="R13" s="36"/>
      <c r="S13" s="181"/>
      <c r="T13" s="79"/>
      <c r="U13" s="24"/>
      <c r="V13" s="25">
        <v>0.5</v>
      </c>
      <c r="W13" s="144">
        <v>2</v>
      </c>
      <c r="X13" s="194"/>
      <c r="Y13" s="195"/>
      <c r="Z13" s="194"/>
      <c r="AA13" s="195"/>
      <c r="AB13" s="195"/>
      <c r="AC13" s="195"/>
      <c r="AD13" s="194"/>
      <c r="AE13" s="196"/>
      <c r="AF13" s="195"/>
      <c r="AG13" s="194"/>
      <c r="AH13" s="79"/>
      <c r="AI13" s="79"/>
      <c r="AJ13" s="25"/>
      <c r="AK13" s="36"/>
      <c r="AL13" s="48"/>
      <c r="AM13" s="79"/>
      <c r="AN13" s="79"/>
      <c r="AO13" s="25"/>
      <c r="AP13" s="36"/>
      <c r="AQ13" s="48"/>
    </row>
    <row r="14" spans="1:44" ht="14.25" customHeight="1" x14ac:dyDescent="0.35">
      <c r="A14" s="39">
        <v>23</v>
      </c>
      <c r="B14" s="42"/>
      <c r="C14" s="203"/>
      <c r="D14" s="136" t="str">
        <f t="shared" si="1"/>
        <v xml:space="preserve"> </v>
      </c>
      <c r="E14" s="103"/>
      <c r="F14" s="109"/>
      <c r="G14" s="157"/>
      <c r="H14" s="56"/>
      <c r="I14" s="79"/>
      <c r="J14" s="79"/>
      <c r="K14" s="27"/>
      <c r="L14" s="85"/>
      <c r="M14" s="86"/>
      <c r="N14" s="79"/>
      <c r="O14" s="79"/>
      <c r="P14" s="24"/>
      <c r="Q14" s="25"/>
      <c r="R14" s="36"/>
      <c r="S14" s="181"/>
      <c r="T14" s="79"/>
      <c r="U14" s="24"/>
      <c r="V14" s="25"/>
      <c r="W14" s="36"/>
      <c r="X14" s="194"/>
      <c r="Y14" s="194"/>
      <c r="Z14" s="193"/>
      <c r="AA14" s="194"/>
      <c r="AB14" s="196"/>
      <c r="AC14" s="195"/>
      <c r="AD14" s="194"/>
      <c r="AE14" s="196"/>
      <c r="AF14" s="195"/>
      <c r="AG14" s="195"/>
      <c r="AH14" s="181"/>
      <c r="AI14" s="79"/>
      <c r="AJ14" s="25"/>
      <c r="AK14" s="36"/>
      <c r="AL14" s="48"/>
      <c r="AM14" s="79"/>
      <c r="AN14" s="79"/>
      <c r="AO14" s="25"/>
      <c r="AP14" s="36"/>
      <c r="AQ14" s="48"/>
    </row>
    <row r="15" spans="1:44" ht="14.25" customHeight="1" x14ac:dyDescent="0.35">
      <c r="A15" s="39">
        <v>24</v>
      </c>
      <c r="B15" s="42"/>
      <c r="C15" s="201"/>
      <c r="D15" s="204" t="str">
        <f t="shared" si="1"/>
        <v xml:space="preserve"> </v>
      </c>
      <c r="E15" s="103"/>
      <c r="F15" s="109"/>
      <c r="G15" s="158"/>
      <c r="H15" s="56"/>
      <c r="I15" s="79"/>
      <c r="J15" s="79"/>
      <c r="K15" s="27"/>
      <c r="L15" s="85"/>
      <c r="M15" s="86"/>
      <c r="N15" s="79"/>
      <c r="O15" s="79"/>
      <c r="P15" s="24"/>
      <c r="Q15" s="25"/>
      <c r="R15" s="36"/>
      <c r="S15" s="183"/>
      <c r="T15" s="79"/>
      <c r="U15" s="24"/>
      <c r="V15" s="25"/>
      <c r="W15" s="36"/>
      <c r="X15" s="192"/>
      <c r="Y15" s="191"/>
      <c r="Z15" s="192"/>
      <c r="AA15" s="191"/>
      <c r="AB15" s="191"/>
      <c r="AC15" s="191"/>
      <c r="AD15" s="192"/>
      <c r="AE15" s="196"/>
      <c r="AF15" s="191"/>
      <c r="AG15" s="191"/>
      <c r="AH15" s="183"/>
      <c r="AI15" s="79"/>
      <c r="AJ15" s="25"/>
      <c r="AK15" s="36"/>
      <c r="AL15" s="48"/>
      <c r="AM15" s="79"/>
      <c r="AN15" s="79"/>
      <c r="AO15" s="25"/>
      <c r="AP15" s="36"/>
      <c r="AQ15" s="48"/>
    </row>
    <row r="16" spans="1:44" ht="14.25" customHeight="1" x14ac:dyDescent="0.35">
      <c r="A16" s="126">
        <v>30</v>
      </c>
      <c r="B16" s="125" t="s">
        <v>10</v>
      </c>
      <c r="C16" s="162">
        <f>SUM(C17:C23)</f>
        <v>52</v>
      </c>
      <c r="D16" s="162">
        <f>SUM(D17:D23)</f>
        <v>53</v>
      </c>
      <c r="E16" s="114"/>
      <c r="F16" s="163"/>
      <c r="G16" s="160"/>
      <c r="H16" s="116"/>
      <c r="I16" s="117"/>
      <c r="J16" s="118"/>
      <c r="K16" s="119"/>
      <c r="L16" s="120"/>
      <c r="M16" s="121"/>
      <c r="N16" s="122"/>
      <c r="O16" s="119"/>
      <c r="P16" s="120"/>
      <c r="Q16" s="118"/>
      <c r="R16" s="123"/>
      <c r="S16" s="122"/>
      <c r="T16" s="119"/>
      <c r="U16" s="120"/>
      <c r="V16" s="118"/>
      <c r="W16" s="123"/>
      <c r="X16" s="122"/>
      <c r="Y16" s="116"/>
      <c r="Z16" s="118"/>
      <c r="AA16" s="116"/>
      <c r="AB16" s="121"/>
      <c r="AC16" s="122"/>
      <c r="AD16" s="116"/>
      <c r="AE16" s="116"/>
      <c r="AF16" s="121"/>
      <c r="AG16" s="121"/>
      <c r="AH16" s="122"/>
      <c r="AI16" s="119"/>
      <c r="AJ16" s="119"/>
      <c r="AK16" s="120"/>
      <c r="AL16" s="124"/>
      <c r="AM16" s="122"/>
      <c r="AN16" s="119"/>
      <c r="AO16" s="119"/>
      <c r="AP16" s="120"/>
      <c r="AQ16" s="124"/>
    </row>
    <row r="17" spans="1:43" ht="14.25" customHeight="1" x14ac:dyDescent="0.35">
      <c r="A17" s="39">
        <v>31</v>
      </c>
      <c r="B17" s="49" t="s">
        <v>51</v>
      </c>
      <c r="C17" s="137">
        <v>2</v>
      </c>
      <c r="D17" s="202">
        <f>IF(SUM(I17:AQ17)=0," ",SUM(I17:AQ17))</f>
        <v>8</v>
      </c>
      <c r="E17" s="103">
        <v>1</v>
      </c>
      <c r="F17" s="109"/>
      <c r="G17" s="174"/>
      <c r="H17" s="56"/>
      <c r="I17" s="79"/>
      <c r="J17" s="79"/>
      <c r="K17" s="24"/>
      <c r="L17" s="85"/>
      <c r="M17" s="86"/>
      <c r="N17" s="79"/>
      <c r="O17" s="79"/>
      <c r="P17" s="24"/>
      <c r="Q17" s="25"/>
      <c r="R17" s="26"/>
      <c r="S17" s="79"/>
      <c r="T17" s="79"/>
      <c r="U17" s="91">
        <v>5</v>
      </c>
      <c r="V17" s="91">
        <v>3</v>
      </c>
      <c r="W17" s="198"/>
      <c r="X17" s="186"/>
      <c r="Y17" s="76"/>
      <c r="Z17" s="76"/>
      <c r="AA17" s="76"/>
      <c r="AB17" s="76"/>
      <c r="AC17" s="76"/>
      <c r="AD17" s="76"/>
      <c r="AE17" s="76"/>
      <c r="AF17" s="76"/>
      <c r="AG17" s="207"/>
      <c r="AH17" s="182"/>
      <c r="AI17" s="79"/>
      <c r="AJ17" s="143"/>
      <c r="AK17" s="36"/>
      <c r="AL17" s="48"/>
      <c r="AM17" s="79"/>
      <c r="AN17" s="79"/>
      <c r="AO17" s="25"/>
      <c r="AP17" s="36"/>
      <c r="AQ17" s="48"/>
    </row>
    <row r="18" spans="1:43" ht="14.25" customHeight="1" x14ac:dyDescent="0.35">
      <c r="A18" s="39">
        <v>32</v>
      </c>
      <c r="B18" s="49" t="s">
        <v>52</v>
      </c>
      <c r="C18" s="137">
        <v>9</v>
      </c>
      <c r="D18" s="203">
        <f t="shared" ref="D18:D23" si="2">IF(SUM(I18:AQ18)=0," ",SUM(I18:AQ18))</f>
        <v>7</v>
      </c>
      <c r="E18" s="103">
        <v>1</v>
      </c>
      <c r="F18" s="109"/>
      <c r="G18" s="174">
        <v>43110</v>
      </c>
      <c r="H18" s="56"/>
      <c r="I18" s="79"/>
      <c r="J18" s="79"/>
      <c r="K18" s="24"/>
      <c r="L18" s="85"/>
      <c r="M18" s="86"/>
      <c r="N18" s="79"/>
      <c r="O18" s="79"/>
      <c r="P18" s="24"/>
      <c r="Q18" s="91">
        <v>3</v>
      </c>
      <c r="R18" s="144">
        <v>2</v>
      </c>
      <c r="S18" s="181"/>
      <c r="T18" s="79"/>
      <c r="U18" s="91">
        <v>1</v>
      </c>
      <c r="V18" s="25"/>
      <c r="W18" s="26"/>
      <c r="X18" s="76"/>
      <c r="Y18" s="197">
        <v>1</v>
      </c>
      <c r="Z18" s="184"/>
      <c r="AA18" s="76"/>
      <c r="AB18" s="187"/>
      <c r="AC18" s="184"/>
      <c r="AD18" s="76"/>
      <c r="AE18" s="187"/>
      <c r="AF18" s="184"/>
      <c r="AG18" s="76"/>
      <c r="AH18" s="79"/>
      <c r="AI18" s="79"/>
      <c r="AJ18" s="143"/>
      <c r="AK18" s="143"/>
      <c r="AL18" s="48"/>
      <c r="AM18" s="79"/>
      <c r="AN18" s="79"/>
      <c r="AO18" s="25"/>
      <c r="AP18" s="36"/>
      <c r="AQ18" s="48"/>
    </row>
    <row r="19" spans="1:43" ht="14.25" customHeight="1" x14ac:dyDescent="0.35">
      <c r="A19" s="39">
        <v>33</v>
      </c>
      <c r="B19" s="49" t="s">
        <v>48</v>
      </c>
      <c r="C19" s="137">
        <v>1</v>
      </c>
      <c r="D19" s="203">
        <f t="shared" si="2"/>
        <v>1</v>
      </c>
      <c r="E19" s="103">
        <v>1</v>
      </c>
      <c r="F19" s="109"/>
      <c r="G19" s="175"/>
      <c r="H19" s="56"/>
      <c r="I19" s="79"/>
      <c r="J19" s="79"/>
      <c r="K19" s="24"/>
      <c r="L19" s="85"/>
      <c r="M19" s="86"/>
      <c r="N19" s="79"/>
      <c r="O19" s="79"/>
      <c r="P19" s="24"/>
      <c r="Q19" s="25"/>
      <c r="R19" s="26"/>
      <c r="S19" s="79"/>
      <c r="T19" s="79"/>
      <c r="U19" s="24"/>
      <c r="V19" s="25">
        <v>1</v>
      </c>
      <c r="W19" s="26"/>
      <c r="X19" s="197"/>
      <c r="Y19" s="185"/>
      <c r="Z19" s="184"/>
      <c r="AA19" s="76"/>
      <c r="AB19" s="76"/>
      <c r="AC19" s="76"/>
      <c r="AD19" s="76"/>
      <c r="AE19" s="76"/>
      <c r="AF19" s="76"/>
      <c r="AG19" s="76"/>
      <c r="AH19" s="79"/>
      <c r="AI19" s="79"/>
      <c r="AJ19" s="25"/>
      <c r="AK19" s="36"/>
      <c r="AL19" s="48"/>
      <c r="AM19" s="79"/>
      <c r="AN19" s="79"/>
      <c r="AO19" s="25"/>
      <c r="AP19" s="36"/>
      <c r="AQ19" s="48"/>
    </row>
    <row r="20" spans="1:43" ht="14.25" customHeight="1" x14ac:dyDescent="0.35">
      <c r="A20" s="39">
        <v>34</v>
      </c>
      <c r="B20" s="49" t="s">
        <v>49</v>
      </c>
      <c r="C20" s="203">
        <v>35</v>
      </c>
      <c r="D20" s="201">
        <f t="shared" si="2"/>
        <v>18</v>
      </c>
      <c r="E20" s="103">
        <v>1</v>
      </c>
      <c r="F20" s="109"/>
      <c r="G20" s="175"/>
      <c r="H20" s="56"/>
      <c r="I20" s="79"/>
      <c r="J20" s="79"/>
      <c r="K20" s="24"/>
      <c r="L20" s="85"/>
      <c r="M20" s="86"/>
      <c r="N20" s="79"/>
      <c r="O20" s="79"/>
      <c r="P20" s="24"/>
      <c r="Q20" s="143"/>
      <c r="R20" s="144">
        <v>2</v>
      </c>
      <c r="S20" s="181"/>
      <c r="T20" s="79"/>
      <c r="U20" s="143"/>
      <c r="V20" s="143"/>
      <c r="W20" s="198"/>
      <c r="X20" s="184"/>
      <c r="Y20" s="188">
        <v>1</v>
      </c>
      <c r="Z20" s="184"/>
      <c r="AA20" s="197">
        <v>2</v>
      </c>
      <c r="AB20" s="184"/>
      <c r="AC20" s="76"/>
      <c r="AD20" s="76"/>
      <c r="AE20" s="76"/>
      <c r="AF20" s="91">
        <v>1</v>
      </c>
      <c r="AG20" s="76"/>
      <c r="AH20" s="79"/>
      <c r="AI20" s="79"/>
      <c r="AJ20" s="91">
        <v>3</v>
      </c>
      <c r="AK20" s="91">
        <v>6</v>
      </c>
      <c r="AL20" s="144">
        <v>3</v>
      </c>
      <c r="AM20" s="146"/>
      <c r="AN20" s="79"/>
      <c r="AO20" s="143"/>
      <c r="AP20" s="36"/>
      <c r="AQ20" s="48"/>
    </row>
    <row r="21" spans="1:43" ht="14.25" customHeight="1" x14ac:dyDescent="0.35">
      <c r="A21" s="39">
        <v>35</v>
      </c>
      <c r="B21" s="49" t="s">
        <v>50</v>
      </c>
      <c r="C21" s="137">
        <v>5</v>
      </c>
      <c r="D21" s="203">
        <f t="shared" si="2"/>
        <v>6</v>
      </c>
      <c r="E21" s="103">
        <v>1</v>
      </c>
      <c r="F21" s="159"/>
      <c r="G21" s="178">
        <v>43091</v>
      </c>
      <c r="H21" s="56"/>
      <c r="I21" s="79"/>
      <c r="J21" s="79"/>
      <c r="K21" s="24"/>
      <c r="L21" s="85"/>
      <c r="M21" s="86"/>
      <c r="N21" s="79"/>
      <c r="O21" s="79"/>
      <c r="P21" s="24"/>
      <c r="Q21" s="25"/>
      <c r="R21" s="26">
        <v>1</v>
      </c>
      <c r="S21" s="79"/>
      <c r="T21" s="79"/>
      <c r="U21" s="24"/>
      <c r="V21" s="25">
        <v>1</v>
      </c>
      <c r="W21" s="144">
        <v>3</v>
      </c>
      <c r="X21" s="184"/>
      <c r="Y21" s="189"/>
      <c r="Z21" s="184"/>
      <c r="AA21" s="187"/>
      <c r="AB21" s="184"/>
      <c r="AC21" s="76"/>
      <c r="AD21" s="76"/>
      <c r="AE21" s="76"/>
      <c r="AF21" s="76"/>
      <c r="AG21" s="76"/>
      <c r="AH21" s="79"/>
      <c r="AI21" s="79"/>
      <c r="AJ21" s="143">
        <v>1</v>
      </c>
      <c r="AK21" s="36"/>
      <c r="AL21" s="48"/>
      <c r="AM21" s="79"/>
      <c r="AN21" s="79"/>
      <c r="AO21" s="25"/>
      <c r="AP21" s="36"/>
      <c r="AQ21" s="48"/>
    </row>
    <row r="22" spans="1:43" ht="14.25" customHeight="1" x14ac:dyDescent="0.35">
      <c r="A22" s="39">
        <v>36</v>
      </c>
      <c r="B22" s="49"/>
      <c r="C22" s="203"/>
      <c r="D22" s="201" t="str">
        <f t="shared" si="2"/>
        <v xml:space="preserve"> </v>
      </c>
      <c r="E22" s="103"/>
      <c r="F22" s="109"/>
      <c r="G22" s="157"/>
      <c r="H22" s="56"/>
      <c r="I22" s="79"/>
      <c r="J22" s="79"/>
      <c r="K22" s="24"/>
      <c r="L22" s="85"/>
      <c r="M22" s="86"/>
      <c r="N22" s="79"/>
      <c r="O22" s="79"/>
      <c r="P22" s="24"/>
      <c r="Q22" s="25"/>
      <c r="R22" s="26"/>
      <c r="S22" s="79"/>
      <c r="T22" s="79"/>
      <c r="U22" s="24"/>
      <c r="V22" s="25"/>
      <c r="W22" s="2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9"/>
      <c r="AI22" s="79"/>
      <c r="AJ22" s="25"/>
      <c r="AK22" s="36"/>
      <c r="AL22" s="48"/>
      <c r="AM22" s="79"/>
      <c r="AN22" s="79"/>
      <c r="AO22" s="25"/>
      <c r="AP22" s="36"/>
      <c r="AQ22" s="48"/>
    </row>
    <row r="23" spans="1:43" ht="14.25" customHeight="1" x14ac:dyDescent="0.35">
      <c r="A23" s="39">
        <v>37</v>
      </c>
      <c r="B23" s="49" t="s">
        <v>54</v>
      </c>
      <c r="C23" s="137"/>
      <c r="D23" s="204">
        <f t="shared" si="2"/>
        <v>13</v>
      </c>
      <c r="E23" s="104"/>
      <c r="F23" s="109"/>
      <c r="G23" s="158"/>
      <c r="H23" s="56"/>
      <c r="I23" s="79"/>
      <c r="J23" s="79"/>
      <c r="K23" s="27"/>
      <c r="L23" s="87"/>
      <c r="M23" s="86"/>
      <c r="N23" s="79"/>
      <c r="O23" s="79"/>
      <c r="P23" s="24"/>
      <c r="Q23" s="28"/>
      <c r="R23" s="29"/>
      <c r="S23" s="79"/>
      <c r="T23" s="79"/>
      <c r="U23" s="24"/>
      <c r="V23" s="28"/>
      <c r="W23" s="29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9"/>
      <c r="AI23" s="79"/>
      <c r="AJ23" s="28"/>
      <c r="AK23" s="23"/>
      <c r="AL23" s="46">
        <v>2.5</v>
      </c>
      <c r="AM23" s="79"/>
      <c r="AN23" s="79"/>
      <c r="AO23" s="28">
        <v>7.5</v>
      </c>
      <c r="AP23" s="23">
        <v>3</v>
      </c>
      <c r="AQ23" s="46"/>
    </row>
    <row r="24" spans="1:43" ht="14.25" customHeight="1" x14ac:dyDescent="0.35">
      <c r="A24" s="126">
        <v>40</v>
      </c>
      <c r="B24" s="125" t="s">
        <v>8</v>
      </c>
      <c r="C24" s="162">
        <f>SUM(C25:C27)</f>
        <v>21</v>
      </c>
      <c r="D24" s="162">
        <f>SUM(D25:D27)</f>
        <v>13</v>
      </c>
      <c r="E24" s="161"/>
      <c r="F24" s="115"/>
      <c r="G24" s="160"/>
      <c r="H24" s="116"/>
      <c r="I24" s="117"/>
      <c r="J24" s="118"/>
      <c r="K24" s="119"/>
      <c r="L24" s="120"/>
      <c r="M24" s="121"/>
      <c r="N24" s="122"/>
      <c r="O24" s="119"/>
      <c r="P24" s="120"/>
      <c r="Q24" s="118"/>
      <c r="R24" s="123"/>
      <c r="S24" s="122"/>
      <c r="T24" s="119"/>
      <c r="U24" s="120"/>
      <c r="V24" s="118"/>
      <c r="W24" s="123"/>
      <c r="X24" s="122"/>
      <c r="Y24" s="116"/>
      <c r="Z24" s="118"/>
      <c r="AA24" s="122" t="s">
        <v>47</v>
      </c>
      <c r="AB24" s="116"/>
      <c r="AC24" s="116"/>
      <c r="AD24" s="118"/>
      <c r="AE24" s="116"/>
      <c r="AF24" s="118"/>
      <c r="AG24" s="116"/>
      <c r="AH24" s="122"/>
      <c r="AI24" s="119"/>
      <c r="AJ24" s="119"/>
      <c r="AK24" s="120"/>
      <c r="AL24" s="124"/>
      <c r="AM24" s="122"/>
      <c r="AN24" s="119"/>
      <c r="AO24" s="119"/>
      <c r="AP24" s="120"/>
      <c r="AQ24" s="124"/>
    </row>
    <row r="25" spans="1:43" ht="14.25" customHeight="1" x14ac:dyDescent="0.35">
      <c r="A25" s="39">
        <v>40</v>
      </c>
      <c r="B25" s="50" t="s">
        <v>21</v>
      </c>
      <c r="C25" s="201">
        <v>1</v>
      </c>
      <c r="D25" s="202">
        <f>IF(SUM(J25:AR25)=0," ",SUM(J25:AR25))</f>
        <v>1</v>
      </c>
      <c r="E25" s="103">
        <v>1</v>
      </c>
      <c r="F25" s="109"/>
      <c r="G25" s="174"/>
      <c r="H25" s="57"/>
      <c r="I25" s="79"/>
      <c r="J25" s="79"/>
      <c r="K25" s="24"/>
      <c r="L25" s="85"/>
      <c r="M25" s="86"/>
      <c r="N25" s="79"/>
      <c r="O25" s="79"/>
      <c r="P25" s="24"/>
      <c r="Q25" s="91">
        <v>1</v>
      </c>
      <c r="R25" s="26"/>
      <c r="S25" s="79"/>
      <c r="T25" s="79"/>
      <c r="U25" s="24"/>
      <c r="V25" s="25"/>
      <c r="W25" s="26"/>
      <c r="X25" s="76"/>
      <c r="Y25" s="76"/>
      <c r="Z25" s="76"/>
      <c r="AA25" s="76"/>
      <c r="AB25" s="186"/>
      <c r="AC25" s="76"/>
      <c r="AD25" s="76"/>
      <c r="AE25" s="76"/>
      <c r="AF25" s="76"/>
      <c r="AG25" s="76"/>
      <c r="AH25" s="79"/>
      <c r="AI25" s="79"/>
      <c r="AJ25" s="25"/>
      <c r="AK25" s="25"/>
      <c r="AL25" s="51"/>
      <c r="AM25" s="79"/>
      <c r="AN25" s="79"/>
      <c r="AO25" s="25"/>
      <c r="AP25" s="25"/>
      <c r="AQ25" s="51"/>
    </row>
    <row r="26" spans="1:43" ht="14.25" customHeight="1" x14ac:dyDescent="0.3">
      <c r="A26" s="39">
        <v>41</v>
      </c>
      <c r="B26" s="50" t="s">
        <v>8</v>
      </c>
      <c r="C26" s="201">
        <v>12</v>
      </c>
      <c r="D26" s="203">
        <f>IF(SUM(I26:AQ26)=0," ",SUM(I26:AQ26))</f>
        <v>9.5</v>
      </c>
      <c r="E26" s="103">
        <v>1</v>
      </c>
      <c r="F26" s="109"/>
      <c r="G26" s="175"/>
      <c r="H26" s="57"/>
      <c r="I26" s="79"/>
      <c r="J26" s="79"/>
      <c r="K26" s="24"/>
      <c r="L26" s="85"/>
      <c r="M26" s="86"/>
      <c r="N26" s="79"/>
      <c r="O26" s="79"/>
      <c r="P26" s="91">
        <v>1</v>
      </c>
      <c r="Q26" s="91">
        <v>3</v>
      </c>
      <c r="R26" s="144">
        <v>1</v>
      </c>
      <c r="S26" s="181"/>
      <c r="T26" s="79"/>
      <c r="U26" s="91">
        <v>1</v>
      </c>
      <c r="V26" s="91">
        <v>0.5</v>
      </c>
      <c r="W26" s="144">
        <v>0.5</v>
      </c>
      <c r="X26" s="184"/>
      <c r="Y26" s="76"/>
      <c r="Z26" s="76"/>
      <c r="AA26" s="76"/>
      <c r="AB26" s="76"/>
      <c r="AC26" s="76"/>
      <c r="AD26" s="76"/>
      <c r="AE26" s="76"/>
      <c r="AF26" s="76"/>
      <c r="AG26" s="76"/>
      <c r="AH26" s="79"/>
      <c r="AI26" s="79"/>
      <c r="AJ26" s="208">
        <v>0.5</v>
      </c>
      <c r="AK26" s="91">
        <v>1</v>
      </c>
      <c r="AL26" s="144">
        <v>1</v>
      </c>
      <c r="AM26" s="146"/>
      <c r="AN26" s="79"/>
      <c r="AO26" s="91"/>
      <c r="AP26" s="28"/>
      <c r="AQ26" s="52"/>
    </row>
    <row r="27" spans="1:43" ht="14.25" customHeight="1" x14ac:dyDescent="0.35">
      <c r="A27" s="39">
        <v>42</v>
      </c>
      <c r="B27" s="53" t="s">
        <v>13</v>
      </c>
      <c r="C27" s="204">
        <v>8</v>
      </c>
      <c r="D27" s="136">
        <f t="shared" ref="D27" si="3">IF(SUM(J27:AR27)=0," ",SUM(J27:AR27))</f>
        <v>2.5</v>
      </c>
      <c r="E27" s="106">
        <v>1</v>
      </c>
      <c r="F27" s="110"/>
      <c r="G27" s="177"/>
      <c r="H27" s="57"/>
      <c r="I27" s="79"/>
      <c r="J27" s="79"/>
      <c r="K27" s="27"/>
      <c r="L27" s="87"/>
      <c r="M27" s="89"/>
      <c r="N27" s="79"/>
      <c r="O27" s="79"/>
      <c r="P27" s="27"/>
      <c r="Q27" s="37"/>
      <c r="R27" s="144">
        <v>0.5</v>
      </c>
      <c r="S27" s="183"/>
      <c r="T27" s="79"/>
      <c r="U27" s="27">
        <v>0.5</v>
      </c>
      <c r="V27" s="91">
        <v>0.5</v>
      </c>
      <c r="W27" s="30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9"/>
      <c r="AI27" s="79"/>
      <c r="AJ27" s="25">
        <v>0.5</v>
      </c>
      <c r="AK27" s="91">
        <v>0.5</v>
      </c>
      <c r="AL27" s="45"/>
      <c r="AM27" s="79"/>
      <c r="AN27" s="79"/>
      <c r="AO27" s="91"/>
      <c r="AP27" s="25"/>
      <c r="AQ27" s="45"/>
    </row>
    <row r="28" spans="1:43" ht="14.25" customHeight="1" x14ac:dyDescent="0.35">
      <c r="A28" s="126">
        <v>50</v>
      </c>
      <c r="B28" s="125" t="s">
        <v>12</v>
      </c>
      <c r="C28" s="165">
        <f>SUM(C29:C30)</f>
        <v>2</v>
      </c>
      <c r="D28" s="162">
        <f>SUM(D29:D30)</f>
        <v>0.5</v>
      </c>
      <c r="E28" s="161"/>
      <c r="F28" s="164"/>
      <c r="G28" s="160"/>
      <c r="H28" s="116"/>
      <c r="I28" s="117"/>
      <c r="J28" s="118"/>
      <c r="K28" s="119"/>
      <c r="L28" s="120"/>
      <c r="M28" s="121"/>
      <c r="N28" s="122"/>
      <c r="O28" s="119"/>
      <c r="P28" s="120"/>
      <c r="Q28" s="118"/>
      <c r="R28" s="123"/>
      <c r="S28" s="122"/>
      <c r="T28" s="119"/>
      <c r="U28" s="120"/>
      <c r="V28" s="118"/>
      <c r="W28" s="123"/>
      <c r="X28" s="122"/>
      <c r="Y28" s="122"/>
      <c r="Z28" s="122"/>
      <c r="AA28" s="116"/>
      <c r="AB28" s="121"/>
      <c r="AC28" s="122"/>
      <c r="AD28" s="116"/>
      <c r="AE28" s="116"/>
      <c r="AF28" s="118"/>
      <c r="AG28" s="116"/>
      <c r="AH28" s="122"/>
      <c r="AI28" s="119"/>
      <c r="AJ28" s="119"/>
      <c r="AK28" s="120"/>
      <c r="AL28" s="124"/>
      <c r="AM28" s="122"/>
      <c r="AN28" s="119"/>
      <c r="AO28" s="119"/>
      <c r="AP28" s="120"/>
      <c r="AQ28" s="124"/>
    </row>
    <row r="29" spans="1:43" ht="14.25" customHeight="1" x14ac:dyDescent="0.35">
      <c r="A29" s="40">
        <v>51</v>
      </c>
      <c r="B29" s="53" t="s">
        <v>5</v>
      </c>
      <c r="C29" s="201">
        <v>2</v>
      </c>
      <c r="D29" s="202" t="str">
        <f>IF(SUM(J29:AR29)=0," ",SUM(J29:AR29))</f>
        <v xml:space="preserve"> </v>
      </c>
      <c r="E29" s="103">
        <v>3</v>
      </c>
      <c r="F29" s="109"/>
      <c r="G29" s="174"/>
      <c r="H29" s="152"/>
      <c r="I29" s="79"/>
      <c r="J29" s="79"/>
      <c r="K29" s="153"/>
      <c r="L29" s="85"/>
      <c r="M29" s="86"/>
      <c r="N29" s="79"/>
      <c r="O29" s="79"/>
      <c r="P29" s="24"/>
      <c r="Q29" s="25"/>
      <c r="R29" s="26"/>
      <c r="S29" s="79"/>
      <c r="T29" s="79"/>
      <c r="U29" s="24"/>
      <c r="V29" s="25"/>
      <c r="W29" s="2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9"/>
      <c r="AI29" s="79"/>
      <c r="AJ29" s="25"/>
      <c r="AK29" s="25"/>
      <c r="AL29" s="51"/>
      <c r="AM29" s="79"/>
      <c r="AN29" s="79"/>
      <c r="AO29" s="25"/>
      <c r="AP29" s="91"/>
      <c r="AQ29" s="51"/>
    </row>
    <row r="30" spans="1:43" ht="14.25" customHeight="1" x14ac:dyDescent="0.35">
      <c r="A30" s="40">
        <v>52</v>
      </c>
      <c r="B30" s="53" t="s">
        <v>53</v>
      </c>
      <c r="C30" s="201"/>
      <c r="D30" s="204">
        <f>IF(SUM(J30:AR30)=0," ",SUM(J30:AR30))</f>
        <v>0.5</v>
      </c>
      <c r="E30" s="106"/>
      <c r="F30" s="111"/>
      <c r="G30" s="158"/>
      <c r="H30" s="56"/>
      <c r="I30" s="79"/>
      <c r="J30" s="79"/>
      <c r="K30" s="32"/>
      <c r="L30" s="90"/>
      <c r="M30" s="89"/>
      <c r="N30" s="79"/>
      <c r="O30" s="79"/>
      <c r="P30" s="32"/>
      <c r="Q30" s="37"/>
      <c r="R30" s="30"/>
      <c r="S30" s="79"/>
      <c r="T30" s="79"/>
      <c r="U30" s="32"/>
      <c r="V30" s="37"/>
      <c r="W30" s="30">
        <v>0.5</v>
      </c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183"/>
      <c r="AI30" s="79"/>
      <c r="AJ30" s="37"/>
      <c r="AK30" s="37"/>
      <c r="AL30" s="45"/>
      <c r="AM30" s="79"/>
      <c r="AN30" s="79"/>
      <c r="AO30" s="37"/>
      <c r="AP30" s="37"/>
      <c r="AQ30" s="45"/>
    </row>
    <row r="31" spans="1:43" ht="14.25" customHeight="1" x14ac:dyDescent="0.35">
      <c r="A31" s="126">
        <v>60</v>
      </c>
      <c r="B31" s="125" t="s">
        <v>9</v>
      </c>
      <c r="C31" s="162">
        <f>SUM(C32:C33)</f>
        <v>1.25</v>
      </c>
      <c r="D31" s="135">
        <f>SUM(D32:D33)</f>
        <v>4.5</v>
      </c>
      <c r="E31" s="114"/>
      <c r="F31" s="163"/>
      <c r="G31" s="160"/>
      <c r="H31" s="116"/>
      <c r="I31" s="117"/>
      <c r="J31" s="118"/>
      <c r="K31" s="119"/>
      <c r="L31" s="120"/>
      <c r="M31" s="121"/>
      <c r="N31" s="122"/>
      <c r="O31" s="119"/>
      <c r="P31" s="120"/>
      <c r="Q31" s="118"/>
      <c r="R31" s="123"/>
      <c r="S31" s="122"/>
      <c r="T31" s="119"/>
      <c r="U31" s="120"/>
      <c r="V31" s="118"/>
      <c r="W31" s="123"/>
      <c r="X31" s="122"/>
      <c r="Y31" s="122"/>
      <c r="Z31" s="122"/>
      <c r="AA31" s="116"/>
      <c r="AB31" s="121"/>
      <c r="AC31" s="116"/>
      <c r="AD31" s="118"/>
      <c r="AE31" s="122"/>
      <c r="AF31" s="116"/>
      <c r="AG31" s="121"/>
      <c r="AH31" s="122"/>
      <c r="AI31" s="119"/>
      <c r="AJ31" s="119"/>
      <c r="AK31" s="120"/>
      <c r="AL31" s="124"/>
      <c r="AM31" s="122"/>
      <c r="AN31" s="119"/>
      <c r="AO31" s="119"/>
      <c r="AP31" s="120"/>
      <c r="AQ31" s="124"/>
    </row>
    <row r="32" spans="1:43" ht="14.25" customHeight="1" x14ac:dyDescent="0.35">
      <c r="A32" s="39">
        <v>61</v>
      </c>
      <c r="B32" s="49" t="s">
        <v>31</v>
      </c>
      <c r="C32" s="202">
        <v>1</v>
      </c>
      <c r="D32" s="136" t="str">
        <f>IF(SUM(J32:AR32)=0," ",SUM(J32:AR32))</f>
        <v xml:space="preserve"> </v>
      </c>
      <c r="E32" s="103">
        <v>2</v>
      </c>
      <c r="F32" s="173"/>
      <c r="G32" s="179"/>
      <c r="H32" s="59"/>
      <c r="I32" s="79"/>
      <c r="J32" s="79"/>
      <c r="K32" s="24"/>
      <c r="L32" s="85"/>
      <c r="M32" s="86"/>
      <c r="N32" s="79"/>
      <c r="O32" s="79"/>
      <c r="P32" s="24"/>
      <c r="Q32" s="25"/>
      <c r="R32" s="26"/>
      <c r="S32" s="79"/>
      <c r="T32" s="79"/>
      <c r="U32" s="24"/>
      <c r="V32" s="25"/>
      <c r="W32" s="26"/>
      <c r="X32" s="73"/>
      <c r="Y32" s="186"/>
      <c r="Z32" s="74"/>
      <c r="AA32" s="74"/>
      <c r="AB32" s="74"/>
      <c r="AC32" s="74"/>
      <c r="AD32" s="74"/>
      <c r="AE32" s="74"/>
      <c r="AF32" s="74"/>
      <c r="AG32" s="74"/>
      <c r="AH32" s="79"/>
      <c r="AI32" s="79"/>
      <c r="AJ32" s="25"/>
      <c r="AK32" s="25"/>
      <c r="AL32" s="52"/>
      <c r="AM32" s="79"/>
      <c r="AN32" s="79"/>
      <c r="AO32" s="91"/>
      <c r="AP32" s="91"/>
      <c r="AQ32" s="52"/>
    </row>
    <row r="33" spans="1:43" ht="14.25" customHeight="1" x14ac:dyDescent="0.35">
      <c r="A33" s="149">
        <v>62</v>
      </c>
      <c r="B33" s="50" t="s">
        <v>42</v>
      </c>
      <c r="C33" s="204">
        <v>0.25</v>
      </c>
      <c r="D33" s="136">
        <f>IF(SUM(J33:AR33)=0," ",SUM(J33:AR33))</f>
        <v>4.5</v>
      </c>
      <c r="E33" s="104">
        <v>1</v>
      </c>
      <c r="F33" s="112"/>
      <c r="G33" s="177"/>
      <c r="H33" s="58"/>
      <c r="I33" s="79"/>
      <c r="J33" s="79"/>
      <c r="K33" s="27"/>
      <c r="L33" s="87"/>
      <c r="M33" s="86"/>
      <c r="N33" s="79"/>
      <c r="O33" s="79"/>
      <c r="P33" s="24"/>
      <c r="Q33" s="28"/>
      <c r="R33" s="29"/>
      <c r="S33" s="79"/>
      <c r="T33" s="79"/>
      <c r="U33" s="24"/>
      <c r="V33" s="28"/>
      <c r="W33" s="29"/>
      <c r="X33" s="185"/>
      <c r="Y33" s="74"/>
      <c r="Z33" s="74"/>
      <c r="AA33" s="74"/>
      <c r="AB33" s="74"/>
      <c r="AC33" s="74"/>
      <c r="AD33" s="74"/>
      <c r="AE33" s="74"/>
      <c r="AF33" s="74"/>
      <c r="AG33" s="74"/>
      <c r="AH33" s="79"/>
      <c r="AI33" s="79"/>
      <c r="AJ33" s="28"/>
      <c r="AK33" s="28"/>
      <c r="AL33" s="52"/>
      <c r="AM33" s="79"/>
      <c r="AN33" s="79"/>
      <c r="AO33" s="28"/>
      <c r="AP33" s="91">
        <v>4.5</v>
      </c>
      <c r="AQ33" s="52"/>
    </row>
    <row r="34" spans="1:43" ht="14.25" customHeight="1" x14ac:dyDescent="0.35">
      <c r="A34" s="148"/>
      <c r="B34" s="128" t="s">
        <v>6</v>
      </c>
      <c r="C34" s="138">
        <f>SUM(C5+C11+C16+C24+C28+C31)</f>
        <v>102.25</v>
      </c>
      <c r="D34" s="138">
        <f>SUM(D31+D28+D24+D16+D11+D5)</f>
        <v>94.5</v>
      </c>
      <c r="E34" s="129"/>
      <c r="F34" s="130"/>
      <c r="G34" s="171"/>
      <c r="H34" s="172"/>
      <c r="I34" s="131">
        <f t="shared" ref="I34:AB34" si="4">SUM(I5:I33)</f>
        <v>0</v>
      </c>
      <c r="J34" s="132">
        <f t="shared" si="4"/>
        <v>0</v>
      </c>
      <c r="K34" s="133">
        <f t="shared" si="4"/>
        <v>7</v>
      </c>
      <c r="L34" s="133">
        <f t="shared" si="4"/>
        <v>0</v>
      </c>
      <c r="M34" s="133">
        <f t="shared" si="4"/>
        <v>0</v>
      </c>
      <c r="N34" s="133">
        <f t="shared" si="4"/>
        <v>0</v>
      </c>
      <c r="O34" s="132">
        <f t="shared" si="4"/>
        <v>0</v>
      </c>
      <c r="P34" s="133">
        <f t="shared" si="4"/>
        <v>7.5</v>
      </c>
      <c r="Q34" s="132">
        <f t="shared" si="4"/>
        <v>7.5</v>
      </c>
      <c r="R34" s="133">
        <f t="shared" si="4"/>
        <v>7.5</v>
      </c>
      <c r="S34" s="133">
        <f t="shared" si="4"/>
        <v>0</v>
      </c>
      <c r="T34" s="132">
        <f t="shared" si="4"/>
        <v>0</v>
      </c>
      <c r="U34" s="133">
        <f>SUM(U5:U33)</f>
        <v>7.5</v>
      </c>
      <c r="V34" s="132">
        <f t="shared" si="4"/>
        <v>7.5</v>
      </c>
      <c r="W34" s="133">
        <f t="shared" si="4"/>
        <v>7</v>
      </c>
      <c r="X34" s="133">
        <f t="shared" si="4"/>
        <v>0</v>
      </c>
      <c r="Y34" s="132">
        <f t="shared" si="4"/>
        <v>2</v>
      </c>
      <c r="Z34" s="133">
        <f t="shared" si="4"/>
        <v>0</v>
      </c>
      <c r="AA34" s="132">
        <f t="shared" si="4"/>
        <v>2</v>
      </c>
      <c r="AB34" s="133">
        <f t="shared" si="4"/>
        <v>0</v>
      </c>
      <c r="AC34" s="133">
        <f t="shared" ref="AC34:AL34" si="5">SUM(AC5:AC33)</f>
        <v>0</v>
      </c>
      <c r="AD34" s="132">
        <f t="shared" si="5"/>
        <v>0</v>
      </c>
      <c r="AE34" s="133">
        <f t="shared" si="5"/>
        <v>0</v>
      </c>
      <c r="AF34" s="132">
        <f t="shared" si="5"/>
        <v>1</v>
      </c>
      <c r="AG34" s="133">
        <f t="shared" si="5"/>
        <v>0</v>
      </c>
      <c r="AH34" s="133">
        <f t="shared" si="5"/>
        <v>0</v>
      </c>
      <c r="AI34" s="132">
        <f t="shared" si="5"/>
        <v>0</v>
      </c>
      <c r="AJ34" s="133">
        <f t="shared" si="5"/>
        <v>8</v>
      </c>
      <c r="AK34" s="132">
        <f t="shared" si="5"/>
        <v>7.5</v>
      </c>
      <c r="AL34" s="134">
        <f t="shared" si="5"/>
        <v>7.5</v>
      </c>
      <c r="AM34" s="133">
        <f t="shared" ref="AM34:AQ34" si="6">SUM(AM5:AM33)</f>
        <v>0</v>
      </c>
      <c r="AN34" s="132">
        <f t="shared" si="6"/>
        <v>0</v>
      </c>
      <c r="AO34" s="133">
        <f t="shared" si="6"/>
        <v>7.5</v>
      </c>
      <c r="AP34" s="132">
        <f t="shared" si="6"/>
        <v>7.5</v>
      </c>
      <c r="AQ34" s="134">
        <f t="shared" si="6"/>
        <v>0</v>
      </c>
    </row>
    <row r="35" spans="1:43" ht="15" customHeight="1" thickBot="1" x14ac:dyDescent="0.4">
      <c r="A35" s="147"/>
      <c r="B35" s="92" t="s">
        <v>43</v>
      </c>
      <c r="C35" s="206">
        <v>3</v>
      </c>
      <c r="D35" s="205"/>
      <c r="E35" s="107"/>
      <c r="F35" s="113"/>
      <c r="G35" s="180"/>
      <c r="H35" s="154"/>
      <c r="I35" s="93"/>
      <c r="J35" s="93"/>
      <c r="K35" s="94"/>
      <c r="L35" s="95"/>
      <c r="M35" s="96"/>
      <c r="N35" s="93"/>
      <c r="O35" s="93"/>
      <c r="P35" s="94"/>
      <c r="Q35" s="97"/>
      <c r="R35" s="98"/>
      <c r="S35" s="93"/>
      <c r="T35" s="93"/>
      <c r="U35" s="94"/>
      <c r="V35" s="97"/>
      <c r="W35" s="98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3"/>
      <c r="AI35" s="93"/>
      <c r="AJ35" s="97"/>
      <c r="AK35" s="97"/>
      <c r="AL35" s="100"/>
      <c r="AM35" s="93"/>
      <c r="AN35" s="93"/>
      <c r="AO35" s="97"/>
      <c r="AP35" s="97"/>
      <c r="AQ35" s="101"/>
    </row>
    <row r="36" spans="1:43" ht="15" customHeight="1" x14ac:dyDescent="0.35">
      <c r="C36" s="10"/>
      <c r="D36" s="11"/>
      <c r="E36" s="10"/>
      <c r="F36" s="10"/>
      <c r="G36" s="10"/>
      <c r="H36" s="10"/>
      <c r="I36" s="10"/>
      <c r="J36" s="10"/>
      <c r="K36" s="80"/>
      <c r="L36" s="81"/>
      <c r="M36" s="69"/>
      <c r="N36" s="69"/>
      <c r="O36" s="69"/>
      <c r="P36" s="78"/>
      <c r="Q36" s="78"/>
      <c r="R36" s="69"/>
      <c r="S36" s="69"/>
      <c r="T36" s="69"/>
      <c r="U36" s="78"/>
      <c r="V36" s="78"/>
      <c r="W36" s="69"/>
      <c r="X36" s="69"/>
      <c r="Y36" s="69"/>
      <c r="Z36" s="69"/>
      <c r="AA36" s="69"/>
      <c r="AB36" s="69"/>
      <c r="AC36" s="69"/>
      <c r="AD36" s="69"/>
      <c r="AJ36" s="83"/>
      <c r="AK36" s="83"/>
      <c r="AO36" s="14"/>
      <c r="AP36" s="14"/>
    </row>
    <row r="37" spans="1:43" ht="15" customHeight="1" x14ac:dyDescent="0.35">
      <c r="A37" s="71"/>
      <c r="B37" s="10" t="s">
        <v>19</v>
      </c>
      <c r="C37" s="12"/>
      <c r="D37" s="13"/>
      <c r="E37" s="12"/>
      <c r="F37" s="12"/>
      <c r="G37" s="12"/>
      <c r="H37" s="12"/>
      <c r="I37" s="12"/>
      <c r="J37" s="12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82"/>
      <c r="AA37" s="82"/>
      <c r="AB37" s="82"/>
      <c r="AC37" s="82"/>
      <c r="AD37" s="82"/>
      <c r="AE37" s="83"/>
      <c r="AF37" s="83"/>
      <c r="AG37" s="83"/>
      <c r="AH37" s="83"/>
      <c r="AI37" s="83"/>
    </row>
    <row r="38" spans="1:43" ht="15" customHeight="1" x14ac:dyDescent="0.35">
      <c r="A38" s="72"/>
      <c r="B38" s="10" t="s">
        <v>38</v>
      </c>
      <c r="C38" s="12"/>
      <c r="D38" s="13"/>
      <c r="E38" s="12"/>
      <c r="F38" s="12"/>
      <c r="G38" s="12"/>
      <c r="H38" s="12"/>
      <c r="I38" s="12"/>
      <c r="J38" s="12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</row>
    <row r="39" spans="1:43" ht="15" customHeight="1" x14ac:dyDescent="0.35">
      <c r="A39" s="84"/>
      <c r="B39" s="9" t="s">
        <v>41</v>
      </c>
      <c r="J39" s="5"/>
    </row>
    <row r="40" spans="1:43" ht="15" customHeight="1" x14ac:dyDescent="0.35">
      <c r="A40" s="91" t="s">
        <v>40</v>
      </c>
      <c r="B40" s="12" t="s">
        <v>46</v>
      </c>
      <c r="J40" s="5"/>
    </row>
    <row r="41" spans="1:43" ht="15" customHeight="1" x14ac:dyDescent="0.35">
      <c r="J41" s="5"/>
    </row>
    <row r="42" spans="1:43" ht="15" customHeight="1" x14ac:dyDescent="0.35">
      <c r="B42" s="14"/>
      <c r="J42" s="5"/>
    </row>
    <row r="43" spans="1:43" ht="15" customHeight="1" x14ac:dyDescent="0.35">
      <c r="J43" s="5"/>
    </row>
    <row r="44" spans="1:43" ht="15" customHeight="1" x14ac:dyDescent="0.35">
      <c r="J44" s="5"/>
    </row>
    <row r="129" spans="31:40" ht="15" customHeight="1" x14ac:dyDescent="0.35"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31:40" ht="15" customHeight="1" x14ac:dyDescent="0.35"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31:40" ht="15" customHeight="1" x14ac:dyDescent="0.35"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31:40" ht="15" customHeight="1" x14ac:dyDescent="0.35"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31:40" ht="15" customHeight="1" x14ac:dyDescent="0.35"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31:40" ht="15" customHeight="1" x14ac:dyDescent="0.35"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31:40" ht="15" customHeight="1" x14ac:dyDescent="0.35"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31:40" ht="15" customHeight="1" x14ac:dyDescent="0.35"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31:40" ht="15" customHeight="1" x14ac:dyDescent="0.35"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31:40" ht="15" customHeight="1" x14ac:dyDescent="0.35"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31:40" ht="15" customHeight="1" x14ac:dyDescent="0.35"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31:40" ht="15" customHeight="1" x14ac:dyDescent="0.35"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31:40" ht="15" customHeight="1" x14ac:dyDescent="0.35"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31:40" ht="15" customHeight="1" x14ac:dyDescent="0.35"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31:40" ht="15" customHeight="1" x14ac:dyDescent="0.35"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31:40" ht="15" customHeight="1" x14ac:dyDescent="0.35"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31:40" ht="15" customHeight="1" x14ac:dyDescent="0.35"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31:40" ht="15" customHeight="1" x14ac:dyDescent="0.35"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31:40" ht="15" customHeight="1" x14ac:dyDescent="0.35"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31:40" ht="15" customHeight="1" x14ac:dyDescent="0.35"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31:40" ht="15" customHeight="1" x14ac:dyDescent="0.35"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31:40" ht="15" customHeight="1" x14ac:dyDescent="0.35"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31:40" ht="15" customHeight="1" x14ac:dyDescent="0.35"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31:40" ht="15" customHeight="1" x14ac:dyDescent="0.35"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31:40" ht="15" customHeight="1" x14ac:dyDescent="0.35"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31:40" ht="15" customHeight="1" x14ac:dyDescent="0.35"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31:40" ht="15" customHeight="1" x14ac:dyDescent="0.35"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31:40" ht="15" customHeight="1" x14ac:dyDescent="0.35"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31:40" ht="15" customHeight="1" x14ac:dyDescent="0.35"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31:40" ht="15" customHeight="1" x14ac:dyDescent="0.35"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31:40" ht="15" customHeight="1" x14ac:dyDescent="0.35"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31:40" ht="15" customHeight="1" x14ac:dyDescent="0.35"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8:57" ht="15" customHeight="1" x14ac:dyDescent="0.35"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8:57" ht="15" customHeight="1" x14ac:dyDescent="0.35">
      <c r="R162" s="10"/>
      <c r="S162" s="11"/>
      <c r="T162" s="10"/>
      <c r="U162" s="10"/>
      <c r="V162" s="10"/>
      <c r="W162" s="10"/>
      <c r="X162" s="10"/>
      <c r="Y162" s="10"/>
      <c r="Z162" s="80"/>
      <c r="AA162" s="81"/>
      <c r="AB162" s="69"/>
      <c r="AC162" s="69"/>
      <c r="AD162" s="69"/>
      <c r="AE162" s="78"/>
      <c r="AF162" s="78"/>
      <c r="AG162" s="69"/>
      <c r="AH162" s="69"/>
      <c r="AI162" s="69"/>
      <c r="AJ162" s="78"/>
      <c r="AK162" s="78"/>
      <c r="AL162" s="69"/>
      <c r="AM162" s="69"/>
      <c r="AN162" s="69"/>
      <c r="AO162" s="69"/>
      <c r="AP162" s="69"/>
      <c r="AQ162" s="69"/>
      <c r="AR162" s="69"/>
      <c r="AS162" s="69"/>
      <c r="AT162" s="4"/>
      <c r="AU162" s="4"/>
      <c r="AV162" s="4"/>
      <c r="AW162" s="4"/>
      <c r="AX162" s="4"/>
      <c r="AY162" s="83"/>
      <c r="AZ162" s="83"/>
      <c r="BA162" s="4"/>
      <c r="BB162" s="4"/>
      <c r="BC162" s="4"/>
      <c r="BD162" s="14"/>
      <c r="BE162" s="14"/>
    </row>
  </sheetData>
  <mergeCells count="9">
    <mergeCell ref="AM3:AQ3"/>
    <mergeCell ref="AC3:AG3"/>
    <mergeCell ref="AH3:AL3"/>
    <mergeCell ref="A1:AD1"/>
    <mergeCell ref="S3:W3"/>
    <mergeCell ref="X3:AB3"/>
    <mergeCell ref="C3:D3"/>
    <mergeCell ref="I3:M3"/>
    <mergeCell ref="N3:R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D36" sqref="D36"/>
    </sheetView>
  </sheetViews>
  <sheetFormatPr baseColWidth="10" defaultColWidth="9" defaultRowHeight="15" x14ac:dyDescent="0.3"/>
  <cols>
    <col min="1" max="1" width="11.58203125" style="67" bestFit="1" customWidth="1"/>
    <col min="2" max="2" width="15.75" style="65" bestFit="1" customWidth="1"/>
    <col min="3" max="3" width="9.25" style="1" bestFit="1" customWidth="1"/>
    <col min="4" max="16384" width="9" style="1"/>
  </cols>
  <sheetData>
    <row r="1" spans="1:14" ht="17.5" x14ac:dyDescent="0.3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</row>
    <row r="2" spans="1:14" ht="12.75" customHeight="1" thickBot="1" x14ac:dyDescent="0.35">
      <c r="A2" s="63"/>
      <c r="B2" s="6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68" t="s">
        <v>16</v>
      </c>
      <c r="B3" s="68" t="s">
        <v>17</v>
      </c>
    </row>
    <row r="4" spans="1:14" ht="16.5" thickTop="1" thickBot="1" x14ac:dyDescent="0.4">
      <c r="A4" s="66">
        <f>Zeitplanung!I$4</f>
        <v>43073</v>
      </c>
      <c r="B4" s="64">
        <f>Zeitplanung!I34</f>
        <v>0</v>
      </c>
    </row>
    <row r="5" spans="1:14" ht="16.5" thickTop="1" thickBot="1" x14ac:dyDescent="0.4">
      <c r="A5" s="66">
        <f>Zeitplanung!J$4</f>
        <v>43074</v>
      </c>
      <c r="B5" s="64">
        <f>Zeitplanung!J34</f>
        <v>0</v>
      </c>
    </row>
    <row r="6" spans="1:14" ht="16.5" thickTop="1" thickBot="1" x14ac:dyDescent="0.4">
      <c r="A6" s="66">
        <f>Zeitplanung!K$4</f>
        <v>43075</v>
      </c>
      <c r="B6" s="64">
        <f>Zeitplanung!K34</f>
        <v>7</v>
      </c>
    </row>
    <row r="7" spans="1:14" ht="16.5" thickTop="1" thickBot="1" x14ac:dyDescent="0.4">
      <c r="A7" s="66">
        <f>Zeitplanung!L$4</f>
        <v>43076</v>
      </c>
      <c r="B7" s="64">
        <f>Zeitplanung!L34</f>
        <v>0</v>
      </c>
    </row>
    <row r="8" spans="1:14" ht="16.5" thickTop="1" thickBot="1" x14ac:dyDescent="0.4">
      <c r="A8" s="66">
        <f>Zeitplanung!M$4</f>
        <v>43077</v>
      </c>
      <c r="B8" s="64">
        <f>Zeitplanung!M34</f>
        <v>0</v>
      </c>
    </row>
    <row r="9" spans="1:14" ht="16.5" thickTop="1" thickBot="1" x14ac:dyDescent="0.4">
      <c r="A9" s="66">
        <f>Zeitplanung!N$4</f>
        <v>43080</v>
      </c>
      <c r="B9" s="64">
        <f>Zeitplanung!N34</f>
        <v>0</v>
      </c>
    </row>
    <row r="10" spans="1:14" ht="16.5" thickTop="1" thickBot="1" x14ac:dyDescent="0.4">
      <c r="A10" s="66">
        <f>Zeitplanung!O$4</f>
        <v>43081</v>
      </c>
      <c r="B10" s="64">
        <f>Zeitplanung!O34</f>
        <v>0</v>
      </c>
    </row>
    <row r="11" spans="1:14" ht="16.5" thickTop="1" thickBot="1" x14ac:dyDescent="0.4">
      <c r="A11" s="66">
        <f>Zeitplanung!P$4</f>
        <v>43082</v>
      </c>
      <c r="B11" s="64">
        <f>Zeitplanung!P34</f>
        <v>7.5</v>
      </c>
    </row>
    <row r="12" spans="1:14" ht="16.5" thickTop="1" thickBot="1" x14ac:dyDescent="0.4">
      <c r="A12" s="66">
        <f>Zeitplanung!Q$4</f>
        <v>43083</v>
      </c>
      <c r="B12" s="64">
        <f>Zeitplanung!Q34</f>
        <v>7.5</v>
      </c>
    </row>
    <row r="13" spans="1:14" ht="16.5" thickTop="1" thickBot="1" x14ac:dyDescent="0.4">
      <c r="A13" s="66">
        <f>Zeitplanung!R$4</f>
        <v>43084</v>
      </c>
      <c r="B13" s="64">
        <f>Zeitplanung!R34</f>
        <v>7.5</v>
      </c>
    </row>
    <row r="14" spans="1:14" ht="16.5" thickTop="1" thickBot="1" x14ac:dyDescent="0.4">
      <c r="A14" s="66">
        <f>Zeitplanung!S$4</f>
        <v>43087</v>
      </c>
      <c r="B14" s="64">
        <f>Zeitplanung!S34</f>
        <v>0</v>
      </c>
    </row>
    <row r="15" spans="1:14" ht="16.5" thickTop="1" thickBot="1" x14ac:dyDescent="0.4">
      <c r="A15" s="66">
        <f>Zeitplanung!T$4</f>
        <v>43088</v>
      </c>
      <c r="B15" s="64">
        <f>Zeitplanung!T34</f>
        <v>0</v>
      </c>
    </row>
    <row r="16" spans="1:14" ht="16.5" thickTop="1" thickBot="1" x14ac:dyDescent="0.4">
      <c r="A16" s="66">
        <f>Zeitplanung!U$4</f>
        <v>43089</v>
      </c>
      <c r="B16" s="64">
        <f>Zeitplanung!U34</f>
        <v>7.5</v>
      </c>
    </row>
    <row r="17" spans="1:2" ht="16.5" thickTop="1" thickBot="1" x14ac:dyDescent="0.4">
      <c r="A17" s="66">
        <f>Zeitplanung!V$4</f>
        <v>43090</v>
      </c>
      <c r="B17" s="64">
        <f>Zeitplanung!V34</f>
        <v>7.5</v>
      </c>
    </row>
    <row r="18" spans="1:2" ht="16.5" thickTop="1" thickBot="1" x14ac:dyDescent="0.4">
      <c r="A18" s="66">
        <f>Zeitplanung!W$4</f>
        <v>43091</v>
      </c>
      <c r="B18" s="64">
        <f>Zeitplanung!W34</f>
        <v>7</v>
      </c>
    </row>
    <row r="19" spans="1:2" ht="16.5" thickTop="1" thickBot="1" x14ac:dyDescent="0.4">
      <c r="A19" s="66">
        <f>Zeitplanung!X$4</f>
        <v>43094</v>
      </c>
      <c r="B19" s="64">
        <f>Zeitplanung!X34</f>
        <v>0</v>
      </c>
    </row>
    <row r="20" spans="1:2" ht="16.5" thickTop="1" thickBot="1" x14ac:dyDescent="0.4">
      <c r="A20" s="66">
        <f>Zeitplanung!Y$4</f>
        <v>43095</v>
      </c>
      <c r="B20" s="64">
        <f>Zeitplanung!Y34</f>
        <v>2</v>
      </c>
    </row>
    <row r="21" spans="1:2" ht="16.5" thickTop="1" thickBot="1" x14ac:dyDescent="0.4">
      <c r="A21" s="66">
        <f>Zeitplanung!Z$4</f>
        <v>43096</v>
      </c>
      <c r="B21" s="64">
        <f>Zeitplanung!Z34</f>
        <v>0</v>
      </c>
    </row>
    <row r="22" spans="1:2" ht="16.5" thickTop="1" thickBot="1" x14ac:dyDescent="0.4">
      <c r="A22" s="66">
        <f>Zeitplanung!AA$4</f>
        <v>43097</v>
      </c>
      <c r="B22" s="64">
        <f>Zeitplanung!AA34</f>
        <v>2</v>
      </c>
    </row>
    <row r="23" spans="1:2" ht="16.5" thickTop="1" thickBot="1" x14ac:dyDescent="0.4">
      <c r="A23" s="66">
        <f>Zeitplanung!AB$4</f>
        <v>43098</v>
      </c>
      <c r="B23" s="64">
        <f>Zeitplanung!AB34</f>
        <v>0</v>
      </c>
    </row>
    <row r="24" spans="1:2" ht="16.5" thickTop="1" thickBot="1" x14ac:dyDescent="0.4">
      <c r="A24" s="66">
        <f>Zeitplanung!AC$4</f>
        <v>43101</v>
      </c>
      <c r="B24" s="64">
        <f>Zeitplanung!AC34</f>
        <v>0</v>
      </c>
    </row>
    <row r="25" spans="1:2" ht="16.5" thickTop="1" thickBot="1" x14ac:dyDescent="0.4">
      <c r="A25" s="66">
        <f>Zeitplanung!AD$4</f>
        <v>43102</v>
      </c>
      <c r="B25" s="64">
        <f>Zeitplanung!AD34</f>
        <v>0</v>
      </c>
    </row>
    <row r="26" spans="1:2" ht="16.5" thickTop="1" thickBot="1" x14ac:dyDescent="0.4">
      <c r="A26" s="66">
        <f>Zeitplanung!AE$4</f>
        <v>43103</v>
      </c>
      <c r="B26" s="64">
        <f>Zeitplanung!AE34</f>
        <v>0</v>
      </c>
    </row>
    <row r="27" spans="1:2" ht="16.5" thickTop="1" thickBot="1" x14ac:dyDescent="0.4">
      <c r="A27" s="66">
        <f>Zeitplanung!AF$4</f>
        <v>43104</v>
      </c>
      <c r="B27" s="64">
        <f>Zeitplanung!AF34</f>
        <v>1</v>
      </c>
    </row>
    <row r="28" spans="1:2" ht="16.5" thickTop="1" thickBot="1" x14ac:dyDescent="0.4">
      <c r="A28" s="66">
        <f>Zeitplanung!AG$4</f>
        <v>43105</v>
      </c>
      <c r="B28" s="64">
        <f>Zeitplanung!AG34</f>
        <v>0</v>
      </c>
    </row>
    <row r="29" spans="1:2" ht="16.5" thickTop="1" thickBot="1" x14ac:dyDescent="0.4">
      <c r="A29" s="66">
        <f>Zeitplanung!AH$4</f>
        <v>43108</v>
      </c>
      <c r="B29" s="64">
        <f>Zeitplanung!AH34</f>
        <v>0</v>
      </c>
    </row>
    <row r="30" spans="1:2" ht="16.5" thickTop="1" thickBot="1" x14ac:dyDescent="0.4">
      <c r="A30" s="66">
        <f>Zeitplanung!AI$4</f>
        <v>43109</v>
      </c>
      <c r="B30" s="64">
        <f>Zeitplanung!AI34</f>
        <v>0</v>
      </c>
    </row>
    <row r="31" spans="1:2" ht="16.5" thickTop="1" thickBot="1" x14ac:dyDescent="0.4">
      <c r="A31" s="66">
        <f>Zeitplanung!AJ$4</f>
        <v>43110</v>
      </c>
      <c r="B31" s="64">
        <f>Zeitplanung!AJ34</f>
        <v>8</v>
      </c>
    </row>
    <row r="32" spans="1:2" ht="16.5" thickTop="1" thickBot="1" x14ac:dyDescent="0.4">
      <c r="A32" s="66">
        <f>Zeitplanung!AK$4</f>
        <v>43111</v>
      </c>
      <c r="B32" s="64">
        <f>Zeitplanung!AK34</f>
        <v>7.5</v>
      </c>
    </row>
    <row r="33" spans="1:4" ht="16.5" thickTop="1" thickBot="1" x14ac:dyDescent="0.4">
      <c r="A33" s="66">
        <f>Zeitplanung!AL$4</f>
        <v>43112</v>
      </c>
      <c r="B33" s="64">
        <f>Zeitplanung!AL34</f>
        <v>7.5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219" t="s">
        <v>22</v>
      </c>
      <c r="B36" s="220"/>
      <c r="C36" s="3" t="s">
        <v>23</v>
      </c>
      <c r="D36" s="3" t="s">
        <v>24</v>
      </c>
    </row>
    <row r="37" spans="1:4" ht="16.5" thickTop="1" thickBot="1" x14ac:dyDescent="0.4">
      <c r="A37" s="216" t="s">
        <v>11</v>
      </c>
      <c r="B37" s="217"/>
      <c r="C37" s="64">
        <f>Zeitplanung!C5</f>
        <v>18</v>
      </c>
      <c r="D37" s="64">
        <f>Zeitplanung!D5</f>
        <v>15</v>
      </c>
    </row>
    <row r="38" spans="1:4" ht="16.5" thickTop="1" thickBot="1" x14ac:dyDescent="0.4">
      <c r="A38" s="221" t="s">
        <v>14</v>
      </c>
      <c r="B38" s="222"/>
      <c r="C38" s="64">
        <f>Zeitplanung!C11</f>
        <v>8</v>
      </c>
      <c r="D38" s="64">
        <f>Zeitplanung!D11</f>
        <v>8.5</v>
      </c>
    </row>
    <row r="39" spans="1:4" ht="16.5" thickTop="1" thickBot="1" x14ac:dyDescent="0.4">
      <c r="A39" s="216" t="s">
        <v>10</v>
      </c>
      <c r="B39" s="217"/>
      <c r="C39" s="64">
        <f>Zeitplanung!C16</f>
        <v>52</v>
      </c>
      <c r="D39" s="64">
        <f>Zeitplanung!D16</f>
        <v>53</v>
      </c>
    </row>
    <row r="40" spans="1:4" ht="16.5" thickTop="1" thickBot="1" x14ac:dyDescent="0.4">
      <c r="A40" s="221" t="s">
        <v>8</v>
      </c>
      <c r="B40" s="222"/>
      <c r="C40" s="64">
        <f>Zeitplanung!C24</f>
        <v>21</v>
      </c>
      <c r="D40" s="64">
        <f>Zeitplanung!D24</f>
        <v>13</v>
      </c>
    </row>
    <row r="41" spans="1:4" ht="16.5" thickTop="1" thickBot="1" x14ac:dyDescent="0.4">
      <c r="A41" s="216" t="s">
        <v>12</v>
      </c>
      <c r="B41" s="217"/>
      <c r="C41" s="64">
        <f>Zeitplanung!C28</f>
        <v>2</v>
      </c>
      <c r="D41" s="64">
        <f>Zeitplanung!D28</f>
        <v>0.5</v>
      </c>
    </row>
    <row r="42" spans="1:4" ht="16.5" thickTop="1" thickBot="1" x14ac:dyDescent="0.4">
      <c r="A42" s="216" t="s">
        <v>9</v>
      </c>
      <c r="B42" s="217"/>
      <c r="C42" s="64">
        <f>Zeitplanung!C31</f>
        <v>1.25</v>
      </c>
      <c r="D42" s="64">
        <f>Zeitplanung!D31</f>
        <v>4.5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Raffaele Visco</cp:lastModifiedBy>
  <cp:lastPrinted>2010-05-10T16:47:38Z</cp:lastPrinted>
  <dcterms:created xsi:type="dcterms:W3CDTF">1999-11-03T07:20:44Z</dcterms:created>
  <dcterms:modified xsi:type="dcterms:W3CDTF">2018-01-18T15:32:48Z</dcterms:modified>
</cp:coreProperties>
</file>