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oli\Documents\PlatformIO\Projects\My_OP_ECU\references\"/>
    </mc:Choice>
  </mc:AlternateContent>
  <xr:revisionPtr revIDLastSave="0" documentId="13_ncr:1_{C38BB29D-778E-4B62-BE4C-4DE34FFB1B8C}" xr6:coauthVersionLast="47" xr6:coauthVersionMax="47" xr10:uidLastSave="{00000000-0000-0000-0000-000000000000}"/>
  <bookViews>
    <workbookView xWindow="-120" yWindow="-120" windowWidth="29040" windowHeight="15840" xr2:uid="{7BCC3A52-9021-4FEB-8F89-D188CDFB2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8" i="1" l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37" i="1"/>
  <c r="Z98" i="1"/>
  <c r="Z99" i="1"/>
  <c r="Z97" i="1"/>
  <c r="Y98" i="1"/>
  <c r="Y99" i="1"/>
  <c r="Y97" i="1"/>
  <c r="X98" i="1"/>
  <c r="Z37" i="1"/>
  <c r="X37" i="1"/>
  <c r="Y37" i="1"/>
  <c r="T156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37" i="1"/>
  <c r="P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6" i="1"/>
  <c r="P155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37" i="1"/>
  <c r="I63" i="1"/>
  <c r="J63" i="1"/>
  <c r="K63" i="1"/>
  <c r="L63" i="1"/>
  <c r="I64" i="1"/>
  <c r="J64" i="1"/>
  <c r="K64" i="1"/>
  <c r="L64" i="1"/>
  <c r="I65" i="1"/>
  <c r="J65" i="1"/>
  <c r="K65" i="1"/>
  <c r="L65" i="1"/>
  <c r="I66" i="1"/>
  <c r="J66" i="1"/>
  <c r="K66" i="1"/>
  <c r="L66" i="1"/>
  <c r="I67" i="1"/>
  <c r="J67" i="1"/>
  <c r="K67" i="1"/>
  <c r="L67" i="1"/>
  <c r="I68" i="1"/>
  <c r="J68" i="1"/>
  <c r="K68" i="1"/>
  <c r="L68" i="1"/>
  <c r="I69" i="1"/>
  <c r="J69" i="1"/>
  <c r="K69" i="1"/>
  <c r="L69" i="1"/>
  <c r="I70" i="1"/>
  <c r="J70" i="1"/>
  <c r="K70" i="1"/>
  <c r="L70" i="1"/>
  <c r="I71" i="1"/>
  <c r="J71" i="1"/>
  <c r="K71" i="1"/>
  <c r="L71" i="1"/>
  <c r="I72" i="1"/>
  <c r="J72" i="1"/>
  <c r="K72" i="1"/>
  <c r="L72" i="1"/>
  <c r="I73" i="1"/>
  <c r="J73" i="1"/>
  <c r="K73" i="1"/>
  <c r="L73" i="1"/>
  <c r="I74" i="1"/>
  <c r="J74" i="1"/>
  <c r="K74" i="1"/>
  <c r="L74" i="1"/>
  <c r="I75" i="1"/>
  <c r="J75" i="1"/>
  <c r="K75" i="1"/>
  <c r="L75" i="1"/>
  <c r="I76" i="1"/>
  <c r="J76" i="1"/>
  <c r="K76" i="1"/>
  <c r="L76" i="1"/>
  <c r="I77" i="1"/>
  <c r="J77" i="1"/>
  <c r="K77" i="1"/>
  <c r="L77" i="1"/>
  <c r="I78" i="1"/>
  <c r="J78" i="1"/>
  <c r="K78" i="1"/>
  <c r="L78" i="1"/>
  <c r="I79" i="1"/>
  <c r="J79" i="1"/>
  <c r="K79" i="1"/>
  <c r="L79" i="1"/>
  <c r="I80" i="1"/>
  <c r="J80" i="1"/>
  <c r="K80" i="1"/>
  <c r="L80" i="1"/>
  <c r="I81" i="1"/>
  <c r="J81" i="1"/>
  <c r="K81" i="1"/>
  <c r="L81" i="1"/>
  <c r="I82" i="1"/>
  <c r="J82" i="1"/>
  <c r="K82" i="1"/>
  <c r="L82" i="1"/>
  <c r="I83" i="1"/>
  <c r="J83" i="1"/>
  <c r="K83" i="1"/>
  <c r="L83" i="1"/>
  <c r="I84" i="1"/>
  <c r="J84" i="1"/>
  <c r="K84" i="1"/>
  <c r="L84" i="1"/>
  <c r="I85" i="1"/>
  <c r="J85" i="1"/>
  <c r="K85" i="1"/>
  <c r="L85" i="1"/>
  <c r="I86" i="1"/>
  <c r="J86" i="1"/>
  <c r="K86" i="1"/>
  <c r="L86" i="1"/>
  <c r="I87" i="1"/>
  <c r="J87" i="1"/>
  <c r="K87" i="1"/>
  <c r="L87" i="1"/>
  <c r="I88" i="1"/>
  <c r="J88" i="1"/>
  <c r="K88" i="1"/>
  <c r="L88" i="1"/>
  <c r="I89" i="1"/>
  <c r="J89" i="1"/>
  <c r="K89" i="1"/>
  <c r="L89" i="1"/>
  <c r="I90" i="1"/>
  <c r="J90" i="1"/>
  <c r="K90" i="1"/>
  <c r="L90" i="1"/>
  <c r="I91" i="1"/>
  <c r="J91" i="1"/>
  <c r="K91" i="1"/>
  <c r="L91" i="1"/>
  <c r="I92" i="1"/>
  <c r="J92" i="1"/>
  <c r="K92" i="1"/>
  <c r="L92" i="1"/>
  <c r="I93" i="1"/>
  <c r="J93" i="1"/>
  <c r="K93" i="1"/>
  <c r="L93" i="1"/>
  <c r="I94" i="1"/>
  <c r="J94" i="1"/>
  <c r="K94" i="1"/>
  <c r="L94" i="1"/>
  <c r="I95" i="1"/>
  <c r="J95" i="1"/>
  <c r="K95" i="1"/>
  <c r="L95" i="1"/>
  <c r="I96" i="1"/>
  <c r="J96" i="1"/>
  <c r="K96" i="1"/>
  <c r="L96" i="1"/>
  <c r="I97" i="1"/>
  <c r="J97" i="1"/>
  <c r="K97" i="1"/>
  <c r="L97" i="1"/>
  <c r="I98" i="1"/>
  <c r="J98" i="1"/>
  <c r="K98" i="1"/>
  <c r="L98" i="1"/>
  <c r="I99" i="1"/>
  <c r="J99" i="1"/>
  <c r="K99" i="1"/>
  <c r="L99" i="1"/>
  <c r="I100" i="1"/>
  <c r="J100" i="1"/>
  <c r="K100" i="1"/>
  <c r="L100" i="1"/>
  <c r="I101" i="1"/>
  <c r="J101" i="1"/>
  <c r="K101" i="1"/>
  <c r="L101" i="1"/>
  <c r="I102" i="1"/>
  <c r="J102" i="1"/>
  <c r="K102" i="1"/>
  <c r="L102" i="1"/>
  <c r="I103" i="1"/>
  <c r="J103" i="1"/>
  <c r="K103" i="1"/>
  <c r="L103" i="1"/>
  <c r="I104" i="1"/>
  <c r="J104" i="1"/>
  <c r="K104" i="1"/>
  <c r="L104" i="1"/>
  <c r="I105" i="1"/>
  <c r="J105" i="1"/>
  <c r="K105" i="1"/>
  <c r="L105" i="1"/>
  <c r="I106" i="1"/>
  <c r="J106" i="1"/>
  <c r="K106" i="1"/>
  <c r="L106" i="1"/>
  <c r="I107" i="1"/>
  <c r="J107" i="1"/>
  <c r="K107" i="1"/>
  <c r="L107" i="1"/>
  <c r="I108" i="1"/>
  <c r="J108" i="1"/>
  <c r="K108" i="1"/>
  <c r="L108" i="1"/>
  <c r="I109" i="1"/>
  <c r="J109" i="1"/>
  <c r="K109" i="1"/>
  <c r="L109" i="1"/>
  <c r="I110" i="1"/>
  <c r="J110" i="1"/>
  <c r="K110" i="1"/>
  <c r="L110" i="1"/>
  <c r="I111" i="1"/>
  <c r="J111" i="1"/>
  <c r="K111" i="1"/>
  <c r="L111" i="1"/>
  <c r="I112" i="1"/>
  <c r="J112" i="1"/>
  <c r="K112" i="1"/>
  <c r="L112" i="1"/>
  <c r="I113" i="1"/>
  <c r="J113" i="1"/>
  <c r="K113" i="1"/>
  <c r="L113" i="1"/>
  <c r="I114" i="1"/>
  <c r="J114" i="1"/>
  <c r="K114" i="1"/>
  <c r="L114" i="1"/>
  <c r="I115" i="1"/>
  <c r="J115" i="1"/>
  <c r="K115" i="1"/>
  <c r="L115" i="1"/>
  <c r="I116" i="1"/>
  <c r="J116" i="1"/>
  <c r="K116" i="1"/>
  <c r="L116" i="1"/>
  <c r="I117" i="1"/>
  <c r="J117" i="1"/>
  <c r="K117" i="1"/>
  <c r="L117" i="1"/>
  <c r="I118" i="1"/>
  <c r="J118" i="1"/>
  <c r="K118" i="1"/>
  <c r="L118" i="1"/>
  <c r="I119" i="1"/>
  <c r="J119" i="1"/>
  <c r="K119" i="1"/>
  <c r="L119" i="1"/>
  <c r="I120" i="1"/>
  <c r="J120" i="1"/>
  <c r="K120" i="1"/>
  <c r="L120" i="1"/>
  <c r="I121" i="1"/>
  <c r="J121" i="1"/>
  <c r="K121" i="1"/>
  <c r="L121" i="1"/>
  <c r="I122" i="1"/>
  <c r="J122" i="1"/>
  <c r="K122" i="1"/>
  <c r="L122" i="1"/>
  <c r="I123" i="1"/>
  <c r="J123" i="1"/>
  <c r="K123" i="1"/>
  <c r="L123" i="1"/>
  <c r="I124" i="1"/>
  <c r="J124" i="1"/>
  <c r="K124" i="1"/>
  <c r="L124" i="1"/>
  <c r="I125" i="1"/>
  <c r="J125" i="1"/>
  <c r="K125" i="1"/>
  <c r="L125" i="1"/>
  <c r="I126" i="1"/>
  <c r="J126" i="1"/>
  <c r="K126" i="1"/>
  <c r="L126" i="1"/>
  <c r="I127" i="1"/>
  <c r="J127" i="1"/>
  <c r="K127" i="1"/>
  <c r="L127" i="1"/>
  <c r="I128" i="1"/>
  <c r="J128" i="1"/>
  <c r="K128" i="1"/>
  <c r="L128" i="1"/>
  <c r="I129" i="1"/>
  <c r="J129" i="1"/>
  <c r="K129" i="1"/>
  <c r="L129" i="1"/>
  <c r="I130" i="1"/>
  <c r="J130" i="1"/>
  <c r="K130" i="1"/>
  <c r="L130" i="1"/>
  <c r="I131" i="1"/>
  <c r="J131" i="1"/>
  <c r="K131" i="1"/>
  <c r="L131" i="1"/>
  <c r="I132" i="1"/>
  <c r="J132" i="1"/>
  <c r="K132" i="1"/>
  <c r="L132" i="1"/>
  <c r="I133" i="1"/>
  <c r="J133" i="1"/>
  <c r="K133" i="1"/>
  <c r="L133" i="1"/>
  <c r="I134" i="1"/>
  <c r="J134" i="1"/>
  <c r="K134" i="1"/>
  <c r="L134" i="1"/>
  <c r="I135" i="1"/>
  <c r="J135" i="1"/>
  <c r="K135" i="1"/>
  <c r="L135" i="1"/>
  <c r="I136" i="1"/>
  <c r="J136" i="1"/>
  <c r="K136" i="1"/>
  <c r="L136" i="1"/>
  <c r="I137" i="1"/>
  <c r="J137" i="1"/>
  <c r="K137" i="1"/>
  <c r="L137" i="1"/>
  <c r="I138" i="1"/>
  <c r="J138" i="1"/>
  <c r="K138" i="1"/>
  <c r="L138" i="1"/>
  <c r="I139" i="1"/>
  <c r="J139" i="1"/>
  <c r="K139" i="1"/>
  <c r="L139" i="1"/>
  <c r="I140" i="1"/>
  <c r="J140" i="1"/>
  <c r="K140" i="1"/>
  <c r="L140" i="1"/>
  <c r="I141" i="1"/>
  <c r="J141" i="1"/>
  <c r="K141" i="1"/>
  <c r="L141" i="1"/>
  <c r="I142" i="1"/>
  <c r="J142" i="1"/>
  <c r="K142" i="1"/>
  <c r="L142" i="1"/>
  <c r="I143" i="1"/>
  <c r="J143" i="1"/>
  <c r="K143" i="1"/>
  <c r="L143" i="1"/>
  <c r="I144" i="1"/>
  <c r="J144" i="1"/>
  <c r="K144" i="1"/>
  <c r="L144" i="1"/>
  <c r="I145" i="1"/>
  <c r="J145" i="1"/>
  <c r="K145" i="1"/>
  <c r="L145" i="1"/>
  <c r="I146" i="1"/>
  <c r="J146" i="1"/>
  <c r="K146" i="1"/>
  <c r="L146" i="1"/>
  <c r="I147" i="1"/>
  <c r="J147" i="1"/>
  <c r="K147" i="1"/>
  <c r="L147" i="1"/>
  <c r="I148" i="1"/>
  <c r="J148" i="1"/>
  <c r="K148" i="1"/>
  <c r="L148" i="1"/>
  <c r="I149" i="1"/>
  <c r="J149" i="1"/>
  <c r="K149" i="1"/>
  <c r="L149" i="1"/>
  <c r="I150" i="1"/>
  <c r="J150" i="1"/>
  <c r="K150" i="1"/>
  <c r="L150" i="1"/>
  <c r="I151" i="1"/>
  <c r="J151" i="1"/>
  <c r="K151" i="1"/>
  <c r="L151" i="1"/>
  <c r="I152" i="1"/>
  <c r="J152" i="1"/>
  <c r="K152" i="1"/>
  <c r="L152" i="1"/>
  <c r="I153" i="1"/>
  <c r="J153" i="1"/>
  <c r="K153" i="1"/>
  <c r="L153" i="1"/>
  <c r="I154" i="1"/>
  <c r="J154" i="1"/>
  <c r="K154" i="1"/>
  <c r="L154" i="1"/>
  <c r="I155" i="1"/>
  <c r="J155" i="1"/>
  <c r="K155" i="1"/>
  <c r="L155" i="1"/>
  <c r="I156" i="1"/>
  <c r="J156" i="1"/>
  <c r="K156" i="1"/>
  <c r="L156" i="1"/>
  <c r="I41" i="1"/>
  <c r="I44" i="1"/>
  <c r="I49" i="1"/>
  <c r="J52" i="1"/>
  <c r="I57" i="1"/>
  <c r="J60" i="1"/>
  <c r="J62" i="1"/>
  <c r="K61" i="1"/>
  <c r="I55" i="1"/>
  <c r="J54" i="1"/>
  <c r="L53" i="1"/>
  <c r="I47" i="1"/>
  <c r="J46" i="1"/>
  <c r="L45" i="1"/>
  <c r="K39" i="1"/>
  <c r="J38" i="1"/>
  <c r="L37" i="1"/>
  <c r="J40" i="1"/>
  <c r="J48" i="1"/>
  <c r="K55" i="1"/>
  <c r="J56" i="1"/>
  <c r="L39" i="1"/>
  <c r="I40" i="1"/>
  <c r="J41" i="1"/>
  <c r="I42" i="1"/>
  <c r="J42" i="1"/>
  <c r="K42" i="1"/>
  <c r="L42" i="1"/>
  <c r="I43" i="1"/>
  <c r="J43" i="1"/>
  <c r="K43" i="1"/>
  <c r="L43" i="1"/>
  <c r="I46" i="1"/>
  <c r="I48" i="1"/>
  <c r="L49" i="1"/>
  <c r="I50" i="1"/>
  <c r="J50" i="1"/>
  <c r="K50" i="1"/>
  <c r="L50" i="1"/>
  <c r="I51" i="1"/>
  <c r="J51" i="1"/>
  <c r="K51" i="1"/>
  <c r="L51" i="1"/>
  <c r="I54" i="1"/>
  <c r="I56" i="1"/>
  <c r="I58" i="1"/>
  <c r="J58" i="1"/>
  <c r="K58" i="1"/>
  <c r="L58" i="1"/>
  <c r="I59" i="1"/>
  <c r="J59" i="1"/>
  <c r="K59" i="1"/>
  <c r="L59" i="1"/>
  <c r="I60" i="1"/>
  <c r="I62" i="1"/>
  <c r="B120" i="1"/>
  <c r="C120" i="1" s="1"/>
  <c r="D120" i="1" s="1"/>
  <c r="E120" i="1" s="1"/>
  <c r="B121" i="1"/>
  <c r="C121" i="1" s="1"/>
  <c r="D121" i="1" s="1"/>
  <c r="E121" i="1" s="1"/>
  <c r="B122" i="1"/>
  <c r="C122" i="1" s="1"/>
  <c r="D122" i="1" s="1"/>
  <c r="E122" i="1" s="1"/>
  <c r="B123" i="1"/>
  <c r="C123" i="1" s="1"/>
  <c r="D123" i="1" s="1"/>
  <c r="E123" i="1" s="1"/>
  <c r="B6" i="1"/>
  <c r="C6" i="1" s="1"/>
  <c r="D6" i="1" s="1"/>
  <c r="E6" i="1" s="1"/>
  <c r="B7" i="1"/>
  <c r="C7" i="1" s="1"/>
  <c r="D7" i="1" s="1"/>
  <c r="E7" i="1" s="1"/>
  <c r="B8" i="1"/>
  <c r="C8" i="1" s="1"/>
  <c r="D8" i="1" s="1"/>
  <c r="E8" i="1" s="1"/>
  <c r="B9" i="1"/>
  <c r="C9" i="1" s="1"/>
  <c r="D9" i="1" s="1"/>
  <c r="E9" i="1" s="1"/>
  <c r="B10" i="1"/>
  <c r="C10" i="1" s="1"/>
  <c r="D10" i="1" s="1"/>
  <c r="E10" i="1" s="1"/>
  <c r="B11" i="1"/>
  <c r="C11" i="1" s="1"/>
  <c r="D11" i="1" s="1"/>
  <c r="E11" i="1" s="1"/>
  <c r="B12" i="1"/>
  <c r="C12" i="1" s="1"/>
  <c r="D12" i="1" s="1"/>
  <c r="E12" i="1" s="1"/>
  <c r="B13" i="1"/>
  <c r="C13" i="1" s="1"/>
  <c r="D13" i="1" s="1"/>
  <c r="E13" i="1" s="1"/>
  <c r="B14" i="1"/>
  <c r="C14" i="1" s="1"/>
  <c r="D14" i="1" s="1"/>
  <c r="E14" i="1" s="1"/>
  <c r="B15" i="1"/>
  <c r="C15" i="1" s="1"/>
  <c r="D15" i="1" s="1"/>
  <c r="E15" i="1" s="1"/>
  <c r="B16" i="1"/>
  <c r="C16" i="1" s="1"/>
  <c r="D16" i="1" s="1"/>
  <c r="E16" i="1" s="1"/>
  <c r="B17" i="1"/>
  <c r="C17" i="1" s="1"/>
  <c r="D17" i="1" s="1"/>
  <c r="E17" i="1" s="1"/>
  <c r="B18" i="1"/>
  <c r="C18" i="1" s="1"/>
  <c r="D18" i="1" s="1"/>
  <c r="E18" i="1" s="1"/>
  <c r="B19" i="1"/>
  <c r="C19" i="1" s="1"/>
  <c r="D19" i="1" s="1"/>
  <c r="E19" i="1" s="1"/>
  <c r="B20" i="1"/>
  <c r="C20" i="1" s="1"/>
  <c r="D20" i="1" s="1"/>
  <c r="E20" i="1" s="1"/>
  <c r="B21" i="1"/>
  <c r="C21" i="1" s="1"/>
  <c r="D21" i="1" s="1"/>
  <c r="E21" i="1" s="1"/>
  <c r="B22" i="1"/>
  <c r="C22" i="1" s="1"/>
  <c r="D22" i="1" s="1"/>
  <c r="E22" i="1" s="1"/>
  <c r="B23" i="1"/>
  <c r="C23" i="1" s="1"/>
  <c r="D23" i="1" s="1"/>
  <c r="E23" i="1" s="1"/>
  <c r="B24" i="1"/>
  <c r="C24" i="1" s="1"/>
  <c r="D24" i="1" s="1"/>
  <c r="E24" i="1" s="1"/>
  <c r="B25" i="1"/>
  <c r="C25" i="1" s="1"/>
  <c r="D25" i="1" s="1"/>
  <c r="E25" i="1" s="1"/>
  <c r="B26" i="1"/>
  <c r="C26" i="1" s="1"/>
  <c r="D26" i="1" s="1"/>
  <c r="E26" i="1" s="1"/>
  <c r="B27" i="1"/>
  <c r="C27" i="1" s="1"/>
  <c r="D27" i="1" s="1"/>
  <c r="E27" i="1" s="1"/>
  <c r="B28" i="1"/>
  <c r="C28" i="1" s="1"/>
  <c r="D28" i="1" s="1"/>
  <c r="E28" i="1" s="1"/>
  <c r="B29" i="1"/>
  <c r="C29" i="1" s="1"/>
  <c r="D29" i="1" s="1"/>
  <c r="E29" i="1" s="1"/>
  <c r="B30" i="1"/>
  <c r="C30" i="1" s="1"/>
  <c r="D30" i="1" s="1"/>
  <c r="E30" i="1" s="1"/>
  <c r="B31" i="1"/>
  <c r="C31" i="1" s="1"/>
  <c r="D31" i="1" s="1"/>
  <c r="E31" i="1" s="1"/>
  <c r="B32" i="1"/>
  <c r="C32" i="1" s="1"/>
  <c r="D32" i="1" s="1"/>
  <c r="E32" i="1" s="1"/>
  <c r="B33" i="1"/>
  <c r="C33" i="1" s="1"/>
  <c r="D33" i="1" s="1"/>
  <c r="E33" i="1" s="1"/>
  <c r="B34" i="1"/>
  <c r="C34" i="1" s="1"/>
  <c r="D34" i="1" s="1"/>
  <c r="E34" i="1" s="1"/>
  <c r="B35" i="1"/>
  <c r="C35" i="1" s="1"/>
  <c r="D35" i="1" s="1"/>
  <c r="E35" i="1" s="1"/>
  <c r="B36" i="1"/>
  <c r="C36" i="1" s="1"/>
  <c r="D36" i="1" s="1"/>
  <c r="E36" i="1" s="1"/>
  <c r="B37" i="1"/>
  <c r="C37" i="1" s="1"/>
  <c r="D37" i="1" s="1"/>
  <c r="E37" i="1" s="1"/>
  <c r="B38" i="1"/>
  <c r="C38" i="1" s="1"/>
  <c r="D38" i="1" s="1"/>
  <c r="E38" i="1" s="1"/>
  <c r="B39" i="1"/>
  <c r="C39" i="1" s="1"/>
  <c r="D39" i="1" s="1"/>
  <c r="E39" i="1" s="1"/>
  <c r="B40" i="1"/>
  <c r="C40" i="1" s="1"/>
  <c r="D40" i="1" s="1"/>
  <c r="E40" i="1" s="1"/>
  <c r="B41" i="1"/>
  <c r="C41" i="1" s="1"/>
  <c r="D41" i="1" s="1"/>
  <c r="E41" i="1" s="1"/>
  <c r="B42" i="1"/>
  <c r="C42" i="1" s="1"/>
  <c r="D42" i="1" s="1"/>
  <c r="E42" i="1" s="1"/>
  <c r="B43" i="1"/>
  <c r="C43" i="1" s="1"/>
  <c r="D43" i="1" s="1"/>
  <c r="E43" i="1" s="1"/>
  <c r="B44" i="1"/>
  <c r="C44" i="1" s="1"/>
  <c r="D44" i="1" s="1"/>
  <c r="E44" i="1" s="1"/>
  <c r="B45" i="1"/>
  <c r="C45" i="1" s="1"/>
  <c r="D45" i="1" s="1"/>
  <c r="E45" i="1" s="1"/>
  <c r="B46" i="1"/>
  <c r="C46" i="1" s="1"/>
  <c r="D46" i="1" s="1"/>
  <c r="E46" i="1" s="1"/>
  <c r="B47" i="1"/>
  <c r="C47" i="1" s="1"/>
  <c r="D47" i="1" s="1"/>
  <c r="E47" i="1" s="1"/>
  <c r="B48" i="1"/>
  <c r="C48" i="1" s="1"/>
  <c r="D48" i="1" s="1"/>
  <c r="E48" i="1" s="1"/>
  <c r="B49" i="1"/>
  <c r="C49" i="1" s="1"/>
  <c r="D49" i="1" s="1"/>
  <c r="E49" i="1" s="1"/>
  <c r="B50" i="1"/>
  <c r="C50" i="1" s="1"/>
  <c r="D50" i="1" s="1"/>
  <c r="E50" i="1" s="1"/>
  <c r="B51" i="1"/>
  <c r="C51" i="1" s="1"/>
  <c r="D51" i="1" s="1"/>
  <c r="E51" i="1" s="1"/>
  <c r="B52" i="1"/>
  <c r="C52" i="1" s="1"/>
  <c r="D52" i="1" s="1"/>
  <c r="E52" i="1" s="1"/>
  <c r="B53" i="1"/>
  <c r="C53" i="1" s="1"/>
  <c r="D53" i="1" s="1"/>
  <c r="E53" i="1" s="1"/>
  <c r="B54" i="1"/>
  <c r="C54" i="1" s="1"/>
  <c r="D54" i="1" s="1"/>
  <c r="E54" i="1" s="1"/>
  <c r="B55" i="1"/>
  <c r="C55" i="1" s="1"/>
  <c r="D55" i="1" s="1"/>
  <c r="E55" i="1" s="1"/>
  <c r="B56" i="1"/>
  <c r="C56" i="1" s="1"/>
  <c r="D56" i="1" s="1"/>
  <c r="E56" i="1" s="1"/>
  <c r="B57" i="1"/>
  <c r="C57" i="1" s="1"/>
  <c r="D57" i="1" s="1"/>
  <c r="E57" i="1" s="1"/>
  <c r="B58" i="1"/>
  <c r="C58" i="1" s="1"/>
  <c r="D58" i="1" s="1"/>
  <c r="E58" i="1" s="1"/>
  <c r="B59" i="1"/>
  <c r="C59" i="1" s="1"/>
  <c r="D59" i="1" s="1"/>
  <c r="E59" i="1" s="1"/>
  <c r="B60" i="1"/>
  <c r="C60" i="1" s="1"/>
  <c r="D60" i="1" s="1"/>
  <c r="E60" i="1" s="1"/>
  <c r="B61" i="1"/>
  <c r="C61" i="1" s="1"/>
  <c r="D61" i="1" s="1"/>
  <c r="E61" i="1" s="1"/>
  <c r="B62" i="1"/>
  <c r="C62" i="1" s="1"/>
  <c r="D62" i="1" s="1"/>
  <c r="E62" i="1" s="1"/>
  <c r="B63" i="1"/>
  <c r="C63" i="1" s="1"/>
  <c r="D63" i="1" s="1"/>
  <c r="E63" i="1" s="1"/>
  <c r="B64" i="1"/>
  <c r="C64" i="1" s="1"/>
  <c r="D64" i="1" s="1"/>
  <c r="E64" i="1" s="1"/>
  <c r="B65" i="1"/>
  <c r="C65" i="1" s="1"/>
  <c r="D65" i="1" s="1"/>
  <c r="E65" i="1" s="1"/>
  <c r="B66" i="1"/>
  <c r="C66" i="1" s="1"/>
  <c r="D66" i="1" s="1"/>
  <c r="E66" i="1" s="1"/>
  <c r="B67" i="1"/>
  <c r="C67" i="1" s="1"/>
  <c r="D67" i="1" s="1"/>
  <c r="E67" i="1" s="1"/>
  <c r="B68" i="1"/>
  <c r="C68" i="1" s="1"/>
  <c r="D68" i="1" s="1"/>
  <c r="E68" i="1" s="1"/>
  <c r="B69" i="1"/>
  <c r="C69" i="1" s="1"/>
  <c r="D69" i="1" s="1"/>
  <c r="E69" i="1" s="1"/>
  <c r="B70" i="1"/>
  <c r="C70" i="1" s="1"/>
  <c r="D70" i="1" s="1"/>
  <c r="E70" i="1" s="1"/>
  <c r="B71" i="1"/>
  <c r="C71" i="1" s="1"/>
  <c r="D71" i="1" s="1"/>
  <c r="E71" i="1" s="1"/>
  <c r="B72" i="1"/>
  <c r="C72" i="1" s="1"/>
  <c r="D72" i="1" s="1"/>
  <c r="E72" i="1" s="1"/>
  <c r="B73" i="1"/>
  <c r="C73" i="1" s="1"/>
  <c r="D73" i="1" s="1"/>
  <c r="E73" i="1" s="1"/>
  <c r="B74" i="1"/>
  <c r="C74" i="1" s="1"/>
  <c r="D74" i="1" s="1"/>
  <c r="E74" i="1" s="1"/>
  <c r="B75" i="1"/>
  <c r="C75" i="1" s="1"/>
  <c r="D75" i="1" s="1"/>
  <c r="E75" i="1" s="1"/>
  <c r="B76" i="1"/>
  <c r="C76" i="1" s="1"/>
  <c r="D76" i="1" s="1"/>
  <c r="E76" i="1" s="1"/>
  <c r="B77" i="1"/>
  <c r="C77" i="1" s="1"/>
  <c r="D77" i="1" s="1"/>
  <c r="E77" i="1" s="1"/>
  <c r="B78" i="1"/>
  <c r="C78" i="1" s="1"/>
  <c r="D78" i="1" s="1"/>
  <c r="E78" i="1" s="1"/>
  <c r="B79" i="1"/>
  <c r="C79" i="1" s="1"/>
  <c r="D79" i="1" s="1"/>
  <c r="E79" i="1" s="1"/>
  <c r="B80" i="1"/>
  <c r="C80" i="1" s="1"/>
  <c r="D80" i="1" s="1"/>
  <c r="E80" i="1" s="1"/>
  <c r="B81" i="1"/>
  <c r="C81" i="1" s="1"/>
  <c r="D81" i="1" s="1"/>
  <c r="E81" i="1" s="1"/>
  <c r="B82" i="1"/>
  <c r="C82" i="1" s="1"/>
  <c r="D82" i="1" s="1"/>
  <c r="E82" i="1" s="1"/>
  <c r="B83" i="1"/>
  <c r="C83" i="1" s="1"/>
  <c r="D83" i="1" s="1"/>
  <c r="E83" i="1" s="1"/>
  <c r="B84" i="1"/>
  <c r="C84" i="1" s="1"/>
  <c r="D84" i="1" s="1"/>
  <c r="E84" i="1" s="1"/>
  <c r="B85" i="1"/>
  <c r="C85" i="1" s="1"/>
  <c r="D85" i="1" s="1"/>
  <c r="E85" i="1" s="1"/>
  <c r="B86" i="1"/>
  <c r="C86" i="1" s="1"/>
  <c r="D86" i="1" s="1"/>
  <c r="E86" i="1" s="1"/>
  <c r="B87" i="1"/>
  <c r="C87" i="1" s="1"/>
  <c r="D87" i="1" s="1"/>
  <c r="E87" i="1" s="1"/>
  <c r="B88" i="1"/>
  <c r="C88" i="1" s="1"/>
  <c r="D88" i="1" s="1"/>
  <c r="E88" i="1" s="1"/>
  <c r="B89" i="1"/>
  <c r="C89" i="1" s="1"/>
  <c r="D89" i="1" s="1"/>
  <c r="E89" i="1" s="1"/>
  <c r="B90" i="1"/>
  <c r="C90" i="1" s="1"/>
  <c r="D90" i="1" s="1"/>
  <c r="E90" i="1" s="1"/>
  <c r="B91" i="1"/>
  <c r="C91" i="1" s="1"/>
  <c r="D91" i="1" s="1"/>
  <c r="E91" i="1" s="1"/>
  <c r="B92" i="1"/>
  <c r="C92" i="1" s="1"/>
  <c r="D92" i="1" s="1"/>
  <c r="E92" i="1" s="1"/>
  <c r="B93" i="1"/>
  <c r="C93" i="1" s="1"/>
  <c r="D93" i="1" s="1"/>
  <c r="F93" i="1" s="1"/>
  <c r="G93" i="1" s="1"/>
  <c r="B94" i="1"/>
  <c r="C94" i="1" s="1"/>
  <c r="D94" i="1" s="1"/>
  <c r="E94" i="1" s="1"/>
  <c r="B95" i="1"/>
  <c r="C95" i="1" s="1"/>
  <c r="D95" i="1" s="1"/>
  <c r="E95" i="1" s="1"/>
  <c r="B96" i="1"/>
  <c r="C96" i="1" s="1"/>
  <c r="D96" i="1" s="1"/>
  <c r="E96" i="1" s="1"/>
  <c r="B97" i="1"/>
  <c r="C97" i="1" s="1"/>
  <c r="D97" i="1" s="1"/>
  <c r="E97" i="1" s="1"/>
  <c r="B98" i="1"/>
  <c r="C98" i="1" s="1"/>
  <c r="D98" i="1" s="1"/>
  <c r="E98" i="1" s="1"/>
  <c r="B99" i="1"/>
  <c r="C99" i="1" s="1"/>
  <c r="D99" i="1" s="1"/>
  <c r="E99" i="1" s="1"/>
  <c r="B100" i="1"/>
  <c r="C100" i="1" s="1"/>
  <c r="D100" i="1" s="1"/>
  <c r="E100" i="1" s="1"/>
  <c r="B101" i="1"/>
  <c r="C101" i="1" s="1"/>
  <c r="D101" i="1" s="1"/>
  <c r="F101" i="1" s="1"/>
  <c r="G101" i="1" s="1"/>
  <c r="E101" i="1"/>
  <c r="B102" i="1"/>
  <c r="C102" i="1" s="1"/>
  <c r="D102" i="1" s="1"/>
  <c r="E102" i="1" s="1"/>
  <c r="B103" i="1"/>
  <c r="C103" i="1" s="1"/>
  <c r="D103" i="1" s="1"/>
  <c r="E103" i="1" s="1"/>
  <c r="B104" i="1"/>
  <c r="C104" i="1" s="1"/>
  <c r="D104" i="1" s="1"/>
  <c r="E104" i="1" s="1"/>
  <c r="B105" i="1"/>
  <c r="C105" i="1" s="1"/>
  <c r="D105" i="1" s="1"/>
  <c r="E105" i="1" s="1"/>
  <c r="B106" i="1"/>
  <c r="C106" i="1" s="1"/>
  <c r="D106" i="1" s="1"/>
  <c r="E106" i="1" s="1"/>
  <c r="B107" i="1"/>
  <c r="C107" i="1" s="1"/>
  <c r="D107" i="1" s="1"/>
  <c r="E107" i="1" s="1"/>
  <c r="B108" i="1"/>
  <c r="C108" i="1" s="1"/>
  <c r="D108" i="1" s="1"/>
  <c r="E108" i="1" s="1"/>
  <c r="B109" i="1"/>
  <c r="C109" i="1" s="1"/>
  <c r="D109" i="1" s="1"/>
  <c r="E109" i="1" s="1"/>
  <c r="B110" i="1"/>
  <c r="C110" i="1" s="1"/>
  <c r="D110" i="1" s="1"/>
  <c r="E110" i="1" s="1"/>
  <c r="B111" i="1"/>
  <c r="C111" i="1" s="1"/>
  <c r="D111" i="1" s="1"/>
  <c r="E111" i="1" s="1"/>
  <c r="B112" i="1"/>
  <c r="C112" i="1" s="1"/>
  <c r="D112" i="1" s="1"/>
  <c r="E112" i="1" s="1"/>
  <c r="B113" i="1"/>
  <c r="C113" i="1" s="1"/>
  <c r="D113" i="1" s="1"/>
  <c r="E113" i="1" s="1"/>
  <c r="B114" i="1"/>
  <c r="C114" i="1" s="1"/>
  <c r="D114" i="1" s="1"/>
  <c r="E114" i="1" s="1"/>
  <c r="B115" i="1"/>
  <c r="C115" i="1" s="1"/>
  <c r="D115" i="1" s="1"/>
  <c r="E115" i="1" s="1"/>
  <c r="B116" i="1"/>
  <c r="C116" i="1" s="1"/>
  <c r="D116" i="1" s="1"/>
  <c r="E116" i="1" s="1"/>
  <c r="B117" i="1"/>
  <c r="C117" i="1" s="1"/>
  <c r="D117" i="1" s="1"/>
  <c r="E117" i="1" s="1"/>
  <c r="B118" i="1"/>
  <c r="C118" i="1" s="1"/>
  <c r="D118" i="1" s="1"/>
  <c r="E118" i="1" s="1"/>
  <c r="B119" i="1"/>
  <c r="C119" i="1" s="1"/>
  <c r="D119" i="1" s="1"/>
  <c r="E119" i="1" s="1"/>
  <c r="B5" i="1"/>
  <c r="C5" i="1" s="1"/>
  <c r="D5" i="1" s="1"/>
  <c r="E5" i="1" s="1"/>
  <c r="B4" i="1"/>
  <c r="C4" i="1" s="1"/>
  <c r="D4" i="1" s="1"/>
  <c r="E4" i="1" s="1"/>
  <c r="F115" i="1" l="1"/>
  <c r="G115" i="1" s="1"/>
  <c r="F107" i="1"/>
  <c r="G107" i="1" s="1"/>
  <c r="F99" i="1"/>
  <c r="G99" i="1" s="1"/>
  <c r="F91" i="1"/>
  <c r="G91" i="1" s="1"/>
  <c r="F83" i="1"/>
  <c r="G83" i="1" s="1"/>
  <c r="F75" i="1"/>
  <c r="G75" i="1" s="1"/>
  <c r="F67" i="1"/>
  <c r="G67" i="1" s="1"/>
  <c r="F59" i="1"/>
  <c r="G59" i="1" s="1"/>
  <c r="F51" i="1"/>
  <c r="G51" i="1" s="1"/>
  <c r="F43" i="1"/>
  <c r="G43" i="1" s="1"/>
  <c r="F35" i="1"/>
  <c r="G35" i="1" s="1"/>
  <c r="F27" i="1"/>
  <c r="G27" i="1" s="1"/>
  <c r="F19" i="1"/>
  <c r="G19" i="1" s="1"/>
  <c r="F11" i="1"/>
  <c r="G11" i="1" s="1"/>
  <c r="F122" i="1"/>
  <c r="G122" i="1" s="1"/>
  <c r="F114" i="1"/>
  <c r="G114" i="1" s="1"/>
  <c r="F106" i="1"/>
  <c r="G106" i="1" s="1"/>
  <c r="F98" i="1"/>
  <c r="G98" i="1" s="1"/>
  <c r="F90" i="1"/>
  <c r="G90" i="1" s="1"/>
  <c r="F82" i="1"/>
  <c r="G82" i="1" s="1"/>
  <c r="F74" i="1"/>
  <c r="G74" i="1" s="1"/>
  <c r="F66" i="1"/>
  <c r="G66" i="1" s="1"/>
  <c r="F58" i="1"/>
  <c r="G58" i="1" s="1"/>
  <c r="F50" i="1"/>
  <c r="G50" i="1" s="1"/>
  <c r="F42" i="1"/>
  <c r="G42" i="1" s="1"/>
  <c r="F34" i="1"/>
  <c r="G34" i="1" s="1"/>
  <c r="F26" i="1"/>
  <c r="G26" i="1" s="1"/>
  <c r="F18" i="1"/>
  <c r="G18" i="1" s="1"/>
  <c r="F10" i="1"/>
  <c r="G10" i="1" s="1"/>
  <c r="F121" i="1"/>
  <c r="G121" i="1" s="1"/>
  <c r="F113" i="1"/>
  <c r="G113" i="1" s="1"/>
  <c r="F105" i="1"/>
  <c r="G105" i="1" s="1"/>
  <c r="F97" i="1"/>
  <c r="G97" i="1" s="1"/>
  <c r="F89" i="1"/>
  <c r="G89" i="1" s="1"/>
  <c r="F81" i="1"/>
  <c r="G81" i="1" s="1"/>
  <c r="F73" i="1"/>
  <c r="G73" i="1" s="1"/>
  <c r="F65" i="1"/>
  <c r="G65" i="1" s="1"/>
  <c r="F57" i="1"/>
  <c r="G57" i="1" s="1"/>
  <c r="F49" i="1"/>
  <c r="G49" i="1" s="1"/>
  <c r="F41" i="1"/>
  <c r="G41" i="1" s="1"/>
  <c r="F33" i="1"/>
  <c r="G33" i="1" s="1"/>
  <c r="F25" i="1"/>
  <c r="G25" i="1" s="1"/>
  <c r="F17" i="1"/>
  <c r="G17" i="1" s="1"/>
  <c r="F9" i="1"/>
  <c r="G9" i="1" s="1"/>
  <c r="F120" i="1"/>
  <c r="G120" i="1" s="1"/>
  <c r="F112" i="1"/>
  <c r="G112" i="1" s="1"/>
  <c r="F104" i="1"/>
  <c r="G104" i="1" s="1"/>
  <c r="F96" i="1"/>
  <c r="G96" i="1" s="1"/>
  <c r="F88" i="1"/>
  <c r="G88" i="1" s="1"/>
  <c r="F80" i="1"/>
  <c r="G80" i="1" s="1"/>
  <c r="F72" i="1"/>
  <c r="G72" i="1" s="1"/>
  <c r="F64" i="1"/>
  <c r="G64" i="1" s="1"/>
  <c r="F56" i="1"/>
  <c r="G56" i="1" s="1"/>
  <c r="F48" i="1"/>
  <c r="G48" i="1" s="1"/>
  <c r="F40" i="1"/>
  <c r="G40" i="1" s="1"/>
  <c r="F32" i="1"/>
  <c r="G32" i="1" s="1"/>
  <c r="F24" i="1"/>
  <c r="G24" i="1" s="1"/>
  <c r="F16" i="1"/>
  <c r="G16" i="1" s="1"/>
  <c r="F8" i="1"/>
  <c r="G8" i="1" s="1"/>
  <c r="E93" i="1"/>
  <c r="F119" i="1"/>
  <c r="G119" i="1" s="1"/>
  <c r="F111" i="1"/>
  <c r="G111" i="1" s="1"/>
  <c r="F103" i="1"/>
  <c r="G103" i="1" s="1"/>
  <c r="F95" i="1"/>
  <c r="G95" i="1" s="1"/>
  <c r="F87" i="1"/>
  <c r="G87" i="1" s="1"/>
  <c r="F79" i="1"/>
  <c r="G79" i="1" s="1"/>
  <c r="F71" i="1"/>
  <c r="G71" i="1" s="1"/>
  <c r="F63" i="1"/>
  <c r="G63" i="1" s="1"/>
  <c r="F55" i="1"/>
  <c r="G55" i="1" s="1"/>
  <c r="F47" i="1"/>
  <c r="G47" i="1" s="1"/>
  <c r="F39" i="1"/>
  <c r="G39" i="1" s="1"/>
  <c r="F31" i="1"/>
  <c r="G31" i="1" s="1"/>
  <c r="F23" i="1"/>
  <c r="G23" i="1" s="1"/>
  <c r="F15" i="1"/>
  <c r="G15" i="1" s="1"/>
  <c r="F7" i="1"/>
  <c r="G7" i="1" s="1"/>
  <c r="F118" i="1"/>
  <c r="G118" i="1" s="1"/>
  <c r="F110" i="1"/>
  <c r="G110" i="1" s="1"/>
  <c r="F102" i="1"/>
  <c r="G102" i="1" s="1"/>
  <c r="F94" i="1"/>
  <c r="G94" i="1" s="1"/>
  <c r="F86" i="1"/>
  <c r="G86" i="1" s="1"/>
  <c r="F78" i="1"/>
  <c r="G78" i="1" s="1"/>
  <c r="F70" i="1"/>
  <c r="G70" i="1" s="1"/>
  <c r="F62" i="1"/>
  <c r="G62" i="1" s="1"/>
  <c r="F54" i="1"/>
  <c r="G54" i="1" s="1"/>
  <c r="F46" i="1"/>
  <c r="G46" i="1" s="1"/>
  <c r="F38" i="1"/>
  <c r="G38" i="1" s="1"/>
  <c r="F30" i="1"/>
  <c r="G30" i="1" s="1"/>
  <c r="F22" i="1"/>
  <c r="G22" i="1" s="1"/>
  <c r="F14" i="1"/>
  <c r="G14" i="1" s="1"/>
  <c r="F6" i="1"/>
  <c r="G6" i="1" s="1"/>
  <c r="F117" i="1"/>
  <c r="G117" i="1" s="1"/>
  <c r="F109" i="1"/>
  <c r="G109" i="1" s="1"/>
  <c r="F85" i="1"/>
  <c r="G85" i="1" s="1"/>
  <c r="F77" i="1"/>
  <c r="G77" i="1" s="1"/>
  <c r="F69" i="1"/>
  <c r="G69" i="1" s="1"/>
  <c r="F61" i="1"/>
  <c r="G61" i="1" s="1"/>
  <c r="F53" i="1"/>
  <c r="G53" i="1" s="1"/>
  <c r="F45" i="1"/>
  <c r="G45" i="1" s="1"/>
  <c r="F37" i="1"/>
  <c r="G37" i="1" s="1"/>
  <c r="F29" i="1"/>
  <c r="G29" i="1" s="1"/>
  <c r="F21" i="1"/>
  <c r="G21" i="1" s="1"/>
  <c r="F13" i="1"/>
  <c r="G13" i="1" s="1"/>
  <c r="F5" i="1"/>
  <c r="G5" i="1" s="1"/>
  <c r="F4" i="1"/>
  <c r="G4" i="1" s="1"/>
  <c r="F116" i="1"/>
  <c r="G116" i="1" s="1"/>
  <c r="F108" i="1"/>
  <c r="G108" i="1" s="1"/>
  <c r="F100" i="1"/>
  <c r="G100" i="1" s="1"/>
  <c r="F92" i="1"/>
  <c r="G92" i="1" s="1"/>
  <c r="F84" i="1"/>
  <c r="G84" i="1" s="1"/>
  <c r="F76" i="1"/>
  <c r="G76" i="1" s="1"/>
  <c r="F68" i="1"/>
  <c r="G68" i="1" s="1"/>
  <c r="F60" i="1"/>
  <c r="G60" i="1" s="1"/>
  <c r="F52" i="1"/>
  <c r="G52" i="1" s="1"/>
  <c r="F44" i="1"/>
  <c r="G44" i="1" s="1"/>
  <c r="F36" i="1"/>
  <c r="G36" i="1" s="1"/>
  <c r="F28" i="1"/>
  <c r="G28" i="1" s="1"/>
  <c r="F20" i="1"/>
  <c r="G20" i="1" s="1"/>
  <c r="F12" i="1"/>
  <c r="G12" i="1" s="1"/>
  <c r="F123" i="1"/>
  <c r="G123" i="1" s="1"/>
  <c r="L41" i="1"/>
  <c r="I52" i="1"/>
  <c r="K41" i="1"/>
  <c r="L57" i="1"/>
  <c r="K49" i="1"/>
  <c r="K57" i="1"/>
  <c r="J49" i="1"/>
  <c r="J57" i="1"/>
  <c r="K53" i="1"/>
  <c r="K37" i="1"/>
  <c r="J61" i="1"/>
  <c r="L55" i="1"/>
  <c r="J53" i="1"/>
  <c r="L47" i="1"/>
  <c r="J45" i="1"/>
  <c r="I39" i="1"/>
  <c r="K47" i="1"/>
  <c r="K45" i="1"/>
  <c r="J37" i="1"/>
  <c r="I61" i="1"/>
  <c r="I53" i="1"/>
  <c r="I45" i="1"/>
  <c r="L38" i="1"/>
  <c r="L61" i="1"/>
  <c r="L62" i="1"/>
  <c r="L54" i="1"/>
  <c r="L46" i="1"/>
  <c r="I38" i="1"/>
  <c r="K62" i="1"/>
  <c r="K54" i="1"/>
  <c r="K46" i="1"/>
  <c r="I37" i="1"/>
  <c r="J55" i="1"/>
  <c r="J47" i="1"/>
  <c r="J39" i="1"/>
  <c r="L60" i="1"/>
  <c r="L56" i="1"/>
  <c r="L52" i="1"/>
  <c r="L48" i="1"/>
  <c r="L44" i="1"/>
  <c r="L40" i="1"/>
  <c r="K60" i="1"/>
  <c r="K56" i="1"/>
  <c r="K52" i="1"/>
  <c r="K48" i="1"/>
  <c r="K44" i="1"/>
  <c r="K40" i="1"/>
  <c r="K38" i="1"/>
  <c r="J44" i="1"/>
</calcChain>
</file>

<file path=xl/sharedStrings.xml><?xml version="1.0" encoding="utf-8"?>
<sst xmlns="http://schemas.openxmlformats.org/spreadsheetml/2006/main" count="19" uniqueCount="18">
  <si>
    <t>RPM</t>
  </si>
  <si>
    <t>spd (mph)</t>
  </si>
  <si>
    <t>Pulses/min</t>
  </si>
  <si>
    <t>Pulses/sec</t>
  </si>
  <si>
    <t>Period (msec)</t>
  </si>
  <si>
    <t>msec</t>
  </si>
  <si>
    <t>Constant in formula</t>
  </si>
  <si>
    <t>x^-1</t>
  </si>
  <si>
    <t>"87700/msec"</t>
  </si>
  <si>
    <t>Pulses/usec</t>
  </si>
  <si>
    <t>usec delta</t>
  </si>
  <si>
    <t>Round</t>
  </si>
  <si>
    <t>No Round</t>
  </si>
  <si>
    <t>micro sec</t>
  </si>
  <si>
    <t>calc</t>
  </si>
  <si>
    <t>Lower</t>
  </si>
  <si>
    <t>Middle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</si>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</sst>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0" xfId="0" applyNumberFormat="1"/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Pulse Period to Speed</c:v>
          </c:tx>
          <c:marker>
            <c:symbol val="none"/>
          </c:marker>
          <c:xVal>
            <c:numRef>
              <c:f>Sheet1!$E$4:$E$123</c:f>
              <c:numCache>
                <c:formatCode>0.000</c:formatCode>
                <c:ptCount val="120"/>
                <c:pt idx="0">
                  <c:v>877.19298245614027</c:v>
                </c:pt>
                <c:pt idx="1">
                  <c:v>438.59649122807014</c:v>
                </c:pt>
                <c:pt idx="2">
                  <c:v>292.39766081871346</c:v>
                </c:pt>
                <c:pt idx="3">
                  <c:v>219.29824561403507</c:v>
                </c:pt>
                <c:pt idx="4">
                  <c:v>175.43859649122805</c:v>
                </c:pt>
                <c:pt idx="5">
                  <c:v>146.19883040935673</c:v>
                </c:pt>
                <c:pt idx="6">
                  <c:v>125.31328320802004</c:v>
                </c:pt>
                <c:pt idx="7">
                  <c:v>109.64912280701753</c:v>
                </c:pt>
                <c:pt idx="8">
                  <c:v>97.465886939571163</c:v>
                </c:pt>
                <c:pt idx="9">
                  <c:v>87.719298245614027</c:v>
                </c:pt>
                <c:pt idx="10">
                  <c:v>79.744816586921843</c:v>
                </c:pt>
                <c:pt idx="11">
                  <c:v>73.099415204678365</c:v>
                </c:pt>
                <c:pt idx="12">
                  <c:v>67.476383265856953</c:v>
                </c:pt>
                <c:pt idx="13">
                  <c:v>62.656641604010019</c:v>
                </c:pt>
                <c:pt idx="14">
                  <c:v>58.479532163742689</c:v>
                </c:pt>
                <c:pt idx="15">
                  <c:v>54.824561403508767</c:v>
                </c:pt>
                <c:pt idx="16">
                  <c:v>51.599587203302363</c:v>
                </c:pt>
                <c:pt idx="17">
                  <c:v>48.732943469785582</c:v>
                </c:pt>
                <c:pt idx="18">
                  <c:v>46.168051708217902</c:v>
                </c:pt>
                <c:pt idx="19">
                  <c:v>43.859649122807014</c:v>
                </c:pt>
                <c:pt idx="20">
                  <c:v>41.771094402673349</c:v>
                </c:pt>
                <c:pt idx="21">
                  <c:v>39.872408293460921</c:v>
                </c:pt>
                <c:pt idx="22">
                  <c:v>38.138825324180011</c:v>
                </c:pt>
                <c:pt idx="23">
                  <c:v>36.549707602339183</c:v>
                </c:pt>
                <c:pt idx="24">
                  <c:v>35.087719298245609</c:v>
                </c:pt>
                <c:pt idx="25">
                  <c:v>33.738191632928476</c:v>
                </c:pt>
                <c:pt idx="26">
                  <c:v>32.488628979857047</c:v>
                </c:pt>
                <c:pt idx="27">
                  <c:v>31.32832080200501</c:v>
                </c:pt>
                <c:pt idx="28">
                  <c:v>30.248033877797944</c:v>
                </c:pt>
                <c:pt idx="29">
                  <c:v>29.239766081871345</c:v>
                </c:pt>
                <c:pt idx="30">
                  <c:v>28.296547821165813</c:v>
                </c:pt>
                <c:pt idx="31">
                  <c:v>27.412280701754383</c:v>
                </c:pt>
                <c:pt idx="32">
                  <c:v>26.581605528973945</c:v>
                </c:pt>
                <c:pt idx="33">
                  <c:v>25.799793601651182</c:v>
                </c:pt>
                <c:pt idx="34">
                  <c:v>25.062656641604011</c:v>
                </c:pt>
                <c:pt idx="35">
                  <c:v>24.366471734892791</c:v>
                </c:pt>
                <c:pt idx="36">
                  <c:v>23.707918444760548</c:v>
                </c:pt>
                <c:pt idx="37">
                  <c:v>23.084025854108951</c:v>
                </c:pt>
                <c:pt idx="38">
                  <c:v>22.492127755285647</c:v>
                </c:pt>
                <c:pt idx="39">
                  <c:v>21.929824561403507</c:v>
                </c:pt>
                <c:pt idx="40">
                  <c:v>21.394950791613176</c:v>
                </c:pt>
                <c:pt idx="41">
                  <c:v>20.885547201336674</c:v>
                </c:pt>
                <c:pt idx="42">
                  <c:v>20.39983680130559</c:v>
                </c:pt>
                <c:pt idx="43">
                  <c:v>19.936204146730461</c:v>
                </c:pt>
                <c:pt idx="44">
                  <c:v>19.49317738791423</c:v>
                </c:pt>
                <c:pt idx="45">
                  <c:v>19.069412662090006</c:v>
                </c:pt>
                <c:pt idx="46">
                  <c:v>18.663680477790219</c:v>
                </c:pt>
                <c:pt idx="47">
                  <c:v>18.274853801169591</c:v>
                </c:pt>
                <c:pt idx="48">
                  <c:v>17.90189760114572</c:v>
                </c:pt>
                <c:pt idx="49">
                  <c:v>17.543859649122805</c:v>
                </c:pt>
                <c:pt idx="50">
                  <c:v>17.199862401100791</c:v>
                </c:pt>
                <c:pt idx="51">
                  <c:v>16.869095816464238</c:v>
                </c:pt>
                <c:pt idx="52">
                  <c:v>16.550810989738494</c:v>
                </c:pt>
                <c:pt idx="53">
                  <c:v>16.244314489928524</c:v>
                </c:pt>
                <c:pt idx="54">
                  <c:v>15.948963317384369</c:v>
                </c:pt>
                <c:pt idx="55">
                  <c:v>15.664160401002505</c:v>
                </c:pt>
                <c:pt idx="56">
                  <c:v>15.38935056940597</c:v>
                </c:pt>
                <c:pt idx="57">
                  <c:v>15.124016938898972</c:v>
                </c:pt>
                <c:pt idx="58">
                  <c:v>14.867677668748142</c:v>
                </c:pt>
                <c:pt idx="59">
                  <c:v>14.619883040935672</c:v>
                </c:pt>
                <c:pt idx="60">
                  <c:v>14.38021282714984</c:v>
                </c:pt>
                <c:pt idx="61">
                  <c:v>14.148273910582907</c:v>
                </c:pt>
                <c:pt idx="62">
                  <c:v>13.923698134224448</c:v>
                </c:pt>
                <c:pt idx="63">
                  <c:v>13.706140350877192</c:v>
                </c:pt>
                <c:pt idx="64">
                  <c:v>13.495276653171391</c:v>
                </c:pt>
                <c:pt idx="65">
                  <c:v>13.290802764486973</c:v>
                </c:pt>
                <c:pt idx="66">
                  <c:v>13.092432573972243</c:v>
                </c:pt>
                <c:pt idx="67">
                  <c:v>12.899896800825591</c:v>
                </c:pt>
                <c:pt idx="68">
                  <c:v>12.712941774726669</c:v>
                </c:pt>
                <c:pt idx="69">
                  <c:v>12.531328320802006</c:v>
                </c:pt>
                <c:pt idx="70">
                  <c:v>12.354830738818876</c:v>
                </c:pt>
                <c:pt idx="71">
                  <c:v>12.183235867446395</c:v>
                </c:pt>
                <c:pt idx="72">
                  <c:v>12.016342225426579</c:v>
                </c:pt>
                <c:pt idx="73">
                  <c:v>11.853959222380274</c:v>
                </c:pt>
                <c:pt idx="74">
                  <c:v>11.695906432748536</c:v>
                </c:pt>
                <c:pt idx="75">
                  <c:v>11.542012927054476</c:v>
                </c:pt>
                <c:pt idx="76">
                  <c:v>11.392116655274551</c:v>
                </c:pt>
                <c:pt idx="77">
                  <c:v>11.246063877642824</c:v>
                </c:pt>
                <c:pt idx="78">
                  <c:v>11.103708638685321</c:v>
                </c:pt>
                <c:pt idx="79">
                  <c:v>10.964912280701753</c:v>
                </c:pt>
                <c:pt idx="80">
                  <c:v>10.829542993285683</c:v>
                </c:pt>
                <c:pt idx="81">
                  <c:v>10.697475395806588</c:v>
                </c:pt>
                <c:pt idx="82">
                  <c:v>10.568590150073979</c:v>
                </c:pt>
                <c:pt idx="83">
                  <c:v>10.442773600668337</c:v>
                </c:pt>
                <c:pt idx="84">
                  <c:v>10.319917440660474</c:v>
                </c:pt>
                <c:pt idx="85">
                  <c:v>10.199918400652795</c:v>
                </c:pt>
                <c:pt idx="86">
                  <c:v>10.082677959265981</c:v>
                </c:pt>
                <c:pt idx="87">
                  <c:v>9.9681020733652304</c:v>
                </c:pt>
                <c:pt idx="88">
                  <c:v>9.856100926473486</c:v>
                </c:pt>
                <c:pt idx="89">
                  <c:v>9.7465886939571149</c:v>
                </c:pt>
                <c:pt idx="90">
                  <c:v>9.6394833236938489</c:v>
                </c:pt>
                <c:pt idx="91">
                  <c:v>9.5347063310450029</c:v>
                </c:pt>
                <c:pt idx="92">
                  <c:v>9.432182607055271</c:v>
                </c:pt>
                <c:pt idx="93">
                  <c:v>9.3318402388951096</c:v>
                </c:pt>
                <c:pt idx="94">
                  <c:v>9.2336103416435815</c:v>
                </c:pt>
                <c:pt idx="95">
                  <c:v>9.1374269005847957</c:v>
                </c:pt>
                <c:pt idx="96">
                  <c:v>9.0432266232591783</c:v>
                </c:pt>
                <c:pt idx="97">
                  <c:v>8.9509488005728599</c:v>
                </c:pt>
                <c:pt idx="98">
                  <c:v>8.8605351763246496</c:v>
                </c:pt>
                <c:pt idx="99">
                  <c:v>8.7719298245614024</c:v>
                </c:pt>
                <c:pt idx="100">
                  <c:v>8.6850790342192106</c:v>
                </c:pt>
                <c:pt idx="101">
                  <c:v>8.5999312005503956</c:v>
                </c:pt>
                <c:pt idx="102">
                  <c:v>8.516436722875147</c:v>
                </c:pt>
                <c:pt idx="103">
                  <c:v>8.4345479082321191</c:v>
                </c:pt>
                <c:pt idx="104">
                  <c:v>8.3542188805346704</c:v>
                </c:pt>
                <c:pt idx="105">
                  <c:v>8.275405494869247</c:v>
                </c:pt>
                <c:pt idx="106">
                  <c:v>8.1980652565994419</c:v>
                </c:pt>
                <c:pt idx="107">
                  <c:v>8.1221572449642618</c:v>
                </c:pt>
                <c:pt idx="108">
                  <c:v>8.0476420408820211</c:v>
                </c:pt>
                <c:pt idx="109">
                  <c:v>7.9744816586921843</c:v>
                </c:pt>
                <c:pt idx="110">
                  <c:v>7.9026394815868501</c:v>
                </c:pt>
                <c:pt idx="111">
                  <c:v>7.8320802005012524</c:v>
                </c:pt>
                <c:pt idx="112">
                  <c:v>7.7627697562490292</c:v>
                </c:pt>
                <c:pt idx="113">
                  <c:v>7.6946752847029849</c:v>
                </c:pt>
                <c:pt idx="114">
                  <c:v>7.6277650648360016</c:v>
                </c:pt>
                <c:pt idx="115">
                  <c:v>7.562008469449486</c:v>
                </c:pt>
                <c:pt idx="116">
                  <c:v>7.4973759184285491</c:v>
                </c:pt>
                <c:pt idx="117">
                  <c:v>7.4338388343740709</c:v>
                </c:pt>
                <c:pt idx="118">
                  <c:v>7.3713696004717679</c:v>
                </c:pt>
                <c:pt idx="119">
                  <c:v>7.3099415204678362</c:v>
                </c:pt>
              </c:numCache>
            </c:numRef>
          </c:xVal>
          <c:yVal>
            <c:numRef>
              <c:f>Sheet1!$A$4:$A$123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4B-490C-BCD0-A7BEE0D8FA4B}"/>
            </c:ext>
          </c:extLst>
        </c:ser>
        <c:ser>
          <c:idx val="0"/>
          <c:order val="1"/>
          <c:tx>
            <c:v>Pulse Period to 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41144290787181015"/>
                  <c:y val="-0.742672872875558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877.193x</a:t>
                    </a:r>
                    <a:r>
                      <a:rPr lang="en-US" sz="1400" baseline="30000"/>
                      <a:t>-1</a:t>
                    </a:r>
                    <a:endParaRPr lang="en-US" sz="1400"/>
                  </a:p>
                </c:rich>
              </c:tx>
              <c:numFmt formatCode="#,##0.000" sourceLinked="0"/>
              <c:spPr>
                <a:noFill/>
                <a:ln>
                  <a:noFill/>
                </a:ln>
                <a:effectLst/>
              </c:spPr>
            </c:trendlineLbl>
          </c:trendline>
          <c:xVal>
            <c:numRef>
              <c:f>Sheet1!$E$4:$E$123</c:f>
              <c:numCache>
                <c:formatCode>0.000</c:formatCode>
                <c:ptCount val="120"/>
                <c:pt idx="0">
                  <c:v>877.19298245614027</c:v>
                </c:pt>
                <c:pt idx="1">
                  <c:v>438.59649122807014</c:v>
                </c:pt>
                <c:pt idx="2">
                  <c:v>292.39766081871346</c:v>
                </c:pt>
                <c:pt idx="3">
                  <c:v>219.29824561403507</c:v>
                </c:pt>
                <c:pt idx="4">
                  <c:v>175.43859649122805</c:v>
                </c:pt>
                <c:pt idx="5">
                  <c:v>146.19883040935673</c:v>
                </c:pt>
                <c:pt idx="6">
                  <c:v>125.31328320802004</c:v>
                </c:pt>
                <c:pt idx="7">
                  <c:v>109.64912280701753</c:v>
                </c:pt>
                <c:pt idx="8">
                  <c:v>97.465886939571163</c:v>
                </c:pt>
                <c:pt idx="9">
                  <c:v>87.719298245614027</c:v>
                </c:pt>
                <c:pt idx="10">
                  <c:v>79.744816586921843</c:v>
                </c:pt>
                <c:pt idx="11">
                  <c:v>73.099415204678365</c:v>
                </c:pt>
                <c:pt idx="12">
                  <c:v>67.476383265856953</c:v>
                </c:pt>
                <c:pt idx="13">
                  <c:v>62.656641604010019</c:v>
                </c:pt>
                <c:pt idx="14">
                  <c:v>58.479532163742689</c:v>
                </c:pt>
                <c:pt idx="15">
                  <c:v>54.824561403508767</c:v>
                </c:pt>
                <c:pt idx="16">
                  <c:v>51.599587203302363</c:v>
                </c:pt>
                <c:pt idx="17">
                  <c:v>48.732943469785582</c:v>
                </c:pt>
                <c:pt idx="18">
                  <c:v>46.168051708217902</c:v>
                </c:pt>
                <c:pt idx="19">
                  <c:v>43.859649122807014</c:v>
                </c:pt>
                <c:pt idx="20">
                  <c:v>41.771094402673349</c:v>
                </c:pt>
                <c:pt idx="21">
                  <c:v>39.872408293460921</c:v>
                </c:pt>
                <c:pt idx="22">
                  <c:v>38.138825324180011</c:v>
                </c:pt>
                <c:pt idx="23">
                  <c:v>36.549707602339183</c:v>
                </c:pt>
                <c:pt idx="24">
                  <c:v>35.087719298245609</c:v>
                </c:pt>
                <c:pt idx="25">
                  <c:v>33.738191632928476</c:v>
                </c:pt>
                <c:pt idx="26">
                  <c:v>32.488628979857047</c:v>
                </c:pt>
                <c:pt idx="27">
                  <c:v>31.32832080200501</c:v>
                </c:pt>
                <c:pt idx="28">
                  <c:v>30.248033877797944</c:v>
                </c:pt>
                <c:pt idx="29">
                  <c:v>29.239766081871345</c:v>
                </c:pt>
                <c:pt idx="30">
                  <c:v>28.296547821165813</c:v>
                </c:pt>
                <c:pt idx="31">
                  <c:v>27.412280701754383</c:v>
                </c:pt>
                <c:pt idx="32">
                  <c:v>26.581605528973945</c:v>
                </c:pt>
                <c:pt idx="33">
                  <c:v>25.799793601651182</c:v>
                </c:pt>
                <c:pt idx="34">
                  <c:v>25.062656641604011</c:v>
                </c:pt>
                <c:pt idx="35">
                  <c:v>24.366471734892791</c:v>
                </c:pt>
                <c:pt idx="36">
                  <c:v>23.707918444760548</c:v>
                </c:pt>
                <c:pt idx="37">
                  <c:v>23.084025854108951</c:v>
                </c:pt>
                <c:pt idx="38">
                  <c:v>22.492127755285647</c:v>
                </c:pt>
                <c:pt idx="39">
                  <c:v>21.929824561403507</c:v>
                </c:pt>
                <c:pt idx="40">
                  <c:v>21.394950791613176</c:v>
                </c:pt>
                <c:pt idx="41">
                  <c:v>20.885547201336674</c:v>
                </c:pt>
                <c:pt idx="42">
                  <c:v>20.39983680130559</c:v>
                </c:pt>
                <c:pt idx="43">
                  <c:v>19.936204146730461</c:v>
                </c:pt>
                <c:pt idx="44">
                  <c:v>19.49317738791423</c:v>
                </c:pt>
                <c:pt idx="45">
                  <c:v>19.069412662090006</c:v>
                </c:pt>
                <c:pt idx="46">
                  <c:v>18.663680477790219</c:v>
                </c:pt>
                <c:pt idx="47">
                  <c:v>18.274853801169591</c:v>
                </c:pt>
                <c:pt idx="48">
                  <c:v>17.90189760114572</c:v>
                </c:pt>
                <c:pt idx="49">
                  <c:v>17.543859649122805</c:v>
                </c:pt>
                <c:pt idx="50">
                  <c:v>17.199862401100791</c:v>
                </c:pt>
                <c:pt idx="51">
                  <c:v>16.869095816464238</c:v>
                </c:pt>
                <c:pt idx="52">
                  <c:v>16.550810989738494</c:v>
                </c:pt>
                <c:pt idx="53">
                  <c:v>16.244314489928524</c:v>
                </c:pt>
                <c:pt idx="54">
                  <c:v>15.948963317384369</c:v>
                </c:pt>
                <c:pt idx="55">
                  <c:v>15.664160401002505</c:v>
                </c:pt>
                <c:pt idx="56">
                  <c:v>15.38935056940597</c:v>
                </c:pt>
                <c:pt idx="57">
                  <c:v>15.124016938898972</c:v>
                </c:pt>
                <c:pt idx="58">
                  <c:v>14.867677668748142</c:v>
                </c:pt>
                <c:pt idx="59">
                  <c:v>14.619883040935672</c:v>
                </c:pt>
                <c:pt idx="60">
                  <c:v>14.38021282714984</c:v>
                </c:pt>
                <c:pt idx="61">
                  <c:v>14.148273910582907</c:v>
                </c:pt>
                <c:pt idx="62">
                  <c:v>13.923698134224448</c:v>
                </c:pt>
                <c:pt idx="63">
                  <c:v>13.706140350877192</c:v>
                </c:pt>
                <c:pt idx="64">
                  <c:v>13.495276653171391</c:v>
                </c:pt>
                <c:pt idx="65">
                  <c:v>13.290802764486973</c:v>
                </c:pt>
                <c:pt idx="66">
                  <c:v>13.092432573972243</c:v>
                </c:pt>
                <c:pt idx="67">
                  <c:v>12.899896800825591</c:v>
                </c:pt>
                <c:pt idx="68">
                  <c:v>12.712941774726669</c:v>
                </c:pt>
                <c:pt idx="69">
                  <c:v>12.531328320802006</c:v>
                </c:pt>
                <c:pt idx="70">
                  <c:v>12.354830738818876</c:v>
                </c:pt>
                <c:pt idx="71">
                  <c:v>12.183235867446395</c:v>
                </c:pt>
                <c:pt idx="72">
                  <c:v>12.016342225426579</c:v>
                </c:pt>
                <c:pt idx="73">
                  <c:v>11.853959222380274</c:v>
                </c:pt>
                <c:pt idx="74">
                  <c:v>11.695906432748536</c:v>
                </c:pt>
                <c:pt idx="75">
                  <c:v>11.542012927054476</c:v>
                </c:pt>
                <c:pt idx="76">
                  <c:v>11.392116655274551</c:v>
                </c:pt>
                <c:pt idx="77">
                  <c:v>11.246063877642824</c:v>
                </c:pt>
                <c:pt idx="78">
                  <c:v>11.103708638685321</c:v>
                </c:pt>
                <c:pt idx="79">
                  <c:v>10.964912280701753</c:v>
                </c:pt>
                <c:pt idx="80">
                  <c:v>10.829542993285683</c:v>
                </c:pt>
                <c:pt idx="81">
                  <c:v>10.697475395806588</c:v>
                </c:pt>
                <c:pt idx="82">
                  <c:v>10.568590150073979</c:v>
                </c:pt>
                <c:pt idx="83">
                  <c:v>10.442773600668337</c:v>
                </c:pt>
                <c:pt idx="84">
                  <c:v>10.319917440660474</c:v>
                </c:pt>
                <c:pt idx="85">
                  <c:v>10.199918400652795</c:v>
                </c:pt>
                <c:pt idx="86">
                  <c:v>10.082677959265981</c:v>
                </c:pt>
                <c:pt idx="87">
                  <c:v>9.9681020733652304</c:v>
                </c:pt>
                <c:pt idx="88">
                  <c:v>9.856100926473486</c:v>
                </c:pt>
                <c:pt idx="89">
                  <c:v>9.7465886939571149</c:v>
                </c:pt>
                <c:pt idx="90">
                  <c:v>9.6394833236938489</c:v>
                </c:pt>
                <c:pt idx="91">
                  <c:v>9.5347063310450029</c:v>
                </c:pt>
                <c:pt idx="92">
                  <c:v>9.432182607055271</c:v>
                </c:pt>
                <c:pt idx="93">
                  <c:v>9.3318402388951096</c:v>
                </c:pt>
                <c:pt idx="94">
                  <c:v>9.2336103416435815</c:v>
                </c:pt>
                <c:pt idx="95">
                  <c:v>9.1374269005847957</c:v>
                </c:pt>
                <c:pt idx="96">
                  <c:v>9.0432266232591783</c:v>
                </c:pt>
                <c:pt idx="97">
                  <c:v>8.9509488005728599</c:v>
                </c:pt>
                <c:pt idx="98">
                  <c:v>8.8605351763246496</c:v>
                </c:pt>
                <c:pt idx="99">
                  <c:v>8.7719298245614024</c:v>
                </c:pt>
                <c:pt idx="100">
                  <c:v>8.6850790342192106</c:v>
                </c:pt>
                <c:pt idx="101">
                  <c:v>8.5999312005503956</c:v>
                </c:pt>
                <c:pt idx="102">
                  <c:v>8.516436722875147</c:v>
                </c:pt>
                <c:pt idx="103">
                  <c:v>8.4345479082321191</c:v>
                </c:pt>
                <c:pt idx="104">
                  <c:v>8.3542188805346704</c:v>
                </c:pt>
                <c:pt idx="105">
                  <c:v>8.275405494869247</c:v>
                </c:pt>
                <c:pt idx="106">
                  <c:v>8.1980652565994419</c:v>
                </c:pt>
                <c:pt idx="107">
                  <c:v>8.1221572449642618</c:v>
                </c:pt>
                <c:pt idx="108">
                  <c:v>8.0476420408820211</c:v>
                </c:pt>
                <c:pt idx="109">
                  <c:v>7.9744816586921843</c:v>
                </c:pt>
                <c:pt idx="110">
                  <c:v>7.9026394815868501</c:v>
                </c:pt>
                <c:pt idx="111">
                  <c:v>7.8320802005012524</c:v>
                </c:pt>
                <c:pt idx="112">
                  <c:v>7.7627697562490292</c:v>
                </c:pt>
                <c:pt idx="113">
                  <c:v>7.6946752847029849</c:v>
                </c:pt>
                <c:pt idx="114">
                  <c:v>7.6277650648360016</c:v>
                </c:pt>
                <c:pt idx="115">
                  <c:v>7.562008469449486</c:v>
                </c:pt>
                <c:pt idx="116">
                  <c:v>7.4973759184285491</c:v>
                </c:pt>
                <c:pt idx="117">
                  <c:v>7.4338388343740709</c:v>
                </c:pt>
                <c:pt idx="118">
                  <c:v>7.3713696004717679</c:v>
                </c:pt>
                <c:pt idx="119">
                  <c:v>7.3099415204678362</c:v>
                </c:pt>
              </c:numCache>
            </c:numRef>
          </c:xVal>
          <c:yVal>
            <c:numRef>
              <c:f>Sheet1!$A$4:$A$123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64B-490C-BCD0-A7BEE0D8F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128424"/>
        <c:axId val="556129736"/>
      </c:scatterChart>
      <c:valAx>
        <c:axId val="55612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29736"/>
        <c:crosses val="autoZero"/>
        <c:crossBetween val="midCat"/>
      </c:valAx>
      <c:valAx>
        <c:axId val="55612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28424"/>
        <c:crossesAt val="0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</xdr:row>
      <xdr:rowOff>9524</xdr:rowOff>
    </xdr:from>
    <xdr:to>
      <xdr:col>21</xdr:col>
      <xdr:colOff>466725</xdr:colOff>
      <xdr:row>31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B74D65-D94B-4D4D-8117-A588F91EF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438150</xdr:colOff>
      <xdr:row>9</xdr:row>
      <xdr:rowOff>171450</xdr:rowOff>
    </xdr:from>
    <xdr:to>
      <xdr:col>17</xdr:col>
      <xdr:colOff>514350</xdr:colOff>
      <xdr:row>11</xdr:row>
      <xdr:rowOff>142875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155908E-2899-471F-BA03-DD77F0B53992}"/>
            </a:ext>
          </a:extLst>
        </xdr:cNvPr>
        <xdr:cNvSpPr txBox="1"/>
      </xdr:nvSpPr>
      <xdr:spPr>
        <a:xfrm>
          <a:off x="8201025" y="1885950"/>
          <a:ext cx="37909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speed {</a:t>
          </a:r>
          <a:r>
            <a:rPr lang="en-US" sz="1400" baseline="0"/>
            <a:t>mph}</a:t>
          </a:r>
          <a:r>
            <a:rPr lang="en-US" sz="1400"/>
            <a:t> = int(87700/Int(Period</a:t>
          </a:r>
          <a:r>
            <a:rPr lang="en-US" sz="1400" baseline="0"/>
            <a:t> {msec} *100))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B96D-EE67-4978-8671-E6E2958831BA}">
  <dimension ref="A3:Z156"/>
  <sheetViews>
    <sheetView tabSelected="1" topLeftCell="A28" workbookViewId="0">
      <selection activeCell="X44" sqref="X44"/>
    </sheetView>
  </sheetViews>
  <sheetFormatPr defaultRowHeight="15" x14ac:dyDescent="0.25"/>
  <cols>
    <col min="1" max="1" width="10" style="3" bestFit="1" customWidth="1"/>
    <col min="3" max="3" width="10.42578125" customWidth="1"/>
    <col min="4" max="4" width="11.140625" customWidth="1"/>
    <col min="5" max="5" width="13.42578125" bestFit="1" customWidth="1"/>
    <col min="6" max="6" width="12.85546875" customWidth="1"/>
    <col min="7" max="7" width="12" bestFit="1" customWidth="1"/>
    <col min="10" max="13" width="9.5703125" bestFit="1" customWidth="1"/>
    <col min="21" max="22" width="11.5703125" bestFit="1" customWidth="1"/>
  </cols>
  <sheetData>
    <row r="3" spans="1:16" x14ac:dyDescent="0.25">
      <c r="A3" s="3" t="s">
        <v>1</v>
      </c>
      <c r="B3" s="3" t="s">
        <v>0</v>
      </c>
      <c r="C3" s="3" t="s">
        <v>2</v>
      </c>
      <c r="D3" s="3" t="s">
        <v>3</v>
      </c>
      <c r="E3" s="3" t="s">
        <v>4</v>
      </c>
      <c r="F3" s="3" t="s">
        <v>9</v>
      </c>
      <c r="G3" s="3" t="s">
        <v>10</v>
      </c>
    </row>
    <row r="4" spans="1:16" x14ac:dyDescent="0.25">
      <c r="A4" s="3">
        <v>1</v>
      </c>
      <c r="B4" s="3">
        <f>A4*17.1</f>
        <v>17.100000000000001</v>
      </c>
      <c r="C4" s="3">
        <f>B4*4</f>
        <v>68.400000000000006</v>
      </c>
      <c r="D4" s="4">
        <f>C4/60</f>
        <v>1.1400000000000001</v>
      </c>
      <c r="E4" s="4">
        <f>(1/D4)*1000</f>
        <v>877.19298245614027</v>
      </c>
      <c r="F4" s="9">
        <f>D4/1000000</f>
        <v>1.1400000000000001E-6</v>
      </c>
      <c r="G4" s="10">
        <f>1/F4</f>
        <v>877192.98245614022</v>
      </c>
    </row>
    <row r="5" spans="1:16" x14ac:dyDescent="0.25">
      <c r="A5" s="3">
        <v>2</v>
      </c>
      <c r="B5" s="3">
        <f>A5*17.1</f>
        <v>34.200000000000003</v>
      </c>
      <c r="C5" s="3">
        <f>B5*4</f>
        <v>136.80000000000001</v>
      </c>
      <c r="D5" s="4">
        <f>C5/60</f>
        <v>2.2800000000000002</v>
      </c>
      <c r="E5" s="4">
        <f>(1/D5)*1000</f>
        <v>438.59649122807014</v>
      </c>
      <c r="F5" s="9">
        <f t="shared" ref="F5:F68" si="0">D5/1000000</f>
        <v>2.2800000000000002E-6</v>
      </c>
      <c r="G5" s="10">
        <f t="shared" ref="G5:G68" si="1">1/F5</f>
        <v>438596.49122807011</v>
      </c>
    </row>
    <row r="6" spans="1:16" x14ac:dyDescent="0.25">
      <c r="A6" s="3">
        <v>3</v>
      </c>
      <c r="B6" s="3">
        <f t="shared" ref="B6:B69" si="2">A6*17.1</f>
        <v>51.300000000000004</v>
      </c>
      <c r="C6" s="3">
        <f t="shared" ref="C6:C69" si="3">B6*4</f>
        <v>205.20000000000002</v>
      </c>
      <c r="D6" s="4">
        <f t="shared" ref="D6:D69" si="4">C6/60</f>
        <v>3.4200000000000004</v>
      </c>
      <c r="E6" s="4">
        <f t="shared" ref="E6:E69" si="5">(1/D6)*1000</f>
        <v>292.39766081871346</v>
      </c>
      <c r="F6" s="9">
        <f t="shared" si="0"/>
        <v>3.4200000000000003E-6</v>
      </c>
      <c r="G6" s="10">
        <f t="shared" si="1"/>
        <v>292397.66081871343</v>
      </c>
      <c r="P6" s="1"/>
    </row>
    <row r="7" spans="1:16" x14ac:dyDescent="0.25">
      <c r="A7" s="3">
        <v>4</v>
      </c>
      <c r="B7" s="3">
        <f t="shared" si="2"/>
        <v>68.400000000000006</v>
      </c>
      <c r="C7" s="3">
        <f t="shared" si="3"/>
        <v>273.60000000000002</v>
      </c>
      <c r="D7" s="4">
        <f t="shared" si="4"/>
        <v>4.5600000000000005</v>
      </c>
      <c r="E7" s="4">
        <f t="shared" si="5"/>
        <v>219.29824561403507</v>
      </c>
      <c r="F7" s="9">
        <f t="shared" si="0"/>
        <v>4.5600000000000004E-6</v>
      </c>
      <c r="G7" s="10">
        <f t="shared" si="1"/>
        <v>219298.24561403506</v>
      </c>
    </row>
    <row r="8" spans="1:16" x14ac:dyDescent="0.25">
      <c r="A8" s="3">
        <v>5</v>
      </c>
      <c r="B8" s="3">
        <f t="shared" si="2"/>
        <v>85.5</v>
      </c>
      <c r="C8" s="3">
        <f t="shared" si="3"/>
        <v>342</v>
      </c>
      <c r="D8" s="4">
        <f t="shared" si="4"/>
        <v>5.7</v>
      </c>
      <c r="E8" s="4">
        <f t="shared" si="5"/>
        <v>175.43859649122805</v>
      </c>
      <c r="F8" s="9">
        <f t="shared" si="0"/>
        <v>5.7000000000000005E-6</v>
      </c>
      <c r="G8" s="10">
        <f t="shared" si="1"/>
        <v>175438.59649122806</v>
      </c>
    </row>
    <row r="9" spans="1:16" x14ac:dyDescent="0.25">
      <c r="A9" s="3">
        <v>6</v>
      </c>
      <c r="B9" s="3">
        <f t="shared" si="2"/>
        <v>102.60000000000001</v>
      </c>
      <c r="C9" s="3">
        <f t="shared" si="3"/>
        <v>410.40000000000003</v>
      </c>
      <c r="D9" s="4">
        <f t="shared" si="4"/>
        <v>6.8400000000000007</v>
      </c>
      <c r="E9" s="4">
        <f t="shared" si="5"/>
        <v>146.19883040935673</v>
      </c>
      <c r="F9" s="9">
        <f t="shared" si="0"/>
        <v>6.8400000000000006E-6</v>
      </c>
      <c r="G9" s="10">
        <f t="shared" si="1"/>
        <v>146198.83040935671</v>
      </c>
    </row>
    <row r="10" spans="1:16" x14ac:dyDescent="0.25">
      <c r="A10" s="3">
        <v>7</v>
      </c>
      <c r="B10" s="3">
        <f t="shared" si="2"/>
        <v>119.70000000000002</v>
      </c>
      <c r="C10" s="3">
        <f t="shared" si="3"/>
        <v>478.80000000000007</v>
      </c>
      <c r="D10" s="4">
        <f t="shared" si="4"/>
        <v>7.9800000000000013</v>
      </c>
      <c r="E10" s="4">
        <f t="shared" si="5"/>
        <v>125.31328320802004</v>
      </c>
      <c r="F10" s="9">
        <f t="shared" si="0"/>
        <v>7.9800000000000015E-6</v>
      </c>
      <c r="G10" s="10">
        <f t="shared" si="1"/>
        <v>125313.28320802003</v>
      </c>
    </row>
    <row r="11" spans="1:16" x14ac:dyDescent="0.25">
      <c r="A11" s="3">
        <v>8</v>
      </c>
      <c r="B11" s="3">
        <f t="shared" si="2"/>
        <v>136.80000000000001</v>
      </c>
      <c r="C11" s="3">
        <f t="shared" si="3"/>
        <v>547.20000000000005</v>
      </c>
      <c r="D11" s="4">
        <f t="shared" si="4"/>
        <v>9.120000000000001</v>
      </c>
      <c r="E11" s="4">
        <f t="shared" si="5"/>
        <v>109.64912280701753</v>
      </c>
      <c r="F11" s="9">
        <f t="shared" si="0"/>
        <v>9.1200000000000008E-6</v>
      </c>
      <c r="G11" s="10">
        <f t="shared" si="1"/>
        <v>109649.12280701753</v>
      </c>
    </row>
    <row r="12" spans="1:16" x14ac:dyDescent="0.25">
      <c r="A12" s="3">
        <v>9</v>
      </c>
      <c r="B12" s="3">
        <f t="shared" si="2"/>
        <v>153.9</v>
      </c>
      <c r="C12" s="3">
        <f t="shared" si="3"/>
        <v>615.6</v>
      </c>
      <c r="D12" s="4">
        <f t="shared" si="4"/>
        <v>10.26</v>
      </c>
      <c r="E12" s="4">
        <f t="shared" si="5"/>
        <v>97.465886939571163</v>
      </c>
      <c r="F12" s="9">
        <f t="shared" si="0"/>
        <v>1.026E-5</v>
      </c>
      <c r="G12" s="10">
        <f t="shared" si="1"/>
        <v>97465.886939571152</v>
      </c>
    </row>
    <row r="13" spans="1:16" x14ac:dyDescent="0.25">
      <c r="A13" s="3">
        <v>10</v>
      </c>
      <c r="B13" s="3">
        <f t="shared" si="2"/>
        <v>171</v>
      </c>
      <c r="C13" s="3">
        <f t="shared" si="3"/>
        <v>684</v>
      </c>
      <c r="D13" s="4">
        <f t="shared" si="4"/>
        <v>11.4</v>
      </c>
      <c r="E13" s="4">
        <f t="shared" si="5"/>
        <v>87.719298245614027</v>
      </c>
      <c r="F13" s="9">
        <f t="shared" si="0"/>
        <v>1.1400000000000001E-5</v>
      </c>
      <c r="G13" s="10">
        <f t="shared" si="1"/>
        <v>87719.298245614031</v>
      </c>
    </row>
    <row r="14" spans="1:16" x14ac:dyDescent="0.25">
      <c r="A14" s="3">
        <v>11</v>
      </c>
      <c r="B14" s="3">
        <f t="shared" si="2"/>
        <v>188.10000000000002</v>
      </c>
      <c r="C14" s="3">
        <f t="shared" si="3"/>
        <v>752.40000000000009</v>
      </c>
      <c r="D14" s="4">
        <f t="shared" si="4"/>
        <v>12.540000000000001</v>
      </c>
      <c r="E14" s="4">
        <f t="shared" si="5"/>
        <v>79.744816586921843</v>
      </c>
      <c r="F14" s="9">
        <f t="shared" si="0"/>
        <v>1.254E-5</v>
      </c>
      <c r="G14" s="10">
        <f t="shared" si="1"/>
        <v>79744.81658692185</v>
      </c>
    </row>
    <row r="15" spans="1:16" x14ac:dyDescent="0.25">
      <c r="A15" s="3">
        <v>12</v>
      </c>
      <c r="B15" s="3">
        <f t="shared" si="2"/>
        <v>205.20000000000002</v>
      </c>
      <c r="C15" s="3">
        <f t="shared" si="3"/>
        <v>820.80000000000007</v>
      </c>
      <c r="D15" s="4">
        <f t="shared" si="4"/>
        <v>13.680000000000001</v>
      </c>
      <c r="E15" s="4">
        <f t="shared" si="5"/>
        <v>73.099415204678365</v>
      </c>
      <c r="F15" s="9">
        <f t="shared" si="0"/>
        <v>1.3680000000000001E-5</v>
      </c>
      <c r="G15" s="10">
        <f t="shared" si="1"/>
        <v>73099.415204678357</v>
      </c>
    </row>
    <row r="16" spans="1:16" x14ac:dyDescent="0.25">
      <c r="A16" s="3">
        <v>13</v>
      </c>
      <c r="B16" s="3">
        <f t="shared" si="2"/>
        <v>222.3</v>
      </c>
      <c r="C16" s="3">
        <f t="shared" si="3"/>
        <v>889.2</v>
      </c>
      <c r="D16" s="4">
        <f t="shared" si="4"/>
        <v>14.82</v>
      </c>
      <c r="E16" s="4">
        <f t="shared" si="5"/>
        <v>67.476383265856953</v>
      </c>
      <c r="F16" s="9">
        <f t="shared" si="0"/>
        <v>1.482E-5</v>
      </c>
      <c r="G16" s="10">
        <f t="shared" si="1"/>
        <v>67476.383265856944</v>
      </c>
    </row>
    <row r="17" spans="1:7" x14ac:dyDescent="0.25">
      <c r="A17" s="3">
        <v>14</v>
      </c>
      <c r="B17" s="3">
        <f t="shared" si="2"/>
        <v>239.40000000000003</v>
      </c>
      <c r="C17" s="3">
        <f t="shared" si="3"/>
        <v>957.60000000000014</v>
      </c>
      <c r="D17" s="4">
        <f t="shared" si="4"/>
        <v>15.960000000000003</v>
      </c>
      <c r="E17" s="4">
        <f t="shared" si="5"/>
        <v>62.656641604010019</v>
      </c>
      <c r="F17" s="9">
        <f t="shared" si="0"/>
        <v>1.5960000000000003E-5</v>
      </c>
      <c r="G17" s="10">
        <f t="shared" si="1"/>
        <v>62656.641604010016</v>
      </c>
    </row>
    <row r="18" spans="1:7" x14ac:dyDescent="0.25">
      <c r="A18" s="3">
        <v>15</v>
      </c>
      <c r="B18" s="3">
        <f t="shared" si="2"/>
        <v>256.5</v>
      </c>
      <c r="C18" s="3">
        <f t="shared" si="3"/>
        <v>1026</v>
      </c>
      <c r="D18" s="4">
        <f t="shared" si="4"/>
        <v>17.100000000000001</v>
      </c>
      <c r="E18" s="4">
        <f t="shared" si="5"/>
        <v>58.479532163742689</v>
      </c>
      <c r="F18" s="9">
        <f t="shared" si="0"/>
        <v>1.7100000000000002E-5</v>
      </c>
      <c r="G18" s="10">
        <f t="shared" si="1"/>
        <v>58479.532163742682</v>
      </c>
    </row>
    <row r="19" spans="1:7" x14ac:dyDescent="0.25">
      <c r="A19" s="3">
        <v>16</v>
      </c>
      <c r="B19" s="3">
        <f t="shared" si="2"/>
        <v>273.60000000000002</v>
      </c>
      <c r="C19" s="3">
        <f t="shared" si="3"/>
        <v>1094.4000000000001</v>
      </c>
      <c r="D19" s="4">
        <f t="shared" si="4"/>
        <v>18.240000000000002</v>
      </c>
      <c r="E19" s="4">
        <f t="shared" si="5"/>
        <v>54.824561403508767</v>
      </c>
      <c r="F19" s="9">
        <f t="shared" si="0"/>
        <v>1.8240000000000002E-5</v>
      </c>
      <c r="G19" s="10">
        <f t="shared" si="1"/>
        <v>54824.561403508764</v>
      </c>
    </row>
    <row r="20" spans="1:7" x14ac:dyDescent="0.25">
      <c r="A20" s="3">
        <v>17</v>
      </c>
      <c r="B20" s="3">
        <f t="shared" si="2"/>
        <v>290.70000000000005</v>
      </c>
      <c r="C20" s="3">
        <f t="shared" si="3"/>
        <v>1162.8000000000002</v>
      </c>
      <c r="D20" s="4">
        <f t="shared" si="4"/>
        <v>19.380000000000003</v>
      </c>
      <c r="E20" s="4">
        <f t="shared" si="5"/>
        <v>51.599587203302363</v>
      </c>
      <c r="F20" s="9">
        <f t="shared" si="0"/>
        <v>1.9380000000000004E-5</v>
      </c>
      <c r="G20" s="10">
        <f t="shared" si="1"/>
        <v>51599.587203302362</v>
      </c>
    </row>
    <row r="21" spans="1:7" x14ac:dyDescent="0.25">
      <c r="A21" s="3">
        <v>18</v>
      </c>
      <c r="B21" s="3">
        <f t="shared" si="2"/>
        <v>307.8</v>
      </c>
      <c r="C21" s="3">
        <f t="shared" si="3"/>
        <v>1231.2</v>
      </c>
      <c r="D21" s="4">
        <f t="shared" si="4"/>
        <v>20.52</v>
      </c>
      <c r="E21" s="4">
        <f t="shared" si="5"/>
        <v>48.732943469785582</v>
      </c>
      <c r="F21" s="9">
        <f t="shared" si="0"/>
        <v>2.052E-5</v>
      </c>
      <c r="G21" s="10">
        <f t="shared" si="1"/>
        <v>48732.943469785576</v>
      </c>
    </row>
    <row r="22" spans="1:7" x14ac:dyDescent="0.25">
      <c r="A22" s="3">
        <v>19</v>
      </c>
      <c r="B22" s="3">
        <f t="shared" si="2"/>
        <v>324.90000000000003</v>
      </c>
      <c r="C22" s="3">
        <f t="shared" si="3"/>
        <v>1299.6000000000001</v>
      </c>
      <c r="D22" s="4">
        <f t="shared" si="4"/>
        <v>21.660000000000004</v>
      </c>
      <c r="E22" s="4">
        <f t="shared" si="5"/>
        <v>46.168051708217902</v>
      </c>
      <c r="F22" s="9">
        <f t="shared" si="0"/>
        <v>2.1660000000000003E-5</v>
      </c>
      <c r="G22" s="10">
        <f t="shared" si="1"/>
        <v>46168.051708217907</v>
      </c>
    </row>
    <row r="23" spans="1:7" x14ac:dyDescent="0.25">
      <c r="A23" s="3">
        <v>20</v>
      </c>
      <c r="B23" s="3">
        <f t="shared" si="2"/>
        <v>342</v>
      </c>
      <c r="C23" s="3">
        <f t="shared" si="3"/>
        <v>1368</v>
      </c>
      <c r="D23" s="4">
        <f t="shared" si="4"/>
        <v>22.8</v>
      </c>
      <c r="E23" s="4">
        <f t="shared" si="5"/>
        <v>43.859649122807014</v>
      </c>
      <c r="F23" s="9">
        <f t="shared" si="0"/>
        <v>2.2800000000000002E-5</v>
      </c>
      <c r="G23" s="10">
        <f t="shared" si="1"/>
        <v>43859.649122807015</v>
      </c>
    </row>
    <row r="24" spans="1:7" x14ac:dyDescent="0.25">
      <c r="A24" s="3">
        <v>21</v>
      </c>
      <c r="B24" s="3">
        <f t="shared" si="2"/>
        <v>359.1</v>
      </c>
      <c r="C24" s="3">
        <f t="shared" si="3"/>
        <v>1436.4</v>
      </c>
      <c r="D24" s="4">
        <f t="shared" si="4"/>
        <v>23.94</v>
      </c>
      <c r="E24" s="4">
        <f t="shared" si="5"/>
        <v>41.771094402673349</v>
      </c>
      <c r="F24" s="9">
        <f t="shared" si="0"/>
        <v>2.3940000000000001E-5</v>
      </c>
      <c r="G24" s="10">
        <f t="shared" si="1"/>
        <v>41771.094402673349</v>
      </c>
    </row>
    <row r="25" spans="1:7" x14ac:dyDescent="0.25">
      <c r="A25" s="3">
        <v>22</v>
      </c>
      <c r="B25" s="3">
        <f t="shared" si="2"/>
        <v>376.20000000000005</v>
      </c>
      <c r="C25" s="3">
        <f t="shared" si="3"/>
        <v>1504.8000000000002</v>
      </c>
      <c r="D25" s="4">
        <f t="shared" si="4"/>
        <v>25.080000000000002</v>
      </c>
      <c r="E25" s="4">
        <f t="shared" si="5"/>
        <v>39.872408293460921</v>
      </c>
      <c r="F25" s="9">
        <f t="shared" si="0"/>
        <v>2.508E-5</v>
      </c>
      <c r="G25" s="10">
        <f t="shared" si="1"/>
        <v>39872.408293460925</v>
      </c>
    </row>
    <row r="26" spans="1:7" x14ac:dyDescent="0.25">
      <c r="A26" s="3">
        <v>23</v>
      </c>
      <c r="B26" s="3">
        <f t="shared" si="2"/>
        <v>393.3</v>
      </c>
      <c r="C26" s="3">
        <f t="shared" si="3"/>
        <v>1573.2</v>
      </c>
      <c r="D26" s="4">
        <f t="shared" si="4"/>
        <v>26.220000000000002</v>
      </c>
      <c r="E26" s="4">
        <f t="shared" si="5"/>
        <v>38.138825324180011</v>
      </c>
      <c r="F26" s="9">
        <f t="shared" si="0"/>
        <v>2.6220000000000003E-5</v>
      </c>
      <c r="G26" s="10">
        <f t="shared" si="1"/>
        <v>38138.825324180012</v>
      </c>
    </row>
    <row r="27" spans="1:7" x14ac:dyDescent="0.25">
      <c r="A27" s="3">
        <v>24</v>
      </c>
      <c r="B27" s="3">
        <f t="shared" si="2"/>
        <v>410.40000000000003</v>
      </c>
      <c r="C27" s="3">
        <f t="shared" si="3"/>
        <v>1641.6000000000001</v>
      </c>
      <c r="D27" s="4">
        <f t="shared" si="4"/>
        <v>27.360000000000003</v>
      </c>
      <c r="E27" s="4">
        <f t="shared" si="5"/>
        <v>36.549707602339183</v>
      </c>
      <c r="F27" s="9">
        <f t="shared" si="0"/>
        <v>2.7360000000000002E-5</v>
      </c>
      <c r="G27" s="10">
        <f t="shared" si="1"/>
        <v>36549.707602339178</v>
      </c>
    </row>
    <row r="28" spans="1:7" x14ac:dyDescent="0.25">
      <c r="A28" s="3">
        <v>25</v>
      </c>
      <c r="B28" s="3">
        <f t="shared" si="2"/>
        <v>427.50000000000006</v>
      </c>
      <c r="C28" s="3">
        <f t="shared" si="3"/>
        <v>1710.0000000000002</v>
      </c>
      <c r="D28" s="4">
        <f t="shared" si="4"/>
        <v>28.500000000000004</v>
      </c>
      <c r="E28" s="4">
        <f t="shared" si="5"/>
        <v>35.087719298245609</v>
      </c>
      <c r="F28" s="9">
        <f t="shared" si="0"/>
        <v>2.8500000000000005E-5</v>
      </c>
      <c r="G28" s="10">
        <f t="shared" si="1"/>
        <v>35087.719298245611</v>
      </c>
    </row>
    <row r="29" spans="1:7" x14ac:dyDescent="0.25">
      <c r="A29" s="3">
        <v>26</v>
      </c>
      <c r="B29" s="3">
        <f t="shared" si="2"/>
        <v>444.6</v>
      </c>
      <c r="C29" s="3">
        <f t="shared" si="3"/>
        <v>1778.4</v>
      </c>
      <c r="D29" s="4">
        <f t="shared" si="4"/>
        <v>29.64</v>
      </c>
      <c r="E29" s="4">
        <f t="shared" si="5"/>
        <v>33.738191632928476</v>
      </c>
      <c r="F29" s="9">
        <f t="shared" si="0"/>
        <v>2.9640000000000001E-5</v>
      </c>
      <c r="G29" s="10">
        <f t="shared" si="1"/>
        <v>33738.191632928472</v>
      </c>
    </row>
    <row r="30" spans="1:7" x14ac:dyDescent="0.25">
      <c r="A30" s="3">
        <v>27</v>
      </c>
      <c r="B30" s="3">
        <f t="shared" si="2"/>
        <v>461.70000000000005</v>
      </c>
      <c r="C30" s="3">
        <f t="shared" si="3"/>
        <v>1846.8000000000002</v>
      </c>
      <c r="D30" s="4">
        <f t="shared" si="4"/>
        <v>30.780000000000005</v>
      </c>
      <c r="E30" s="4">
        <f t="shared" si="5"/>
        <v>32.488628979857047</v>
      </c>
      <c r="F30" s="9">
        <f t="shared" si="0"/>
        <v>3.0780000000000007E-5</v>
      </c>
      <c r="G30" s="10">
        <f t="shared" si="1"/>
        <v>32488.628979857043</v>
      </c>
    </row>
    <row r="31" spans="1:7" x14ac:dyDescent="0.25">
      <c r="A31" s="3">
        <v>28</v>
      </c>
      <c r="B31" s="3">
        <f t="shared" si="2"/>
        <v>478.80000000000007</v>
      </c>
      <c r="C31" s="3">
        <f t="shared" si="3"/>
        <v>1915.2000000000003</v>
      </c>
      <c r="D31" s="4">
        <f t="shared" si="4"/>
        <v>31.920000000000005</v>
      </c>
      <c r="E31" s="4">
        <f t="shared" si="5"/>
        <v>31.32832080200501</v>
      </c>
      <c r="F31" s="9">
        <f t="shared" si="0"/>
        <v>3.1920000000000006E-5</v>
      </c>
      <c r="G31" s="10">
        <f t="shared" si="1"/>
        <v>31328.320802005008</v>
      </c>
    </row>
    <row r="32" spans="1:7" x14ac:dyDescent="0.25">
      <c r="A32" s="3">
        <v>29</v>
      </c>
      <c r="B32" s="3">
        <f t="shared" si="2"/>
        <v>495.90000000000003</v>
      </c>
      <c r="C32" s="3">
        <f t="shared" si="3"/>
        <v>1983.6000000000001</v>
      </c>
      <c r="D32" s="4">
        <f t="shared" si="4"/>
        <v>33.06</v>
      </c>
      <c r="E32" s="4">
        <f t="shared" si="5"/>
        <v>30.248033877797944</v>
      </c>
      <c r="F32" s="9">
        <f t="shared" si="0"/>
        <v>3.3060000000000005E-5</v>
      </c>
      <c r="G32" s="10">
        <f t="shared" si="1"/>
        <v>30248.033877797938</v>
      </c>
    </row>
    <row r="33" spans="1:26" x14ac:dyDescent="0.25">
      <c r="A33" s="3">
        <v>30</v>
      </c>
      <c r="B33" s="3">
        <f t="shared" si="2"/>
        <v>513</v>
      </c>
      <c r="C33" s="3">
        <f t="shared" si="3"/>
        <v>2052</v>
      </c>
      <c r="D33" s="4">
        <f t="shared" si="4"/>
        <v>34.200000000000003</v>
      </c>
      <c r="E33" s="4">
        <f t="shared" si="5"/>
        <v>29.239766081871345</v>
      </c>
      <c r="F33" s="9">
        <f t="shared" si="0"/>
        <v>3.4200000000000005E-5</v>
      </c>
      <c r="G33" s="10">
        <f t="shared" si="1"/>
        <v>29239.766081871341</v>
      </c>
    </row>
    <row r="34" spans="1:26" x14ac:dyDescent="0.25">
      <c r="A34" s="3">
        <v>31</v>
      </c>
      <c r="B34" s="3">
        <f t="shared" si="2"/>
        <v>530.1</v>
      </c>
      <c r="C34" s="3">
        <f t="shared" si="3"/>
        <v>2120.4</v>
      </c>
      <c r="D34" s="4">
        <f t="shared" si="4"/>
        <v>35.340000000000003</v>
      </c>
      <c r="E34" s="4">
        <f t="shared" si="5"/>
        <v>28.296547821165813</v>
      </c>
      <c r="F34" s="9">
        <f t="shared" si="0"/>
        <v>3.5340000000000004E-5</v>
      </c>
      <c r="G34" s="10">
        <f t="shared" si="1"/>
        <v>28296.547821165816</v>
      </c>
    </row>
    <row r="35" spans="1:26" x14ac:dyDescent="0.25">
      <c r="A35" s="3">
        <v>32</v>
      </c>
      <c r="B35" s="3">
        <f t="shared" si="2"/>
        <v>547.20000000000005</v>
      </c>
      <c r="C35" s="3">
        <f t="shared" si="3"/>
        <v>2188.8000000000002</v>
      </c>
      <c r="D35" s="4">
        <f t="shared" si="4"/>
        <v>36.480000000000004</v>
      </c>
      <c r="E35" s="4">
        <f t="shared" si="5"/>
        <v>27.412280701754383</v>
      </c>
      <c r="F35" s="9">
        <f t="shared" si="0"/>
        <v>3.6480000000000003E-5</v>
      </c>
      <c r="G35" s="10">
        <f t="shared" si="1"/>
        <v>27412.280701754382</v>
      </c>
      <c r="I35" s="11" t="s">
        <v>6</v>
      </c>
      <c r="J35" s="11"/>
      <c r="K35" s="11"/>
      <c r="L35" s="11"/>
      <c r="P35" t="s">
        <v>11</v>
      </c>
      <c r="R35" t="s">
        <v>12</v>
      </c>
    </row>
    <row r="36" spans="1:26" x14ac:dyDescent="0.25">
      <c r="A36" s="3">
        <v>33</v>
      </c>
      <c r="B36" s="3">
        <f t="shared" si="2"/>
        <v>564.30000000000007</v>
      </c>
      <c r="C36" s="3">
        <f t="shared" si="3"/>
        <v>2257.2000000000003</v>
      </c>
      <c r="D36" s="4">
        <f t="shared" si="4"/>
        <v>37.620000000000005</v>
      </c>
      <c r="E36" s="4">
        <f t="shared" si="5"/>
        <v>26.581605528973945</v>
      </c>
      <c r="F36" s="9">
        <f t="shared" si="0"/>
        <v>3.7620000000000002E-5</v>
      </c>
      <c r="G36" s="10">
        <f t="shared" si="1"/>
        <v>26581.605528973949</v>
      </c>
      <c r="H36" s="6" t="s">
        <v>5</v>
      </c>
      <c r="I36" s="6">
        <v>877.19299999999998</v>
      </c>
      <c r="J36" s="6">
        <v>877.19</v>
      </c>
      <c r="K36" s="6">
        <v>877.2</v>
      </c>
      <c r="L36" s="6">
        <v>877</v>
      </c>
      <c r="N36" s="3" t="s">
        <v>7</v>
      </c>
      <c r="P36" t="s">
        <v>8</v>
      </c>
      <c r="R36" t="s">
        <v>8</v>
      </c>
      <c r="T36" t="s">
        <v>13</v>
      </c>
      <c r="U36" t="s">
        <v>14</v>
      </c>
      <c r="V36" s="12"/>
      <c r="X36" t="s">
        <v>15</v>
      </c>
      <c r="Y36" t="s">
        <v>16</v>
      </c>
      <c r="Z36" t="s">
        <v>17</v>
      </c>
    </row>
    <row r="37" spans="1:26" x14ac:dyDescent="0.25">
      <c r="A37" s="3">
        <v>34</v>
      </c>
      <c r="B37" s="3">
        <f t="shared" si="2"/>
        <v>581.40000000000009</v>
      </c>
      <c r="C37" s="3">
        <f t="shared" si="3"/>
        <v>2325.6000000000004</v>
      </c>
      <c r="D37" s="4">
        <f t="shared" si="4"/>
        <v>38.760000000000005</v>
      </c>
      <c r="E37" s="4">
        <f t="shared" si="5"/>
        <v>25.799793601651182</v>
      </c>
      <c r="F37" s="9">
        <f t="shared" si="0"/>
        <v>3.8760000000000008E-5</v>
      </c>
      <c r="G37" s="10">
        <f t="shared" si="1"/>
        <v>25799.793601651181</v>
      </c>
      <c r="H37" s="5">
        <v>877.19298245614027</v>
      </c>
      <c r="I37" s="7">
        <f t="shared" ref="I37:L62" si="6">I$36*($H37^-1)</f>
        <v>1.0000000200000001</v>
      </c>
      <c r="J37" s="7">
        <f t="shared" si="6"/>
        <v>0.99999660000000024</v>
      </c>
      <c r="K37" s="7">
        <f t="shared" si="6"/>
        <v>1.0000080000000002</v>
      </c>
      <c r="L37" s="7">
        <f t="shared" si="6"/>
        <v>0.99978000000000011</v>
      </c>
      <c r="N37" s="2">
        <f>H37^-1</f>
        <v>1.1400000000000002E-3</v>
      </c>
      <c r="P37" s="8">
        <f>ROUND(87700/INT(H37*100),0)</f>
        <v>1</v>
      </c>
      <c r="R37" s="8">
        <f t="shared" ref="R37:R68" si="7">87700/INT(H37*100)</f>
        <v>0.99978339926355753</v>
      </c>
      <c r="T37" s="12">
        <f>INT(H37*1000)</f>
        <v>877192</v>
      </c>
      <c r="U37" s="12">
        <f>INT(877193/T37)</f>
        <v>1</v>
      </c>
      <c r="X37">
        <f>T37</f>
        <v>877192</v>
      </c>
      <c r="Y37">
        <f>(T37+T38)/2</f>
        <v>657894</v>
      </c>
      <c r="Z37">
        <f>T38-1</f>
        <v>438595</v>
      </c>
    </row>
    <row r="38" spans="1:26" x14ac:dyDescent="0.25">
      <c r="A38" s="3">
        <v>35</v>
      </c>
      <c r="B38" s="3">
        <f t="shared" si="2"/>
        <v>598.5</v>
      </c>
      <c r="C38" s="3">
        <f t="shared" si="3"/>
        <v>2394</v>
      </c>
      <c r="D38" s="4">
        <f t="shared" si="4"/>
        <v>39.9</v>
      </c>
      <c r="E38" s="4">
        <f t="shared" si="5"/>
        <v>25.062656641604011</v>
      </c>
      <c r="F38" s="9">
        <f t="shared" si="0"/>
        <v>3.9900000000000001E-5</v>
      </c>
      <c r="G38" s="10">
        <f t="shared" si="1"/>
        <v>25062.656641604008</v>
      </c>
      <c r="H38" s="5">
        <v>438.59649122807014</v>
      </c>
      <c r="I38" s="7">
        <f t="shared" si="6"/>
        <v>2.0000000400000002</v>
      </c>
      <c r="J38" s="7">
        <f t="shared" si="6"/>
        <v>1.9999932000000005</v>
      </c>
      <c r="K38" s="7">
        <f t="shared" si="6"/>
        <v>2.0000160000000005</v>
      </c>
      <c r="L38" s="7">
        <f t="shared" si="6"/>
        <v>1.9995600000000002</v>
      </c>
      <c r="N38" s="2">
        <f t="shared" ref="N38:N101" si="8">H38^-1</f>
        <v>2.2800000000000003E-3</v>
      </c>
      <c r="P38" s="8">
        <f t="shared" ref="P38:P68" si="9">ROUND(87700/INT(H38*100),0)</f>
        <v>2</v>
      </c>
      <c r="R38" s="8">
        <f t="shared" si="7"/>
        <v>1.99958959392599</v>
      </c>
      <c r="T38" s="12">
        <f>INT(H38*1000)</f>
        <v>438596</v>
      </c>
      <c r="U38" s="12">
        <f t="shared" ref="U38:U101" si="10">INT(877193/T38)</f>
        <v>2</v>
      </c>
    </row>
    <row r="39" spans="1:26" x14ac:dyDescent="0.25">
      <c r="A39" s="3">
        <v>36</v>
      </c>
      <c r="B39" s="3">
        <f t="shared" si="2"/>
        <v>615.6</v>
      </c>
      <c r="C39" s="3">
        <f t="shared" si="3"/>
        <v>2462.4</v>
      </c>
      <c r="D39" s="4">
        <f t="shared" si="4"/>
        <v>41.04</v>
      </c>
      <c r="E39" s="4">
        <f t="shared" si="5"/>
        <v>24.366471734892791</v>
      </c>
      <c r="F39" s="9">
        <f t="shared" si="0"/>
        <v>4.104E-5</v>
      </c>
      <c r="G39" s="10">
        <f t="shared" si="1"/>
        <v>24366.471734892788</v>
      </c>
      <c r="H39" s="5">
        <v>292.39766081871346</v>
      </c>
      <c r="I39" s="7">
        <f t="shared" si="6"/>
        <v>3.0000000599999996</v>
      </c>
      <c r="J39" s="7">
        <f t="shared" si="6"/>
        <v>2.9999898000000003</v>
      </c>
      <c r="K39" s="7">
        <f t="shared" si="6"/>
        <v>3.0000240000000002</v>
      </c>
      <c r="L39" s="7">
        <f t="shared" si="6"/>
        <v>2.9993399999999997</v>
      </c>
      <c r="N39" s="2">
        <f t="shared" si="8"/>
        <v>3.4199999999999999E-3</v>
      </c>
      <c r="P39" s="8">
        <f t="shared" si="9"/>
        <v>3</v>
      </c>
      <c r="R39" s="8">
        <f t="shared" si="7"/>
        <v>2.999418584766921</v>
      </c>
      <c r="T39" s="12">
        <f>INT(H39*1000)</f>
        <v>292397</v>
      </c>
      <c r="U39" s="12">
        <f t="shared" si="10"/>
        <v>3</v>
      </c>
    </row>
    <row r="40" spans="1:26" x14ac:dyDescent="0.25">
      <c r="A40" s="3">
        <v>37</v>
      </c>
      <c r="B40" s="3">
        <f t="shared" si="2"/>
        <v>632.70000000000005</v>
      </c>
      <c r="C40" s="3">
        <f t="shared" si="3"/>
        <v>2530.8000000000002</v>
      </c>
      <c r="D40" s="4">
        <f t="shared" si="4"/>
        <v>42.18</v>
      </c>
      <c r="E40" s="4">
        <f t="shared" si="5"/>
        <v>23.707918444760548</v>
      </c>
      <c r="F40" s="9">
        <f t="shared" si="0"/>
        <v>4.2179999999999999E-5</v>
      </c>
      <c r="G40" s="10">
        <f t="shared" si="1"/>
        <v>23707.918444760551</v>
      </c>
      <c r="H40" s="5">
        <v>219.29824561403507</v>
      </c>
      <c r="I40" s="7">
        <f t="shared" si="6"/>
        <v>4.0000000800000004</v>
      </c>
      <c r="J40" s="7">
        <f t="shared" si="6"/>
        <v>3.9999864000000009</v>
      </c>
      <c r="K40" s="7">
        <f t="shared" si="6"/>
        <v>4.0000320000000009</v>
      </c>
      <c r="L40" s="7">
        <f t="shared" si="6"/>
        <v>3.9991200000000005</v>
      </c>
      <c r="N40" s="2">
        <f t="shared" si="8"/>
        <v>4.5600000000000007E-3</v>
      </c>
      <c r="P40" s="8">
        <f t="shared" si="9"/>
        <v>4</v>
      </c>
      <c r="R40" s="8">
        <f t="shared" si="7"/>
        <v>3.9992703725660084</v>
      </c>
      <c r="T40" s="12">
        <f>INT(H40*1000)</f>
        <v>219298</v>
      </c>
      <c r="U40" s="12">
        <f t="shared" si="10"/>
        <v>4</v>
      </c>
    </row>
    <row r="41" spans="1:26" x14ac:dyDescent="0.25">
      <c r="A41" s="3">
        <v>38</v>
      </c>
      <c r="B41" s="3">
        <f t="shared" si="2"/>
        <v>649.80000000000007</v>
      </c>
      <c r="C41" s="3">
        <f t="shared" si="3"/>
        <v>2599.2000000000003</v>
      </c>
      <c r="D41" s="4">
        <f t="shared" si="4"/>
        <v>43.320000000000007</v>
      </c>
      <c r="E41" s="4">
        <f t="shared" si="5"/>
        <v>23.084025854108951</v>
      </c>
      <c r="F41" s="9">
        <f t="shared" si="0"/>
        <v>4.3320000000000005E-5</v>
      </c>
      <c r="G41" s="10">
        <f t="shared" si="1"/>
        <v>23084.025854108953</v>
      </c>
      <c r="H41" s="5">
        <v>175.43859649122805</v>
      </c>
      <c r="I41" s="7">
        <f t="shared" si="6"/>
        <v>5.0000001000000003</v>
      </c>
      <c r="J41" s="7">
        <f t="shared" si="6"/>
        <v>4.9999830000000003</v>
      </c>
      <c r="K41" s="7">
        <f t="shared" si="6"/>
        <v>5.0000400000000003</v>
      </c>
      <c r="L41" s="7">
        <f t="shared" si="6"/>
        <v>4.9988999999999999</v>
      </c>
      <c r="N41" s="2">
        <f t="shared" si="8"/>
        <v>5.7000000000000002E-3</v>
      </c>
      <c r="P41" s="8">
        <f t="shared" si="9"/>
        <v>5</v>
      </c>
      <c r="R41" s="8">
        <f t="shared" si="7"/>
        <v>4.9991449581029475</v>
      </c>
      <c r="T41" s="12">
        <f>INT(H41*1000)</f>
        <v>175438</v>
      </c>
      <c r="U41" s="12">
        <f t="shared" si="10"/>
        <v>5</v>
      </c>
    </row>
    <row r="42" spans="1:26" x14ac:dyDescent="0.25">
      <c r="A42" s="3">
        <v>39</v>
      </c>
      <c r="B42" s="3">
        <f t="shared" si="2"/>
        <v>666.90000000000009</v>
      </c>
      <c r="C42" s="3">
        <f t="shared" si="3"/>
        <v>2667.6000000000004</v>
      </c>
      <c r="D42" s="4">
        <f t="shared" si="4"/>
        <v>44.460000000000008</v>
      </c>
      <c r="E42" s="4">
        <f t="shared" si="5"/>
        <v>22.492127755285647</v>
      </c>
      <c r="F42" s="9">
        <f t="shared" si="0"/>
        <v>4.4460000000000005E-5</v>
      </c>
      <c r="G42" s="10">
        <f t="shared" si="1"/>
        <v>22492.127755285648</v>
      </c>
      <c r="H42" s="5">
        <v>146.19883040935673</v>
      </c>
      <c r="I42" s="7">
        <f t="shared" si="6"/>
        <v>6.0000001199999993</v>
      </c>
      <c r="J42" s="7">
        <f t="shared" si="6"/>
        <v>5.9999796000000005</v>
      </c>
      <c r="K42" s="7">
        <f t="shared" si="6"/>
        <v>6.0000480000000005</v>
      </c>
      <c r="L42" s="7">
        <f t="shared" si="6"/>
        <v>5.9986799999999993</v>
      </c>
      <c r="N42" s="2">
        <f t="shared" si="8"/>
        <v>6.8399999999999997E-3</v>
      </c>
      <c r="P42" s="8">
        <f t="shared" si="9"/>
        <v>6</v>
      </c>
      <c r="R42" s="8">
        <f t="shared" si="7"/>
        <v>5.9990423421574661</v>
      </c>
      <c r="T42" s="12">
        <f>INT(H42*1000)</f>
        <v>146198</v>
      </c>
      <c r="U42" s="12">
        <f t="shared" si="10"/>
        <v>6</v>
      </c>
    </row>
    <row r="43" spans="1:26" x14ac:dyDescent="0.25">
      <c r="A43" s="3">
        <v>40</v>
      </c>
      <c r="B43" s="3">
        <f t="shared" si="2"/>
        <v>684</v>
      </c>
      <c r="C43" s="3">
        <f t="shared" si="3"/>
        <v>2736</v>
      </c>
      <c r="D43" s="4">
        <f t="shared" si="4"/>
        <v>45.6</v>
      </c>
      <c r="E43" s="4">
        <f t="shared" si="5"/>
        <v>21.929824561403507</v>
      </c>
      <c r="F43" s="9">
        <f t="shared" si="0"/>
        <v>4.5600000000000004E-5</v>
      </c>
      <c r="G43" s="10">
        <f t="shared" si="1"/>
        <v>21929.824561403508</v>
      </c>
      <c r="H43" s="5">
        <v>125.31328320802004</v>
      </c>
      <c r="I43" s="7">
        <f t="shared" si="6"/>
        <v>7.0000001400000009</v>
      </c>
      <c r="J43" s="7">
        <f t="shared" si="6"/>
        <v>6.9999762000000016</v>
      </c>
      <c r="K43" s="7">
        <f t="shared" si="6"/>
        <v>7.0000560000000016</v>
      </c>
      <c r="L43" s="7">
        <f t="shared" si="6"/>
        <v>6.9984600000000006</v>
      </c>
      <c r="N43" s="2">
        <f t="shared" si="8"/>
        <v>7.980000000000001E-3</v>
      </c>
      <c r="P43" s="8">
        <f t="shared" si="9"/>
        <v>7</v>
      </c>
      <c r="R43" s="8">
        <f t="shared" si="7"/>
        <v>6.9986433644561483</v>
      </c>
      <c r="T43" s="12">
        <f>INT(H43*1000)</f>
        <v>125313</v>
      </c>
      <c r="U43" s="12">
        <f t="shared" si="10"/>
        <v>7</v>
      </c>
    </row>
    <row r="44" spans="1:26" x14ac:dyDescent="0.25">
      <c r="A44" s="3">
        <v>41</v>
      </c>
      <c r="B44" s="3">
        <f t="shared" si="2"/>
        <v>701.1</v>
      </c>
      <c r="C44" s="3">
        <f t="shared" si="3"/>
        <v>2804.4</v>
      </c>
      <c r="D44" s="4">
        <f t="shared" si="4"/>
        <v>46.74</v>
      </c>
      <c r="E44" s="4">
        <f t="shared" si="5"/>
        <v>21.394950791613176</v>
      </c>
      <c r="F44" s="9">
        <f t="shared" si="0"/>
        <v>4.6740000000000003E-5</v>
      </c>
      <c r="G44" s="10">
        <f t="shared" si="1"/>
        <v>21394.950791613177</v>
      </c>
      <c r="H44" s="5">
        <v>109.64912280701753</v>
      </c>
      <c r="I44" s="7">
        <f t="shared" si="6"/>
        <v>8.0000001600000008</v>
      </c>
      <c r="J44" s="7">
        <f t="shared" si="6"/>
        <v>7.9999728000000019</v>
      </c>
      <c r="K44" s="7">
        <f t="shared" si="6"/>
        <v>8.0000640000000018</v>
      </c>
      <c r="L44" s="7">
        <f t="shared" si="6"/>
        <v>7.9982400000000009</v>
      </c>
      <c r="N44" s="2">
        <f t="shared" si="8"/>
        <v>9.1200000000000014E-3</v>
      </c>
      <c r="P44" s="8">
        <f t="shared" si="9"/>
        <v>8</v>
      </c>
      <c r="R44" s="8">
        <f t="shared" si="7"/>
        <v>7.9989055089383436</v>
      </c>
      <c r="T44" s="12">
        <f>INT(H44*1000)</f>
        <v>109649</v>
      </c>
      <c r="U44" s="12">
        <f t="shared" si="10"/>
        <v>8</v>
      </c>
    </row>
    <row r="45" spans="1:26" x14ac:dyDescent="0.25">
      <c r="A45" s="3">
        <v>42</v>
      </c>
      <c r="B45" s="3">
        <f t="shared" si="2"/>
        <v>718.2</v>
      </c>
      <c r="C45" s="3">
        <f t="shared" si="3"/>
        <v>2872.8</v>
      </c>
      <c r="D45" s="4">
        <f t="shared" si="4"/>
        <v>47.88</v>
      </c>
      <c r="E45" s="4">
        <f t="shared" si="5"/>
        <v>20.885547201336674</v>
      </c>
      <c r="F45" s="9">
        <f t="shared" si="0"/>
        <v>4.7880000000000002E-5</v>
      </c>
      <c r="G45" s="10">
        <f t="shared" si="1"/>
        <v>20885.547201336674</v>
      </c>
      <c r="H45" s="5">
        <v>97.465886939571163</v>
      </c>
      <c r="I45" s="7">
        <f t="shared" si="6"/>
        <v>9.0000001799999989</v>
      </c>
      <c r="J45" s="7">
        <f t="shared" si="6"/>
        <v>8.9999693999999995</v>
      </c>
      <c r="K45" s="7">
        <f t="shared" si="6"/>
        <v>9.0000719999999994</v>
      </c>
      <c r="L45" s="7">
        <f t="shared" si="6"/>
        <v>8.9980199999999986</v>
      </c>
      <c r="N45" s="2">
        <f t="shared" si="8"/>
        <v>1.0259999999999998E-2</v>
      </c>
      <c r="P45" s="8">
        <f t="shared" si="9"/>
        <v>9</v>
      </c>
      <c r="R45" s="8">
        <f t="shared" si="7"/>
        <v>8.9985635132361992</v>
      </c>
      <c r="T45" s="12">
        <f>INT(H45*1000)</f>
        <v>97465</v>
      </c>
      <c r="U45" s="12">
        <f t="shared" si="10"/>
        <v>9</v>
      </c>
    </row>
    <row r="46" spans="1:26" x14ac:dyDescent="0.25">
      <c r="A46" s="3">
        <v>43</v>
      </c>
      <c r="B46" s="3">
        <f t="shared" si="2"/>
        <v>735.30000000000007</v>
      </c>
      <c r="C46" s="3">
        <f t="shared" si="3"/>
        <v>2941.2000000000003</v>
      </c>
      <c r="D46" s="4">
        <f t="shared" si="4"/>
        <v>49.02</v>
      </c>
      <c r="E46" s="4">
        <f t="shared" si="5"/>
        <v>20.39983680130559</v>
      </c>
      <c r="F46" s="9">
        <f t="shared" si="0"/>
        <v>4.9020000000000002E-5</v>
      </c>
      <c r="G46" s="10">
        <f t="shared" si="1"/>
        <v>20399.836801305588</v>
      </c>
      <c r="H46" s="5">
        <v>87.719298245614027</v>
      </c>
      <c r="I46" s="7">
        <f t="shared" si="6"/>
        <v>10.000000200000001</v>
      </c>
      <c r="J46" s="7">
        <f t="shared" si="6"/>
        <v>9.9999660000000006</v>
      </c>
      <c r="K46" s="7">
        <f t="shared" si="6"/>
        <v>10.000080000000001</v>
      </c>
      <c r="L46" s="7">
        <f t="shared" si="6"/>
        <v>9.9977999999999998</v>
      </c>
      <c r="N46" s="2">
        <f t="shared" si="8"/>
        <v>1.14E-2</v>
      </c>
      <c r="P46" s="8">
        <f t="shared" si="9"/>
        <v>10</v>
      </c>
      <c r="R46" s="8">
        <f t="shared" si="7"/>
        <v>9.9988598791471901</v>
      </c>
      <c r="T46" s="12">
        <f>INT(H46*1000)</f>
        <v>87719</v>
      </c>
      <c r="U46" s="12">
        <f t="shared" si="10"/>
        <v>10</v>
      </c>
    </row>
    <row r="47" spans="1:26" x14ac:dyDescent="0.25">
      <c r="A47" s="3">
        <v>44</v>
      </c>
      <c r="B47" s="3">
        <f t="shared" si="2"/>
        <v>752.40000000000009</v>
      </c>
      <c r="C47" s="3">
        <f t="shared" si="3"/>
        <v>3009.6000000000004</v>
      </c>
      <c r="D47" s="4">
        <f t="shared" si="4"/>
        <v>50.160000000000004</v>
      </c>
      <c r="E47" s="4">
        <f t="shared" si="5"/>
        <v>19.936204146730461</v>
      </c>
      <c r="F47" s="9">
        <f t="shared" si="0"/>
        <v>5.0160000000000001E-5</v>
      </c>
      <c r="G47" s="10">
        <f t="shared" si="1"/>
        <v>19936.204146730463</v>
      </c>
      <c r="H47" s="5">
        <v>79.744816586921843</v>
      </c>
      <c r="I47" s="7">
        <f t="shared" si="6"/>
        <v>11.00000022</v>
      </c>
      <c r="J47" s="7">
        <f t="shared" si="6"/>
        <v>10.999962600000002</v>
      </c>
      <c r="K47" s="7">
        <f t="shared" si="6"/>
        <v>11.000088000000002</v>
      </c>
      <c r="L47" s="7">
        <f t="shared" si="6"/>
        <v>10.997580000000001</v>
      </c>
      <c r="N47" s="2">
        <f t="shared" si="8"/>
        <v>1.2540000000000001E-2</v>
      </c>
      <c r="P47" s="8">
        <f t="shared" si="9"/>
        <v>11</v>
      </c>
      <c r="R47" s="8">
        <f t="shared" si="7"/>
        <v>10.998244293955356</v>
      </c>
      <c r="T47" s="12">
        <f>INT(H47*1000)</f>
        <v>79744</v>
      </c>
      <c r="U47" s="12">
        <f t="shared" si="10"/>
        <v>11</v>
      </c>
    </row>
    <row r="48" spans="1:26" x14ac:dyDescent="0.25">
      <c r="A48" s="3">
        <v>45</v>
      </c>
      <c r="B48" s="3">
        <f t="shared" si="2"/>
        <v>769.50000000000011</v>
      </c>
      <c r="C48" s="3">
        <f t="shared" si="3"/>
        <v>3078.0000000000005</v>
      </c>
      <c r="D48" s="4">
        <f t="shared" si="4"/>
        <v>51.300000000000004</v>
      </c>
      <c r="E48" s="4">
        <f t="shared" si="5"/>
        <v>19.49317738791423</v>
      </c>
      <c r="F48" s="9">
        <f t="shared" si="0"/>
        <v>5.1300000000000007E-5</v>
      </c>
      <c r="G48" s="10">
        <f t="shared" si="1"/>
        <v>19493.177387914227</v>
      </c>
      <c r="H48" s="5">
        <v>73.099415204678365</v>
      </c>
      <c r="I48" s="7">
        <f t="shared" si="6"/>
        <v>12.000000239999999</v>
      </c>
      <c r="J48" s="7">
        <f t="shared" si="6"/>
        <v>11.999959200000001</v>
      </c>
      <c r="K48" s="7">
        <f t="shared" si="6"/>
        <v>12.000096000000001</v>
      </c>
      <c r="L48" s="7">
        <f t="shared" si="6"/>
        <v>11.997359999999999</v>
      </c>
      <c r="N48" s="2">
        <f t="shared" si="8"/>
        <v>1.3679999999999999E-2</v>
      </c>
      <c r="P48" s="8">
        <f t="shared" si="9"/>
        <v>12</v>
      </c>
      <c r="R48" s="8">
        <f t="shared" si="7"/>
        <v>11.998905459023122</v>
      </c>
      <c r="T48" s="12">
        <f>INT(H48*1000)</f>
        <v>73099</v>
      </c>
      <c r="U48" s="12">
        <f t="shared" si="10"/>
        <v>12</v>
      </c>
    </row>
    <row r="49" spans="1:21" x14ac:dyDescent="0.25">
      <c r="A49" s="3">
        <v>46</v>
      </c>
      <c r="B49" s="3">
        <f t="shared" si="2"/>
        <v>786.6</v>
      </c>
      <c r="C49" s="3">
        <f t="shared" si="3"/>
        <v>3146.4</v>
      </c>
      <c r="D49" s="4">
        <f t="shared" si="4"/>
        <v>52.440000000000005</v>
      </c>
      <c r="E49" s="4">
        <f t="shared" si="5"/>
        <v>19.069412662090006</v>
      </c>
      <c r="F49" s="9">
        <f t="shared" si="0"/>
        <v>5.2440000000000006E-5</v>
      </c>
      <c r="G49" s="10">
        <f t="shared" si="1"/>
        <v>19069.412662090006</v>
      </c>
      <c r="H49" s="5">
        <v>67.476383265856953</v>
      </c>
      <c r="I49" s="7">
        <f t="shared" si="6"/>
        <v>13.00000026</v>
      </c>
      <c r="J49" s="7">
        <f t="shared" si="6"/>
        <v>12.9999558</v>
      </c>
      <c r="K49" s="7">
        <f t="shared" si="6"/>
        <v>13.000104</v>
      </c>
      <c r="L49" s="7">
        <f t="shared" si="6"/>
        <v>12.99714</v>
      </c>
      <c r="N49" s="2">
        <f t="shared" si="8"/>
        <v>1.482E-2</v>
      </c>
      <c r="P49" s="8">
        <f t="shared" si="9"/>
        <v>13</v>
      </c>
      <c r="R49" s="8">
        <f t="shared" si="7"/>
        <v>12.99836964576849</v>
      </c>
      <c r="T49" s="12">
        <f>INT(H49*1000)</f>
        <v>67476</v>
      </c>
      <c r="U49" s="12">
        <f t="shared" si="10"/>
        <v>13</v>
      </c>
    </row>
    <row r="50" spans="1:21" x14ac:dyDescent="0.25">
      <c r="A50" s="3">
        <v>47</v>
      </c>
      <c r="B50" s="3">
        <f t="shared" si="2"/>
        <v>803.7</v>
      </c>
      <c r="C50" s="3">
        <f t="shared" si="3"/>
        <v>3214.8</v>
      </c>
      <c r="D50" s="4">
        <f t="shared" si="4"/>
        <v>53.580000000000005</v>
      </c>
      <c r="E50" s="4">
        <f t="shared" si="5"/>
        <v>18.663680477790219</v>
      </c>
      <c r="F50" s="9">
        <f t="shared" si="0"/>
        <v>5.3580000000000005E-5</v>
      </c>
      <c r="G50" s="10">
        <f t="shared" si="1"/>
        <v>18663.680477790218</v>
      </c>
      <c r="H50" s="5">
        <v>62.656641604010019</v>
      </c>
      <c r="I50" s="7">
        <f t="shared" si="6"/>
        <v>14.000000280000002</v>
      </c>
      <c r="J50" s="7">
        <f t="shared" si="6"/>
        <v>13.999952400000003</v>
      </c>
      <c r="K50" s="7">
        <f t="shared" si="6"/>
        <v>14.000112000000003</v>
      </c>
      <c r="L50" s="7">
        <f t="shared" si="6"/>
        <v>13.996920000000001</v>
      </c>
      <c r="N50" s="2">
        <f t="shared" si="8"/>
        <v>1.5960000000000002E-2</v>
      </c>
      <c r="P50" s="8">
        <f t="shared" si="9"/>
        <v>14</v>
      </c>
      <c r="R50" s="8">
        <f t="shared" si="7"/>
        <v>13.998403830806065</v>
      </c>
      <c r="T50" s="12">
        <f>INT(H50*1000)</f>
        <v>62656</v>
      </c>
      <c r="U50" s="12">
        <f t="shared" si="10"/>
        <v>14</v>
      </c>
    </row>
    <row r="51" spans="1:21" x14ac:dyDescent="0.25">
      <c r="A51" s="3">
        <v>48</v>
      </c>
      <c r="B51" s="3">
        <f t="shared" si="2"/>
        <v>820.80000000000007</v>
      </c>
      <c r="C51" s="3">
        <f t="shared" si="3"/>
        <v>3283.2000000000003</v>
      </c>
      <c r="D51" s="4">
        <f t="shared" si="4"/>
        <v>54.720000000000006</v>
      </c>
      <c r="E51" s="4">
        <f t="shared" si="5"/>
        <v>18.274853801169591</v>
      </c>
      <c r="F51" s="9">
        <f t="shared" si="0"/>
        <v>5.4720000000000005E-5</v>
      </c>
      <c r="G51" s="10">
        <f t="shared" si="1"/>
        <v>18274.853801169589</v>
      </c>
      <c r="H51" s="5">
        <v>58.479532163742689</v>
      </c>
      <c r="I51" s="7">
        <f t="shared" si="6"/>
        <v>15.0000003</v>
      </c>
      <c r="J51" s="7">
        <f t="shared" si="6"/>
        <v>14.999949000000001</v>
      </c>
      <c r="K51" s="7">
        <f t="shared" si="6"/>
        <v>15.000120000000001</v>
      </c>
      <c r="L51" s="7">
        <f t="shared" si="6"/>
        <v>14.996700000000001</v>
      </c>
      <c r="N51" s="2">
        <f t="shared" si="8"/>
        <v>1.7100000000000001E-2</v>
      </c>
      <c r="P51" s="8">
        <f t="shared" si="9"/>
        <v>15</v>
      </c>
      <c r="R51" s="8">
        <f t="shared" si="7"/>
        <v>14.999144860612279</v>
      </c>
      <c r="T51" s="12">
        <f>INT(H51*1000)</f>
        <v>58479</v>
      </c>
      <c r="U51" s="12">
        <f t="shared" si="10"/>
        <v>15</v>
      </c>
    </row>
    <row r="52" spans="1:21" x14ac:dyDescent="0.25">
      <c r="A52" s="3">
        <v>49</v>
      </c>
      <c r="B52" s="3">
        <f t="shared" si="2"/>
        <v>837.90000000000009</v>
      </c>
      <c r="C52" s="3">
        <f t="shared" si="3"/>
        <v>3351.6000000000004</v>
      </c>
      <c r="D52" s="4">
        <f t="shared" si="4"/>
        <v>55.860000000000007</v>
      </c>
      <c r="E52" s="4">
        <f t="shared" si="5"/>
        <v>17.90189760114572</v>
      </c>
      <c r="F52" s="9">
        <f t="shared" si="0"/>
        <v>5.5860000000000004E-5</v>
      </c>
      <c r="G52" s="10">
        <f t="shared" si="1"/>
        <v>17901.89760114572</v>
      </c>
      <c r="H52" s="5">
        <v>54.824561403508767</v>
      </c>
      <c r="I52" s="7">
        <f t="shared" si="6"/>
        <v>16.000000320000002</v>
      </c>
      <c r="J52" s="7">
        <f t="shared" si="6"/>
        <v>15.999945600000004</v>
      </c>
      <c r="K52" s="7">
        <f t="shared" si="6"/>
        <v>16.000128000000004</v>
      </c>
      <c r="L52" s="7">
        <f t="shared" si="6"/>
        <v>15.996480000000002</v>
      </c>
      <c r="N52" s="2">
        <f t="shared" si="8"/>
        <v>1.8240000000000003E-2</v>
      </c>
      <c r="P52" s="8">
        <f t="shared" si="9"/>
        <v>16</v>
      </c>
      <c r="R52" s="8">
        <f t="shared" si="7"/>
        <v>15.997811017876687</v>
      </c>
      <c r="T52" s="12">
        <f>INT(H52*1000)</f>
        <v>54824</v>
      </c>
      <c r="U52" s="12">
        <f t="shared" si="10"/>
        <v>16</v>
      </c>
    </row>
    <row r="53" spans="1:21" x14ac:dyDescent="0.25">
      <c r="A53" s="3">
        <v>50</v>
      </c>
      <c r="B53" s="3">
        <f t="shared" si="2"/>
        <v>855.00000000000011</v>
      </c>
      <c r="C53" s="3">
        <f t="shared" si="3"/>
        <v>3420.0000000000005</v>
      </c>
      <c r="D53" s="4">
        <f t="shared" si="4"/>
        <v>57.000000000000007</v>
      </c>
      <c r="E53" s="4">
        <f t="shared" si="5"/>
        <v>17.543859649122805</v>
      </c>
      <c r="F53" s="9">
        <f t="shared" si="0"/>
        <v>5.700000000000001E-5</v>
      </c>
      <c r="G53" s="10">
        <f t="shared" si="1"/>
        <v>17543.859649122805</v>
      </c>
      <c r="H53" s="5">
        <v>51.599587203302363</v>
      </c>
      <c r="I53" s="7">
        <f t="shared" si="6"/>
        <v>17.000000340000003</v>
      </c>
      <c r="J53" s="7">
        <f t="shared" si="6"/>
        <v>16.999942200000007</v>
      </c>
      <c r="K53" s="7">
        <f t="shared" si="6"/>
        <v>17.000136000000005</v>
      </c>
      <c r="L53" s="7">
        <f t="shared" si="6"/>
        <v>16.996260000000003</v>
      </c>
      <c r="N53" s="2">
        <f t="shared" si="8"/>
        <v>1.9380000000000005E-2</v>
      </c>
      <c r="P53" s="8">
        <f t="shared" si="9"/>
        <v>17</v>
      </c>
      <c r="R53" s="8">
        <f t="shared" si="7"/>
        <v>16.999418491955804</v>
      </c>
      <c r="T53" s="12">
        <f>INT(H53*1000)</f>
        <v>51599</v>
      </c>
      <c r="U53" s="12">
        <f t="shared" si="10"/>
        <v>17</v>
      </c>
    </row>
    <row r="54" spans="1:21" x14ac:dyDescent="0.25">
      <c r="A54" s="3">
        <v>51</v>
      </c>
      <c r="B54" s="3">
        <f t="shared" si="2"/>
        <v>872.1</v>
      </c>
      <c r="C54" s="3">
        <f t="shared" si="3"/>
        <v>3488.4</v>
      </c>
      <c r="D54" s="4">
        <f t="shared" si="4"/>
        <v>58.14</v>
      </c>
      <c r="E54" s="4">
        <f t="shared" si="5"/>
        <v>17.199862401100791</v>
      </c>
      <c r="F54" s="9">
        <f t="shared" si="0"/>
        <v>5.8140000000000002E-5</v>
      </c>
      <c r="G54" s="10">
        <f t="shared" si="1"/>
        <v>17199.862401100789</v>
      </c>
      <c r="H54" s="5">
        <v>48.732943469785582</v>
      </c>
      <c r="I54" s="7">
        <f t="shared" si="6"/>
        <v>18.000000359999998</v>
      </c>
      <c r="J54" s="7">
        <f t="shared" si="6"/>
        <v>17.999938799999999</v>
      </c>
      <c r="K54" s="7">
        <f t="shared" si="6"/>
        <v>18.000143999999999</v>
      </c>
      <c r="L54" s="7">
        <f t="shared" si="6"/>
        <v>17.996039999999997</v>
      </c>
      <c r="N54" s="2">
        <f t="shared" si="8"/>
        <v>2.0519999999999997E-2</v>
      </c>
      <c r="P54" s="8">
        <f t="shared" si="9"/>
        <v>18</v>
      </c>
      <c r="R54" s="8">
        <f t="shared" si="7"/>
        <v>17.997127026472398</v>
      </c>
      <c r="T54" s="12">
        <f>INT(H54*1000)</f>
        <v>48732</v>
      </c>
      <c r="U54" s="12">
        <f t="shared" si="10"/>
        <v>18</v>
      </c>
    </row>
    <row r="55" spans="1:21" x14ac:dyDescent="0.25">
      <c r="A55" s="3">
        <v>52</v>
      </c>
      <c r="B55" s="3">
        <f t="shared" si="2"/>
        <v>889.2</v>
      </c>
      <c r="C55" s="3">
        <f t="shared" si="3"/>
        <v>3556.8</v>
      </c>
      <c r="D55" s="4">
        <f t="shared" si="4"/>
        <v>59.28</v>
      </c>
      <c r="E55" s="4">
        <f t="shared" si="5"/>
        <v>16.869095816464238</v>
      </c>
      <c r="F55" s="9">
        <f t="shared" si="0"/>
        <v>5.9280000000000002E-5</v>
      </c>
      <c r="G55" s="10">
        <f t="shared" si="1"/>
        <v>16869.095816464236</v>
      </c>
      <c r="H55" s="5">
        <v>46.168051708217902</v>
      </c>
      <c r="I55" s="7">
        <f t="shared" si="6"/>
        <v>19.000000380000003</v>
      </c>
      <c r="J55" s="7">
        <f t="shared" si="6"/>
        <v>18.999935400000005</v>
      </c>
      <c r="K55" s="7">
        <f t="shared" si="6"/>
        <v>19.000152000000007</v>
      </c>
      <c r="L55" s="7">
        <f t="shared" si="6"/>
        <v>18.995820000000005</v>
      </c>
      <c r="N55" s="2">
        <f t="shared" si="8"/>
        <v>2.1660000000000006E-2</v>
      </c>
      <c r="P55" s="8">
        <f t="shared" si="9"/>
        <v>19</v>
      </c>
      <c r="R55" s="8">
        <f t="shared" si="7"/>
        <v>18.999133448873483</v>
      </c>
      <c r="T55" s="12">
        <f>INT(H55*1000)</f>
        <v>46168</v>
      </c>
      <c r="U55" s="12">
        <f t="shared" si="10"/>
        <v>19</v>
      </c>
    </row>
    <row r="56" spans="1:21" x14ac:dyDescent="0.25">
      <c r="A56" s="3">
        <v>53</v>
      </c>
      <c r="B56" s="3">
        <f t="shared" si="2"/>
        <v>906.30000000000007</v>
      </c>
      <c r="C56" s="3">
        <f t="shared" si="3"/>
        <v>3625.2000000000003</v>
      </c>
      <c r="D56" s="4">
        <f t="shared" si="4"/>
        <v>60.42</v>
      </c>
      <c r="E56" s="4">
        <f t="shared" si="5"/>
        <v>16.550810989738494</v>
      </c>
      <c r="F56" s="9">
        <f t="shared" si="0"/>
        <v>6.0420000000000001E-5</v>
      </c>
      <c r="G56" s="10">
        <f t="shared" si="1"/>
        <v>16550.810989738497</v>
      </c>
      <c r="H56" s="5">
        <v>43.859649122807014</v>
      </c>
      <c r="I56" s="7">
        <f t="shared" si="6"/>
        <v>20.000000400000001</v>
      </c>
      <c r="J56" s="7">
        <f t="shared" si="6"/>
        <v>19.999932000000001</v>
      </c>
      <c r="K56" s="7">
        <f t="shared" si="6"/>
        <v>20.000160000000001</v>
      </c>
      <c r="L56" s="7">
        <f t="shared" si="6"/>
        <v>19.9956</v>
      </c>
      <c r="N56" s="2">
        <f t="shared" si="8"/>
        <v>2.2800000000000001E-2</v>
      </c>
      <c r="P56" s="8">
        <f t="shared" si="9"/>
        <v>20</v>
      </c>
      <c r="R56" s="8">
        <f t="shared" si="7"/>
        <v>20</v>
      </c>
      <c r="T56" s="12">
        <f>INT(H56*1000)</f>
        <v>43859</v>
      </c>
      <c r="U56" s="12">
        <f t="shared" si="10"/>
        <v>20</v>
      </c>
    </row>
    <row r="57" spans="1:21" x14ac:dyDescent="0.25">
      <c r="A57" s="3">
        <v>54</v>
      </c>
      <c r="B57" s="3">
        <f t="shared" si="2"/>
        <v>923.40000000000009</v>
      </c>
      <c r="C57" s="3">
        <f t="shared" si="3"/>
        <v>3693.6000000000004</v>
      </c>
      <c r="D57" s="4">
        <f t="shared" si="4"/>
        <v>61.560000000000009</v>
      </c>
      <c r="E57" s="4">
        <f t="shared" si="5"/>
        <v>16.244314489928524</v>
      </c>
      <c r="F57" s="9">
        <f t="shared" si="0"/>
        <v>6.1560000000000014E-5</v>
      </c>
      <c r="G57" s="10">
        <f t="shared" si="1"/>
        <v>16244.314489928522</v>
      </c>
      <c r="H57" s="5">
        <v>41.771094402673349</v>
      </c>
      <c r="I57" s="7">
        <f t="shared" si="6"/>
        <v>21.000000419999999</v>
      </c>
      <c r="J57" s="7">
        <f t="shared" si="6"/>
        <v>20.999928600000001</v>
      </c>
      <c r="K57" s="7">
        <f t="shared" si="6"/>
        <v>21.000168000000002</v>
      </c>
      <c r="L57" s="7">
        <f t="shared" si="6"/>
        <v>20.995380000000001</v>
      </c>
      <c r="N57" s="2">
        <f t="shared" si="8"/>
        <v>2.3939999999999999E-2</v>
      </c>
      <c r="P57" s="8">
        <f t="shared" si="9"/>
        <v>21</v>
      </c>
      <c r="R57" s="8">
        <f t="shared" si="7"/>
        <v>20.995930093368447</v>
      </c>
      <c r="T57" s="12">
        <f>INT(H57*1000)</f>
        <v>41771</v>
      </c>
      <c r="U57" s="12">
        <f t="shared" si="10"/>
        <v>21</v>
      </c>
    </row>
    <row r="58" spans="1:21" x14ac:dyDescent="0.25">
      <c r="A58" s="3">
        <v>55</v>
      </c>
      <c r="B58" s="3">
        <f t="shared" si="2"/>
        <v>940.50000000000011</v>
      </c>
      <c r="C58" s="3">
        <f t="shared" si="3"/>
        <v>3762.0000000000005</v>
      </c>
      <c r="D58" s="4">
        <f t="shared" si="4"/>
        <v>62.70000000000001</v>
      </c>
      <c r="E58" s="4">
        <f t="shared" si="5"/>
        <v>15.948963317384369</v>
      </c>
      <c r="F58" s="9">
        <f t="shared" si="0"/>
        <v>6.2700000000000006E-5</v>
      </c>
      <c r="G58" s="10">
        <f t="shared" si="1"/>
        <v>15948.963317384369</v>
      </c>
      <c r="H58" s="5">
        <v>39.872408293460921</v>
      </c>
      <c r="I58" s="7">
        <f t="shared" si="6"/>
        <v>22.000000440000001</v>
      </c>
      <c r="J58" s="7">
        <f t="shared" si="6"/>
        <v>21.999925200000003</v>
      </c>
      <c r="K58" s="7">
        <f t="shared" si="6"/>
        <v>22.000176000000003</v>
      </c>
      <c r="L58" s="7">
        <f t="shared" si="6"/>
        <v>21.995160000000002</v>
      </c>
      <c r="N58" s="2">
        <f t="shared" si="8"/>
        <v>2.5080000000000002E-2</v>
      </c>
      <c r="P58" s="8">
        <f t="shared" si="9"/>
        <v>22</v>
      </c>
      <c r="R58" s="8">
        <f t="shared" si="7"/>
        <v>21.996488587910711</v>
      </c>
      <c r="T58" s="12">
        <f>INT(H58*1000)</f>
        <v>39872</v>
      </c>
      <c r="U58" s="12">
        <f t="shared" si="10"/>
        <v>22</v>
      </c>
    </row>
    <row r="59" spans="1:21" x14ac:dyDescent="0.25">
      <c r="A59" s="3">
        <v>56</v>
      </c>
      <c r="B59" s="3">
        <f t="shared" si="2"/>
        <v>957.60000000000014</v>
      </c>
      <c r="C59" s="3">
        <f t="shared" si="3"/>
        <v>3830.4000000000005</v>
      </c>
      <c r="D59" s="4">
        <f t="shared" si="4"/>
        <v>63.840000000000011</v>
      </c>
      <c r="E59" s="4">
        <f t="shared" si="5"/>
        <v>15.664160401002505</v>
      </c>
      <c r="F59" s="9">
        <f t="shared" si="0"/>
        <v>6.3840000000000012E-5</v>
      </c>
      <c r="G59" s="10">
        <f t="shared" si="1"/>
        <v>15664.160401002504</v>
      </c>
      <c r="H59" s="5">
        <v>38.138825324180011</v>
      </c>
      <c r="I59" s="7">
        <f t="shared" si="6"/>
        <v>23.000000460000003</v>
      </c>
      <c r="J59" s="7">
        <f t="shared" si="6"/>
        <v>22.999921800000006</v>
      </c>
      <c r="K59" s="7">
        <f t="shared" si="6"/>
        <v>23.000184000000004</v>
      </c>
      <c r="L59" s="7">
        <f t="shared" si="6"/>
        <v>22.994940000000003</v>
      </c>
      <c r="N59" s="2">
        <f t="shared" si="8"/>
        <v>2.6220000000000004E-2</v>
      </c>
      <c r="P59" s="8">
        <f t="shared" si="9"/>
        <v>23</v>
      </c>
      <c r="R59" s="8">
        <f t="shared" si="7"/>
        <v>23.000262260687123</v>
      </c>
      <c r="T59" s="12">
        <f>INT(H59*1000)</f>
        <v>38138</v>
      </c>
      <c r="U59" s="12">
        <f t="shared" si="10"/>
        <v>23</v>
      </c>
    </row>
    <row r="60" spans="1:21" x14ac:dyDescent="0.25">
      <c r="A60" s="3">
        <v>57</v>
      </c>
      <c r="B60" s="3">
        <f t="shared" si="2"/>
        <v>974.7</v>
      </c>
      <c r="C60" s="3">
        <f t="shared" si="3"/>
        <v>3898.8</v>
      </c>
      <c r="D60" s="4">
        <f t="shared" si="4"/>
        <v>64.98</v>
      </c>
      <c r="E60" s="4">
        <f t="shared" si="5"/>
        <v>15.38935056940597</v>
      </c>
      <c r="F60" s="9">
        <f t="shared" si="0"/>
        <v>6.4980000000000005E-5</v>
      </c>
      <c r="G60" s="10">
        <f t="shared" si="1"/>
        <v>15389.35056940597</v>
      </c>
      <c r="H60" s="5">
        <v>36.549707602339183</v>
      </c>
      <c r="I60" s="7">
        <f t="shared" si="6"/>
        <v>24.000000479999997</v>
      </c>
      <c r="J60" s="7">
        <f t="shared" si="6"/>
        <v>23.999918400000002</v>
      </c>
      <c r="K60" s="7">
        <f t="shared" si="6"/>
        <v>24.000192000000002</v>
      </c>
      <c r="L60" s="7">
        <f t="shared" si="6"/>
        <v>23.994719999999997</v>
      </c>
      <c r="N60" s="2">
        <f t="shared" si="8"/>
        <v>2.7359999999999999E-2</v>
      </c>
      <c r="P60" s="8">
        <f t="shared" si="9"/>
        <v>24</v>
      </c>
      <c r="R60" s="8">
        <f t="shared" si="7"/>
        <v>24.001094690749863</v>
      </c>
      <c r="T60" s="12">
        <f>INT(H60*1000)</f>
        <v>36549</v>
      </c>
      <c r="U60" s="12">
        <f t="shared" si="10"/>
        <v>24</v>
      </c>
    </row>
    <row r="61" spans="1:21" x14ac:dyDescent="0.25">
      <c r="A61" s="3">
        <v>58</v>
      </c>
      <c r="B61" s="3">
        <f t="shared" si="2"/>
        <v>991.80000000000007</v>
      </c>
      <c r="C61" s="3">
        <f t="shared" si="3"/>
        <v>3967.2000000000003</v>
      </c>
      <c r="D61" s="4">
        <f t="shared" si="4"/>
        <v>66.12</v>
      </c>
      <c r="E61" s="4">
        <f t="shared" si="5"/>
        <v>15.124016938898972</v>
      </c>
      <c r="F61" s="9">
        <f t="shared" si="0"/>
        <v>6.6120000000000011E-5</v>
      </c>
      <c r="G61" s="10">
        <f t="shared" si="1"/>
        <v>15124.016938898969</v>
      </c>
      <c r="H61" s="5">
        <v>35.087719298245609</v>
      </c>
      <c r="I61" s="7">
        <f t="shared" si="6"/>
        <v>25.000000500000002</v>
      </c>
      <c r="J61" s="7">
        <f t="shared" si="6"/>
        <v>24.999915000000005</v>
      </c>
      <c r="K61" s="7">
        <f t="shared" si="6"/>
        <v>25.000200000000007</v>
      </c>
      <c r="L61" s="7">
        <f t="shared" si="6"/>
        <v>24.994500000000006</v>
      </c>
      <c r="N61" s="2">
        <f t="shared" si="8"/>
        <v>2.8500000000000004E-2</v>
      </c>
      <c r="P61" s="8">
        <f t="shared" si="9"/>
        <v>25</v>
      </c>
      <c r="R61" s="8">
        <f t="shared" si="7"/>
        <v>25</v>
      </c>
      <c r="T61" s="12">
        <f>INT(H61*1000)</f>
        <v>35087</v>
      </c>
      <c r="U61" s="12">
        <f t="shared" si="10"/>
        <v>25</v>
      </c>
    </row>
    <row r="62" spans="1:21" x14ac:dyDescent="0.25">
      <c r="A62" s="3">
        <v>59</v>
      </c>
      <c r="B62" s="3">
        <f t="shared" si="2"/>
        <v>1008.9000000000001</v>
      </c>
      <c r="C62" s="3">
        <f t="shared" si="3"/>
        <v>4035.6000000000004</v>
      </c>
      <c r="D62" s="4">
        <f t="shared" si="4"/>
        <v>67.260000000000005</v>
      </c>
      <c r="E62" s="4">
        <f t="shared" si="5"/>
        <v>14.867677668748142</v>
      </c>
      <c r="F62" s="9">
        <f t="shared" si="0"/>
        <v>6.7260000000000003E-5</v>
      </c>
      <c r="G62" s="10">
        <f t="shared" si="1"/>
        <v>14867.677668748142</v>
      </c>
      <c r="H62" s="5">
        <v>33.738191632928476</v>
      </c>
      <c r="I62" s="7">
        <f t="shared" si="6"/>
        <v>26.00000052</v>
      </c>
      <c r="J62" s="7">
        <f t="shared" si="6"/>
        <v>25.999911600000001</v>
      </c>
      <c r="K62" s="7">
        <f t="shared" si="6"/>
        <v>26.000208000000001</v>
      </c>
      <c r="L62" s="7">
        <f t="shared" si="6"/>
        <v>25.99428</v>
      </c>
      <c r="N62" s="2">
        <f t="shared" si="8"/>
        <v>2.964E-2</v>
      </c>
      <c r="P62" s="8">
        <f t="shared" si="9"/>
        <v>26</v>
      </c>
      <c r="R62" s="8">
        <f t="shared" si="7"/>
        <v>26.000592943966794</v>
      </c>
      <c r="T62" s="12">
        <f>INT(H62*1000)</f>
        <v>33738</v>
      </c>
      <c r="U62" s="12">
        <f t="shared" si="10"/>
        <v>26</v>
      </c>
    </row>
    <row r="63" spans="1:21" x14ac:dyDescent="0.25">
      <c r="A63" s="3">
        <v>60</v>
      </c>
      <c r="B63" s="3">
        <f t="shared" si="2"/>
        <v>1026</v>
      </c>
      <c r="C63" s="3">
        <f t="shared" si="3"/>
        <v>4104</v>
      </c>
      <c r="D63" s="4">
        <f t="shared" si="4"/>
        <v>68.400000000000006</v>
      </c>
      <c r="E63" s="4">
        <f t="shared" si="5"/>
        <v>14.619883040935672</v>
      </c>
      <c r="F63" s="9">
        <f t="shared" si="0"/>
        <v>6.8400000000000009E-5</v>
      </c>
      <c r="G63" s="10">
        <f t="shared" si="1"/>
        <v>14619.883040935671</v>
      </c>
      <c r="H63" s="5">
        <v>32.488628979857047</v>
      </c>
      <c r="I63" s="7">
        <f t="shared" ref="I63:L94" si="11">I$36*($H63^-1)</f>
        <v>27.000000540000002</v>
      </c>
      <c r="J63" s="7">
        <f t="shared" si="11"/>
        <v>26.999908200000004</v>
      </c>
      <c r="K63" s="7">
        <f t="shared" si="11"/>
        <v>27.000216000000002</v>
      </c>
      <c r="L63" s="7">
        <f t="shared" si="11"/>
        <v>26.994060000000001</v>
      </c>
      <c r="N63" s="2">
        <f t="shared" si="8"/>
        <v>3.0780000000000002E-2</v>
      </c>
      <c r="P63" s="8">
        <f t="shared" si="9"/>
        <v>27</v>
      </c>
      <c r="R63" s="8">
        <f t="shared" si="7"/>
        <v>27.001231527093594</v>
      </c>
      <c r="T63" s="12">
        <f>INT(H63*1000)</f>
        <v>32488</v>
      </c>
      <c r="U63" s="12">
        <f t="shared" si="10"/>
        <v>27</v>
      </c>
    </row>
    <row r="64" spans="1:21" x14ac:dyDescent="0.25">
      <c r="A64" s="3">
        <v>61</v>
      </c>
      <c r="B64" s="3">
        <f t="shared" si="2"/>
        <v>1043.1000000000001</v>
      </c>
      <c r="C64" s="3">
        <f t="shared" si="3"/>
        <v>4172.4000000000005</v>
      </c>
      <c r="D64" s="4">
        <f t="shared" si="4"/>
        <v>69.540000000000006</v>
      </c>
      <c r="E64" s="4">
        <f t="shared" si="5"/>
        <v>14.38021282714984</v>
      </c>
      <c r="F64" s="9">
        <f t="shared" si="0"/>
        <v>6.9540000000000002E-5</v>
      </c>
      <c r="G64" s="10">
        <f t="shared" si="1"/>
        <v>14380.212827149842</v>
      </c>
      <c r="H64" s="5">
        <v>31.32832080200501</v>
      </c>
      <c r="I64" s="7">
        <f t="shared" si="11"/>
        <v>28.000000560000004</v>
      </c>
      <c r="J64" s="7">
        <f t="shared" si="11"/>
        <v>27.999904800000007</v>
      </c>
      <c r="K64" s="7">
        <f t="shared" si="11"/>
        <v>28.000224000000006</v>
      </c>
      <c r="L64" s="7">
        <f t="shared" si="11"/>
        <v>27.993840000000002</v>
      </c>
      <c r="N64" s="2">
        <f t="shared" si="8"/>
        <v>3.1920000000000004E-2</v>
      </c>
      <c r="P64" s="8">
        <f t="shared" si="9"/>
        <v>28</v>
      </c>
      <c r="R64" s="8">
        <f t="shared" si="7"/>
        <v>28.001277139208174</v>
      </c>
      <c r="T64" s="12">
        <f>INT(H64*1000)</f>
        <v>31328</v>
      </c>
      <c r="U64" s="12">
        <f t="shared" si="10"/>
        <v>28</v>
      </c>
    </row>
    <row r="65" spans="1:21" x14ac:dyDescent="0.25">
      <c r="A65" s="3">
        <v>62</v>
      </c>
      <c r="B65" s="3">
        <f t="shared" si="2"/>
        <v>1060.2</v>
      </c>
      <c r="C65" s="3">
        <f t="shared" si="3"/>
        <v>4240.8</v>
      </c>
      <c r="D65" s="4">
        <f t="shared" si="4"/>
        <v>70.680000000000007</v>
      </c>
      <c r="E65" s="4">
        <f t="shared" si="5"/>
        <v>14.148273910582907</v>
      </c>
      <c r="F65" s="9">
        <f t="shared" si="0"/>
        <v>7.0680000000000008E-5</v>
      </c>
      <c r="G65" s="10">
        <f t="shared" si="1"/>
        <v>14148.273910582908</v>
      </c>
      <c r="H65" s="5">
        <v>30.248033877797944</v>
      </c>
      <c r="I65" s="7">
        <f t="shared" si="11"/>
        <v>29.000000579999998</v>
      </c>
      <c r="J65" s="7">
        <f t="shared" si="11"/>
        <v>28.999901400000002</v>
      </c>
      <c r="K65" s="7">
        <f t="shared" si="11"/>
        <v>29.000232</v>
      </c>
      <c r="L65" s="7">
        <f t="shared" si="11"/>
        <v>28.99362</v>
      </c>
      <c r="N65" s="2">
        <f t="shared" si="8"/>
        <v>3.3059999999999999E-2</v>
      </c>
      <c r="P65" s="8">
        <f t="shared" si="9"/>
        <v>29</v>
      </c>
      <c r="R65" s="8">
        <f t="shared" si="7"/>
        <v>29.00132275132275</v>
      </c>
      <c r="T65" s="12">
        <f>INT(H65*1000)</f>
        <v>30248</v>
      </c>
      <c r="U65" s="12">
        <f t="shared" si="10"/>
        <v>29</v>
      </c>
    </row>
    <row r="66" spans="1:21" x14ac:dyDescent="0.25">
      <c r="A66" s="3">
        <v>63</v>
      </c>
      <c r="B66" s="3">
        <f t="shared" si="2"/>
        <v>1077.3000000000002</v>
      </c>
      <c r="C66" s="3">
        <f t="shared" si="3"/>
        <v>4309.2000000000007</v>
      </c>
      <c r="D66" s="4">
        <f t="shared" si="4"/>
        <v>71.820000000000007</v>
      </c>
      <c r="E66" s="4">
        <f t="shared" si="5"/>
        <v>13.923698134224448</v>
      </c>
      <c r="F66" s="9">
        <f t="shared" si="0"/>
        <v>7.1820000000000014E-5</v>
      </c>
      <c r="G66" s="10">
        <f t="shared" si="1"/>
        <v>13923.698134224447</v>
      </c>
      <c r="H66" s="5">
        <v>29.239766081871345</v>
      </c>
      <c r="I66" s="7">
        <f t="shared" si="11"/>
        <v>30.0000006</v>
      </c>
      <c r="J66" s="7">
        <f t="shared" si="11"/>
        <v>29.999898000000002</v>
      </c>
      <c r="K66" s="7">
        <f t="shared" si="11"/>
        <v>30.000240000000002</v>
      </c>
      <c r="L66" s="7">
        <f t="shared" si="11"/>
        <v>29.993400000000001</v>
      </c>
      <c r="N66" s="2">
        <f t="shared" si="8"/>
        <v>3.4200000000000001E-2</v>
      </c>
      <c r="P66" s="8">
        <f t="shared" si="9"/>
        <v>30</v>
      </c>
      <c r="R66" s="8">
        <f t="shared" si="7"/>
        <v>30.003421142661647</v>
      </c>
      <c r="T66" s="12">
        <f>INT(H66*1000)</f>
        <v>29239</v>
      </c>
      <c r="U66" s="12">
        <f t="shared" si="10"/>
        <v>30</v>
      </c>
    </row>
    <row r="67" spans="1:21" x14ac:dyDescent="0.25">
      <c r="A67" s="3">
        <v>64</v>
      </c>
      <c r="B67" s="3">
        <f t="shared" si="2"/>
        <v>1094.4000000000001</v>
      </c>
      <c r="C67" s="3">
        <f t="shared" si="3"/>
        <v>4377.6000000000004</v>
      </c>
      <c r="D67" s="4">
        <f t="shared" si="4"/>
        <v>72.960000000000008</v>
      </c>
      <c r="E67" s="4">
        <f t="shared" si="5"/>
        <v>13.706140350877192</v>
      </c>
      <c r="F67" s="9">
        <f t="shared" si="0"/>
        <v>7.2960000000000006E-5</v>
      </c>
      <c r="G67" s="10">
        <f t="shared" si="1"/>
        <v>13706.140350877191</v>
      </c>
      <c r="H67" s="5">
        <v>28.296547821165813</v>
      </c>
      <c r="I67" s="7">
        <f t="shared" si="11"/>
        <v>31.000000620000002</v>
      </c>
      <c r="J67" s="7">
        <f t="shared" si="11"/>
        <v>30.999894600000005</v>
      </c>
      <c r="K67" s="7">
        <f t="shared" si="11"/>
        <v>31.000248000000006</v>
      </c>
      <c r="L67" s="7">
        <f t="shared" si="11"/>
        <v>30.993180000000002</v>
      </c>
      <c r="N67" s="2">
        <f t="shared" si="8"/>
        <v>3.5340000000000003E-2</v>
      </c>
      <c r="P67" s="8">
        <f t="shared" si="9"/>
        <v>31</v>
      </c>
      <c r="R67" s="8">
        <f t="shared" si="7"/>
        <v>31.000353481795688</v>
      </c>
      <c r="T67" s="12">
        <f>INT(H67*1000)</f>
        <v>28296</v>
      </c>
      <c r="U67" s="12">
        <f t="shared" si="10"/>
        <v>31</v>
      </c>
    </row>
    <row r="68" spans="1:21" x14ac:dyDescent="0.25">
      <c r="A68" s="3">
        <v>65</v>
      </c>
      <c r="B68" s="3">
        <f t="shared" si="2"/>
        <v>1111.5</v>
      </c>
      <c r="C68" s="3">
        <f t="shared" si="3"/>
        <v>4446</v>
      </c>
      <c r="D68" s="4">
        <f t="shared" si="4"/>
        <v>74.099999999999994</v>
      </c>
      <c r="E68" s="4">
        <f t="shared" si="5"/>
        <v>13.495276653171391</v>
      </c>
      <c r="F68" s="9">
        <f t="shared" si="0"/>
        <v>7.4099999999999999E-5</v>
      </c>
      <c r="G68" s="10">
        <f t="shared" si="1"/>
        <v>13495.27665317139</v>
      </c>
      <c r="H68" s="5">
        <v>27.412280701754383</v>
      </c>
      <c r="I68" s="7">
        <f t="shared" si="11"/>
        <v>32.000000640000003</v>
      </c>
      <c r="J68" s="7">
        <f t="shared" si="11"/>
        <v>31.999891200000008</v>
      </c>
      <c r="K68" s="7">
        <f t="shared" si="11"/>
        <v>32.000256000000007</v>
      </c>
      <c r="L68" s="7">
        <f t="shared" si="11"/>
        <v>31.992960000000004</v>
      </c>
      <c r="N68" s="2">
        <f t="shared" si="8"/>
        <v>3.6480000000000005E-2</v>
      </c>
      <c r="P68" s="8">
        <f t="shared" si="9"/>
        <v>32</v>
      </c>
      <c r="R68" s="8">
        <f t="shared" si="7"/>
        <v>31.995622035753374</v>
      </c>
      <c r="T68" s="12">
        <f>INT(H68*1000)</f>
        <v>27412</v>
      </c>
      <c r="U68" s="12">
        <f t="shared" si="10"/>
        <v>32</v>
      </c>
    </row>
    <row r="69" spans="1:21" x14ac:dyDescent="0.25">
      <c r="A69" s="3">
        <v>66</v>
      </c>
      <c r="B69" s="3">
        <f t="shared" si="2"/>
        <v>1128.6000000000001</v>
      </c>
      <c r="C69" s="3">
        <f t="shared" si="3"/>
        <v>4514.4000000000005</v>
      </c>
      <c r="D69" s="4">
        <f t="shared" si="4"/>
        <v>75.240000000000009</v>
      </c>
      <c r="E69" s="4">
        <f t="shared" si="5"/>
        <v>13.290802764486973</v>
      </c>
      <c r="F69" s="9">
        <f t="shared" ref="F69:F123" si="12">D69/1000000</f>
        <v>7.5240000000000005E-5</v>
      </c>
      <c r="G69" s="10">
        <f t="shared" ref="G69:G123" si="13">1/F69</f>
        <v>13290.802764486974</v>
      </c>
      <c r="H69" s="5">
        <v>26.581605528973945</v>
      </c>
      <c r="I69" s="7">
        <f t="shared" si="11"/>
        <v>33.000000660000005</v>
      </c>
      <c r="J69" s="7">
        <f t="shared" si="11"/>
        <v>32.99988780000001</v>
      </c>
      <c r="K69" s="7">
        <f t="shared" si="11"/>
        <v>33.000264000000008</v>
      </c>
      <c r="L69" s="7">
        <f t="shared" si="11"/>
        <v>32.992740000000005</v>
      </c>
      <c r="N69" s="2">
        <f t="shared" si="8"/>
        <v>3.7620000000000008E-2</v>
      </c>
      <c r="P69" s="8">
        <f t="shared" ref="P69:P100" si="14">ROUND(87700/INT(H69*100),0)</f>
        <v>33</v>
      </c>
      <c r="R69" s="8">
        <f t="shared" ref="R69:R100" si="15">87700/INT(H69*100)</f>
        <v>32.994732881866064</v>
      </c>
      <c r="T69" s="12">
        <f>INT(H69*1000)</f>
        <v>26581</v>
      </c>
      <c r="U69" s="12">
        <f t="shared" si="10"/>
        <v>33</v>
      </c>
    </row>
    <row r="70" spans="1:21" x14ac:dyDescent="0.25">
      <c r="A70" s="3">
        <v>67</v>
      </c>
      <c r="B70" s="3">
        <f t="shared" ref="B70:B123" si="16">A70*17.1</f>
        <v>1145.7</v>
      </c>
      <c r="C70" s="3">
        <f t="shared" ref="C70:C123" si="17">B70*4</f>
        <v>4582.8</v>
      </c>
      <c r="D70" s="4">
        <f t="shared" ref="D70:D123" si="18">C70/60</f>
        <v>76.38000000000001</v>
      </c>
      <c r="E70" s="4">
        <f t="shared" ref="E70:E123" si="19">(1/D70)*1000</f>
        <v>13.092432573972243</v>
      </c>
      <c r="F70" s="9">
        <f t="shared" si="12"/>
        <v>7.6380000000000011E-5</v>
      </c>
      <c r="G70" s="10">
        <f t="shared" si="13"/>
        <v>13092.432573972243</v>
      </c>
      <c r="H70" s="5">
        <v>25.799793601651182</v>
      </c>
      <c r="I70" s="7">
        <f t="shared" si="11"/>
        <v>34.000000680000007</v>
      </c>
      <c r="J70" s="7">
        <f t="shared" si="11"/>
        <v>33.999884400000013</v>
      </c>
      <c r="K70" s="7">
        <f t="shared" si="11"/>
        <v>34.00027200000001</v>
      </c>
      <c r="L70" s="7">
        <f t="shared" si="11"/>
        <v>33.992520000000006</v>
      </c>
      <c r="N70" s="2">
        <f t="shared" si="8"/>
        <v>3.876000000000001E-2</v>
      </c>
      <c r="P70" s="8">
        <f t="shared" si="14"/>
        <v>34</v>
      </c>
      <c r="R70" s="8">
        <f t="shared" si="15"/>
        <v>34.005428460643664</v>
      </c>
      <c r="T70" s="12">
        <f>INT(H70*1000)</f>
        <v>25799</v>
      </c>
      <c r="U70" s="12">
        <f t="shared" si="10"/>
        <v>34</v>
      </c>
    </row>
    <row r="71" spans="1:21" x14ac:dyDescent="0.25">
      <c r="A71" s="3">
        <v>68</v>
      </c>
      <c r="B71" s="3">
        <f t="shared" si="16"/>
        <v>1162.8000000000002</v>
      </c>
      <c r="C71" s="3">
        <f t="shared" si="17"/>
        <v>4651.2000000000007</v>
      </c>
      <c r="D71" s="4">
        <f t="shared" si="18"/>
        <v>77.52000000000001</v>
      </c>
      <c r="E71" s="4">
        <f t="shared" si="19"/>
        <v>12.899896800825591</v>
      </c>
      <c r="F71" s="9">
        <f t="shared" si="12"/>
        <v>7.7520000000000017E-5</v>
      </c>
      <c r="G71" s="10">
        <f t="shared" si="13"/>
        <v>12899.896800825591</v>
      </c>
      <c r="H71" s="5">
        <v>25.062656641604011</v>
      </c>
      <c r="I71" s="7">
        <f t="shared" si="11"/>
        <v>35.000000700000001</v>
      </c>
      <c r="J71" s="7">
        <f t="shared" si="11"/>
        <v>34.999881000000002</v>
      </c>
      <c r="K71" s="7">
        <f t="shared" si="11"/>
        <v>35.000279999999997</v>
      </c>
      <c r="L71" s="7">
        <f t="shared" si="11"/>
        <v>34.9923</v>
      </c>
      <c r="N71" s="2">
        <f t="shared" si="8"/>
        <v>3.9899999999999998E-2</v>
      </c>
      <c r="P71" s="8">
        <f t="shared" si="14"/>
        <v>35</v>
      </c>
      <c r="R71" s="8">
        <f t="shared" si="15"/>
        <v>34.996009577015165</v>
      </c>
      <c r="T71" s="12">
        <f>INT(H71*1000)</f>
        <v>25062</v>
      </c>
      <c r="U71" s="12">
        <f t="shared" si="10"/>
        <v>35</v>
      </c>
    </row>
    <row r="72" spans="1:21" x14ac:dyDescent="0.25">
      <c r="A72" s="3">
        <v>69</v>
      </c>
      <c r="B72" s="3">
        <f t="shared" si="16"/>
        <v>1179.9000000000001</v>
      </c>
      <c r="C72" s="3">
        <f t="shared" si="17"/>
        <v>4719.6000000000004</v>
      </c>
      <c r="D72" s="4">
        <f t="shared" si="18"/>
        <v>78.660000000000011</v>
      </c>
      <c r="E72" s="4">
        <f t="shared" si="19"/>
        <v>12.712941774726669</v>
      </c>
      <c r="F72" s="9">
        <f t="shared" si="12"/>
        <v>7.8660000000000009E-5</v>
      </c>
      <c r="G72" s="10">
        <f t="shared" si="13"/>
        <v>12712.941774726671</v>
      </c>
      <c r="H72" s="5">
        <v>24.366471734892791</v>
      </c>
      <c r="I72" s="7">
        <f t="shared" si="11"/>
        <v>36.000000719999996</v>
      </c>
      <c r="J72" s="7">
        <f t="shared" si="11"/>
        <v>35.999877599999998</v>
      </c>
      <c r="K72" s="7">
        <f t="shared" si="11"/>
        <v>36.000287999999998</v>
      </c>
      <c r="L72" s="7">
        <f t="shared" si="11"/>
        <v>35.992079999999994</v>
      </c>
      <c r="N72" s="2">
        <f t="shared" si="8"/>
        <v>4.1039999999999993E-2</v>
      </c>
      <c r="P72" s="8">
        <f t="shared" si="14"/>
        <v>36</v>
      </c>
      <c r="R72" s="8">
        <f t="shared" si="15"/>
        <v>36.001642036124792</v>
      </c>
      <c r="T72" s="12">
        <f>INT(H72*1000)</f>
        <v>24366</v>
      </c>
      <c r="U72" s="12">
        <f t="shared" si="10"/>
        <v>36</v>
      </c>
    </row>
    <row r="73" spans="1:21" x14ac:dyDescent="0.25">
      <c r="A73" s="3">
        <v>70</v>
      </c>
      <c r="B73" s="3">
        <f t="shared" si="16"/>
        <v>1197</v>
      </c>
      <c r="C73" s="3">
        <f t="shared" si="17"/>
        <v>4788</v>
      </c>
      <c r="D73" s="4">
        <f t="shared" si="18"/>
        <v>79.8</v>
      </c>
      <c r="E73" s="4">
        <f t="shared" si="19"/>
        <v>12.531328320802006</v>
      </c>
      <c r="F73" s="9">
        <f t="shared" si="12"/>
        <v>7.9800000000000002E-5</v>
      </c>
      <c r="G73" s="10">
        <f t="shared" si="13"/>
        <v>12531.328320802004</v>
      </c>
      <c r="H73" s="5">
        <v>23.707918444760548</v>
      </c>
      <c r="I73" s="7">
        <f t="shared" si="11"/>
        <v>37.000000740000004</v>
      </c>
      <c r="J73" s="7">
        <f t="shared" si="11"/>
        <v>36.999874200000001</v>
      </c>
      <c r="K73" s="7">
        <f t="shared" si="11"/>
        <v>37.000296000000006</v>
      </c>
      <c r="L73" s="7">
        <f t="shared" si="11"/>
        <v>36.991860000000003</v>
      </c>
      <c r="N73" s="2">
        <f t="shared" si="8"/>
        <v>4.2180000000000002E-2</v>
      </c>
      <c r="P73" s="8">
        <f t="shared" si="14"/>
        <v>37</v>
      </c>
      <c r="R73" s="8">
        <f t="shared" si="15"/>
        <v>37.004219409282697</v>
      </c>
      <c r="T73" s="12">
        <f>INT(H73*1000)</f>
        <v>23707</v>
      </c>
      <c r="U73" s="12">
        <f t="shared" si="10"/>
        <v>37</v>
      </c>
    </row>
    <row r="74" spans="1:21" x14ac:dyDescent="0.25">
      <c r="A74" s="3">
        <v>71</v>
      </c>
      <c r="B74" s="3">
        <f t="shared" si="16"/>
        <v>1214.1000000000001</v>
      </c>
      <c r="C74" s="3">
        <f t="shared" si="17"/>
        <v>4856.4000000000005</v>
      </c>
      <c r="D74" s="4">
        <f t="shared" si="18"/>
        <v>80.940000000000012</v>
      </c>
      <c r="E74" s="4">
        <f t="shared" si="19"/>
        <v>12.354830738818876</v>
      </c>
      <c r="F74" s="9">
        <f t="shared" si="12"/>
        <v>8.0940000000000008E-5</v>
      </c>
      <c r="G74" s="10">
        <f t="shared" si="13"/>
        <v>12354.830738818877</v>
      </c>
      <c r="H74" s="5">
        <v>23.084025854108951</v>
      </c>
      <c r="I74" s="7">
        <f t="shared" si="11"/>
        <v>38.000000760000006</v>
      </c>
      <c r="J74" s="7">
        <f t="shared" si="11"/>
        <v>37.999870800000011</v>
      </c>
      <c r="K74" s="7">
        <f t="shared" si="11"/>
        <v>38.000304000000014</v>
      </c>
      <c r="L74" s="7">
        <f t="shared" si="11"/>
        <v>37.991640000000011</v>
      </c>
      <c r="N74" s="2">
        <f t="shared" si="8"/>
        <v>4.3320000000000011E-2</v>
      </c>
      <c r="P74" s="8">
        <f t="shared" si="14"/>
        <v>38</v>
      </c>
      <c r="R74" s="8">
        <f t="shared" si="15"/>
        <v>37.998266897746966</v>
      </c>
      <c r="T74" s="12">
        <f>INT(H74*1000)</f>
        <v>23084</v>
      </c>
      <c r="U74" s="12">
        <f t="shared" si="10"/>
        <v>38</v>
      </c>
    </row>
    <row r="75" spans="1:21" x14ac:dyDescent="0.25">
      <c r="A75" s="3">
        <v>72</v>
      </c>
      <c r="B75" s="3">
        <f t="shared" si="16"/>
        <v>1231.2</v>
      </c>
      <c r="C75" s="3">
        <f t="shared" si="17"/>
        <v>4924.8</v>
      </c>
      <c r="D75" s="4">
        <f t="shared" si="18"/>
        <v>82.08</v>
      </c>
      <c r="E75" s="4">
        <f t="shared" si="19"/>
        <v>12.183235867446395</v>
      </c>
      <c r="F75" s="9">
        <f t="shared" si="12"/>
        <v>8.208E-5</v>
      </c>
      <c r="G75" s="10">
        <f t="shared" si="13"/>
        <v>12183.235867446394</v>
      </c>
      <c r="H75" s="5">
        <v>22.492127755285647</v>
      </c>
      <c r="I75" s="7">
        <f t="shared" si="11"/>
        <v>39.000000780000008</v>
      </c>
      <c r="J75" s="7">
        <f t="shared" si="11"/>
        <v>38.999867400000007</v>
      </c>
      <c r="K75" s="7">
        <f t="shared" si="11"/>
        <v>39.000312000000008</v>
      </c>
      <c r="L75" s="7">
        <f t="shared" si="11"/>
        <v>38.991420000000005</v>
      </c>
      <c r="N75" s="2">
        <f t="shared" si="8"/>
        <v>4.4460000000000006E-2</v>
      </c>
      <c r="P75" s="8">
        <f t="shared" si="14"/>
        <v>39</v>
      </c>
      <c r="R75" s="8">
        <f t="shared" si="15"/>
        <v>38.995108937305467</v>
      </c>
      <c r="T75" s="12">
        <f>INT(H75*1000)</f>
        <v>22492</v>
      </c>
      <c r="U75" s="12">
        <f t="shared" si="10"/>
        <v>39</v>
      </c>
    </row>
    <row r="76" spans="1:21" x14ac:dyDescent="0.25">
      <c r="A76" s="3">
        <v>73</v>
      </c>
      <c r="B76" s="3">
        <f t="shared" si="16"/>
        <v>1248.3000000000002</v>
      </c>
      <c r="C76" s="3">
        <f t="shared" si="17"/>
        <v>4993.2000000000007</v>
      </c>
      <c r="D76" s="4">
        <f t="shared" si="18"/>
        <v>83.220000000000013</v>
      </c>
      <c r="E76" s="4">
        <f t="shared" si="19"/>
        <v>12.016342225426579</v>
      </c>
      <c r="F76" s="9">
        <f t="shared" si="12"/>
        <v>8.322000000000002E-5</v>
      </c>
      <c r="G76" s="10">
        <f t="shared" si="13"/>
        <v>12016.342225426577</v>
      </c>
      <c r="H76" s="5">
        <v>21.929824561403507</v>
      </c>
      <c r="I76" s="7">
        <f t="shared" si="11"/>
        <v>40.000000800000002</v>
      </c>
      <c r="J76" s="7">
        <f t="shared" si="11"/>
        <v>39.999864000000002</v>
      </c>
      <c r="K76" s="7">
        <f t="shared" si="11"/>
        <v>40.000320000000002</v>
      </c>
      <c r="L76" s="7">
        <f t="shared" si="11"/>
        <v>39.991199999999999</v>
      </c>
      <c r="N76" s="2">
        <f t="shared" si="8"/>
        <v>4.5600000000000002E-2</v>
      </c>
      <c r="P76" s="8">
        <f t="shared" si="14"/>
        <v>40</v>
      </c>
      <c r="R76" s="8">
        <f t="shared" si="15"/>
        <v>40.009124087591239</v>
      </c>
      <c r="T76" s="12">
        <f>INT(H76*1000)</f>
        <v>21929</v>
      </c>
      <c r="U76" s="12">
        <f t="shared" si="10"/>
        <v>40</v>
      </c>
    </row>
    <row r="77" spans="1:21" x14ac:dyDescent="0.25">
      <c r="A77" s="3">
        <v>74</v>
      </c>
      <c r="B77" s="3">
        <f t="shared" si="16"/>
        <v>1265.4000000000001</v>
      </c>
      <c r="C77" s="3">
        <f t="shared" si="17"/>
        <v>5061.6000000000004</v>
      </c>
      <c r="D77" s="4">
        <f t="shared" si="18"/>
        <v>84.36</v>
      </c>
      <c r="E77" s="4">
        <f t="shared" si="19"/>
        <v>11.853959222380274</v>
      </c>
      <c r="F77" s="9">
        <f t="shared" si="12"/>
        <v>8.4359999999999999E-5</v>
      </c>
      <c r="G77" s="10">
        <f t="shared" si="13"/>
        <v>11853.959222380276</v>
      </c>
      <c r="H77" s="5">
        <v>21.394950791613176</v>
      </c>
      <c r="I77" s="7">
        <f t="shared" si="11"/>
        <v>41.000000820000004</v>
      </c>
      <c r="J77" s="7">
        <f t="shared" si="11"/>
        <v>40.999860600000005</v>
      </c>
      <c r="K77" s="7">
        <f t="shared" si="11"/>
        <v>41.000328000000003</v>
      </c>
      <c r="L77" s="7">
        <f t="shared" si="11"/>
        <v>40.99098</v>
      </c>
      <c r="N77" s="2">
        <f t="shared" si="8"/>
        <v>4.6740000000000004E-2</v>
      </c>
      <c r="P77" s="8">
        <f t="shared" si="14"/>
        <v>41</v>
      </c>
      <c r="R77" s="8">
        <f t="shared" si="15"/>
        <v>41.000467508181394</v>
      </c>
      <c r="T77" s="12">
        <f>INT(H77*1000)</f>
        <v>21394</v>
      </c>
      <c r="U77" s="12">
        <f t="shared" si="10"/>
        <v>41</v>
      </c>
    </row>
    <row r="78" spans="1:21" x14ac:dyDescent="0.25">
      <c r="A78" s="3">
        <v>75</v>
      </c>
      <c r="B78" s="3">
        <f t="shared" si="16"/>
        <v>1282.5</v>
      </c>
      <c r="C78" s="3">
        <f t="shared" si="17"/>
        <v>5130</v>
      </c>
      <c r="D78" s="4">
        <f t="shared" si="18"/>
        <v>85.5</v>
      </c>
      <c r="E78" s="4">
        <f t="shared" si="19"/>
        <v>11.695906432748536</v>
      </c>
      <c r="F78" s="9">
        <f t="shared" si="12"/>
        <v>8.5500000000000005E-5</v>
      </c>
      <c r="G78" s="10">
        <f t="shared" si="13"/>
        <v>11695.906432748538</v>
      </c>
      <c r="H78" s="5">
        <v>20.885547201336674</v>
      </c>
      <c r="I78" s="7">
        <f t="shared" si="11"/>
        <v>42.000000839999998</v>
      </c>
      <c r="J78" s="7">
        <f t="shared" si="11"/>
        <v>41.999857200000001</v>
      </c>
      <c r="K78" s="7">
        <f t="shared" si="11"/>
        <v>42.000336000000004</v>
      </c>
      <c r="L78" s="7">
        <f t="shared" si="11"/>
        <v>41.990760000000002</v>
      </c>
      <c r="N78" s="2">
        <f t="shared" si="8"/>
        <v>4.7879999999999999E-2</v>
      </c>
      <c r="P78" s="8">
        <f t="shared" si="14"/>
        <v>42</v>
      </c>
      <c r="R78" s="8">
        <f t="shared" si="15"/>
        <v>42.001915708812263</v>
      </c>
      <c r="T78" s="12">
        <f>INT(H78*1000)</f>
        <v>20885</v>
      </c>
      <c r="U78" s="12">
        <f t="shared" si="10"/>
        <v>42</v>
      </c>
    </row>
    <row r="79" spans="1:21" x14ac:dyDescent="0.25">
      <c r="A79" s="3">
        <v>76</v>
      </c>
      <c r="B79" s="3">
        <f t="shared" si="16"/>
        <v>1299.6000000000001</v>
      </c>
      <c r="C79" s="3">
        <f t="shared" si="17"/>
        <v>5198.4000000000005</v>
      </c>
      <c r="D79" s="4">
        <f t="shared" si="18"/>
        <v>86.640000000000015</v>
      </c>
      <c r="E79" s="4">
        <f t="shared" si="19"/>
        <v>11.542012927054476</v>
      </c>
      <c r="F79" s="9">
        <f t="shared" si="12"/>
        <v>8.6640000000000011E-5</v>
      </c>
      <c r="G79" s="10">
        <f t="shared" si="13"/>
        <v>11542.012927054477</v>
      </c>
      <c r="H79" s="5">
        <v>20.39983680130559</v>
      </c>
      <c r="I79" s="7">
        <f t="shared" si="11"/>
        <v>43.00000086</v>
      </c>
      <c r="J79" s="7">
        <f t="shared" si="11"/>
        <v>42.999853800000004</v>
      </c>
      <c r="K79" s="7">
        <f t="shared" si="11"/>
        <v>43.000344000000005</v>
      </c>
      <c r="L79" s="7">
        <f t="shared" si="11"/>
        <v>42.990540000000003</v>
      </c>
      <c r="N79" s="2">
        <f t="shared" si="8"/>
        <v>4.9020000000000001E-2</v>
      </c>
      <c r="P79" s="8">
        <f t="shared" si="14"/>
        <v>43</v>
      </c>
      <c r="R79" s="8">
        <f t="shared" si="15"/>
        <v>43.011280039234919</v>
      </c>
      <c r="T79" s="12">
        <f>INT(H79*1000)</f>
        <v>20399</v>
      </c>
      <c r="U79" s="12">
        <f t="shared" si="10"/>
        <v>43</v>
      </c>
    </row>
    <row r="80" spans="1:21" x14ac:dyDescent="0.25">
      <c r="A80" s="3">
        <v>77</v>
      </c>
      <c r="B80" s="3">
        <f t="shared" si="16"/>
        <v>1316.7</v>
      </c>
      <c r="C80" s="3">
        <f t="shared" si="17"/>
        <v>5266.8</v>
      </c>
      <c r="D80" s="4">
        <f t="shared" si="18"/>
        <v>87.78</v>
      </c>
      <c r="E80" s="4">
        <f t="shared" si="19"/>
        <v>11.392116655274551</v>
      </c>
      <c r="F80" s="9">
        <f t="shared" si="12"/>
        <v>8.7780000000000003E-5</v>
      </c>
      <c r="G80" s="10">
        <f t="shared" si="13"/>
        <v>11392.116655274549</v>
      </c>
      <c r="H80" s="5">
        <v>19.936204146730461</v>
      </c>
      <c r="I80" s="7">
        <f t="shared" si="11"/>
        <v>44.000000880000002</v>
      </c>
      <c r="J80" s="7">
        <f t="shared" si="11"/>
        <v>43.999850400000007</v>
      </c>
      <c r="K80" s="7">
        <f t="shared" si="11"/>
        <v>44.000352000000007</v>
      </c>
      <c r="L80" s="7">
        <f t="shared" si="11"/>
        <v>43.990320000000004</v>
      </c>
      <c r="N80" s="2">
        <f t="shared" si="8"/>
        <v>5.0160000000000003E-2</v>
      </c>
      <c r="P80" s="8">
        <f t="shared" si="14"/>
        <v>44</v>
      </c>
      <c r="R80" s="8">
        <f t="shared" si="15"/>
        <v>44.004014049172099</v>
      </c>
      <c r="T80" s="12">
        <f>INT(H80*1000)</f>
        <v>19936</v>
      </c>
      <c r="U80" s="12">
        <f t="shared" si="10"/>
        <v>44</v>
      </c>
    </row>
    <row r="81" spans="1:21" x14ac:dyDescent="0.25">
      <c r="A81" s="3">
        <v>78</v>
      </c>
      <c r="B81" s="3">
        <f t="shared" si="16"/>
        <v>1333.8000000000002</v>
      </c>
      <c r="C81" s="3">
        <f t="shared" si="17"/>
        <v>5335.2000000000007</v>
      </c>
      <c r="D81" s="4">
        <f t="shared" si="18"/>
        <v>88.920000000000016</v>
      </c>
      <c r="E81" s="4">
        <f t="shared" si="19"/>
        <v>11.246063877642824</v>
      </c>
      <c r="F81" s="9">
        <f t="shared" si="12"/>
        <v>8.8920000000000009E-5</v>
      </c>
      <c r="G81" s="10">
        <f t="shared" si="13"/>
        <v>11246.063877642824</v>
      </c>
      <c r="H81" s="5">
        <v>19.49317738791423</v>
      </c>
      <c r="I81" s="7">
        <f t="shared" si="11"/>
        <v>45.000000899999996</v>
      </c>
      <c r="J81" s="7">
        <f t="shared" si="11"/>
        <v>44.999847000000003</v>
      </c>
      <c r="K81" s="7">
        <f t="shared" si="11"/>
        <v>45.000360000000001</v>
      </c>
      <c r="L81" s="7">
        <f t="shared" si="11"/>
        <v>44.990099999999998</v>
      </c>
      <c r="N81" s="2">
        <f t="shared" si="8"/>
        <v>5.1299999999999998E-2</v>
      </c>
      <c r="P81" s="8">
        <f t="shared" si="14"/>
        <v>45</v>
      </c>
      <c r="R81" s="8">
        <f t="shared" si="15"/>
        <v>44.997434581836842</v>
      </c>
      <c r="T81" s="12">
        <f>INT(H81*1000)</f>
        <v>19493</v>
      </c>
      <c r="U81" s="12">
        <f t="shared" si="10"/>
        <v>45</v>
      </c>
    </row>
    <row r="82" spans="1:21" x14ac:dyDescent="0.25">
      <c r="A82" s="3">
        <v>79</v>
      </c>
      <c r="B82" s="3">
        <f t="shared" si="16"/>
        <v>1350.9</v>
      </c>
      <c r="C82" s="3">
        <f t="shared" si="17"/>
        <v>5403.6</v>
      </c>
      <c r="D82" s="4">
        <f t="shared" si="18"/>
        <v>90.06</v>
      </c>
      <c r="E82" s="4">
        <f t="shared" si="19"/>
        <v>11.103708638685321</v>
      </c>
      <c r="F82" s="9">
        <f t="shared" si="12"/>
        <v>9.0060000000000002E-5</v>
      </c>
      <c r="G82" s="10">
        <f t="shared" si="13"/>
        <v>11103.708638685321</v>
      </c>
      <c r="H82" s="5">
        <v>19.069412662090006</v>
      </c>
      <c r="I82" s="7">
        <f t="shared" si="11"/>
        <v>46.000000920000005</v>
      </c>
      <c r="J82" s="7">
        <f t="shared" si="11"/>
        <v>45.999843600000013</v>
      </c>
      <c r="K82" s="7">
        <f t="shared" si="11"/>
        <v>46.000368000000009</v>
      </c>
      <c r="L82" s="7">
        <f t="shared" si="11"/>
        <v>45.989880000000007</v>
      </c>
      <c r="N82" s="2">
        <f t="shared" si="8"/>
        <v>5.2440000000000007E-2</v>
      </c>
      <c r="P82" s="8">
        <f t="shared" si="14"/>
        <v>46</v>
      </c>
      <c r="R82" s="8">
        <f t="shared" si="15"/>
        <v>46.012591815320043</v>
      </c>
      <c r="T82" s="12">
        <f>INT(H82*1000)</f>
        <v>19069</v>
      </c>
      <c r="U82" s="12">
        <f t="shared" si="10"/>
        <v>46</v>
      </c>
    </row>
    <row r="83" spans="1:21" x14ac:dyDescent="0.25">
      <c r="A83" s="3">
        <v>80</v>
      </c>
      <c r="B83" s="3">
        <f t="shared" si="16"/>
        <v>1368</v>
      </c>
      <c r="C83" s="3">
        <f t="shared" si="17"/>
        <v>5472</v>
      </c>
      <c r="D83" s="4">
        <f t="shared" si="18"/>
        <v>91.2</v>
      </c>
      <c r="E83" s="4">
        <f t="shared" si="19"/>
        <v>10.964912280701753</v>
      </c>
      <c r="F83" s="9">
        <f t="shared" si="12"/>
        <v>9.1200000000000008E-5</v>
      </c>
      <c r="G83" s="10">
        <f t="shared" si="13"/>
        <v>10964.912280701754</v>
      </c>
      <c r="H83" s="5">
        <v>18.663680477790219</v>
      </c>
      <c r="I83" s="7">
        <f t="shared" si="11"/>
        <v>47.00000094</v>
      </c>
      <c r="J83" s="7">
        <f t="shared" si="11"/>
        <v>46.999840200000008</v>
      </c>
      <c r="K83" s="7">
        <f t="shared" si="11"/>
        <v>47.000376000000003</v>
      </c>
      <c r="L83" s="7">
        <f t="shared" si="11"/>
        <v>46.989660000000001</v>
      </c>
      <c r="N83" s="2">
        <f t="shared" si="8"/>
        <v>5.3580000000000003E-2</v>
      </c>
      <c r="P83" s="8">
        <f t="shared" si="14"/>
        <v>47</v>
      </c>
      <c r="R83" s="8">
        <f t="shared" si="15"/>
        <v>46.9989281886388</v>
      </c>
      <c r="T83" s="12">
        <f>INT(H83*1000)</f>
        <v>18663</v>
      </c>
      <c r="U83" s="12">
        <f t="shared" si="10"/>
        <v>47</v>
      </c>
    </row>
    <row r="84" spans="1:21" x14ac:dyDescent="0.25">
      <c r="A84" s="3">
        <v>81</v>
      </c>
      <c r="B84" s="3">
        <f t="shared" si="16"/>
        <v>1385.1000000000001</v>
      </c>
      <c r="C84" s="3">
        <f t="shared" si="17"/>
        <v>5540.4000000000005</v>
      </c>
      <c r="D84" s="4">
        <f t="shared" si="18"/>
        <v>92.34</v>
      </c>
      <c r="E84" s="4">
        <f t="shared" si="19"/>
        <v>10.829542993285683</v>
      </c>
      <c r="F84" s="9">
        <f t="shared" si="12"/>
        <v>9.234E-5</v>
      </c>
      <c r="G84" s="10">
        <f t="shared" si="13"/>
        <v>10829.542993285684</v>
      </c>
      <c r="H84" s="5">
        <v>18.274853801169591</v>
      </c>
      <c r="I84" s="7">
        <f t="shared" si="11"/>
        <v>48.000000959999994</v>
      </c>
      <c r="J84" s="7">
        <f t="shared" si="11"/>
        <v>47.999836800000004</v>
      </c>
      <c r="K84" s="7">
        <f t="shared" si="11"/>
        <v>48.000384000000004</v>
      </c>
      <c r="L84" s="7">
        <f t="shared" si="11"/>
        <v>47.989439999999995</v>
      </c>
      <c r="N84" s="2">
        <f t="shared" si="8"/>
        <v>5.4719999999999998E-2</v>
      </c>
      <c r="P84" s="8">
        <f t="shared" si="14"/>
        <v>48</v>
      </c>
      <c r="R84" s="8">
        <f t="shared" si="15"/>
        <v>48.002189381499726</v>
      </c>
      <c r="T84" s="12">
        <f>INT(H84*1000)</f>
        <v>18274</v>
      </c>
      <c r="U84" s="12">
        <f t="shared" si="10"/>
        <v>48</v>
      </c>
    </row>
    <row r="85" spans="1:21" x14ac:dyDescent="0.25">
      <c r="A85" s="3">
        <v>82</v>
      </c>
      <c r="B85" s="3">
        <f t="shared" si="16"/>
        <v>1402.2</v>
      </c>
      <c r="C85" s="3">
        <f t="shared" si="17"/>
        <v>5608.8</v>
      </c>
      <c r="D85" s="4">
        <f t="shared" si="18"/>
        <v>93.48</v>
      </c>
      <c r="E85" s="4">
        <f t="shared" si="19"/>
        <v>10.697475395806588</v>
      </c>
      <c r="F85" s="9">
        <f t="shared" si="12"/>
        <v>9.3480000000000006E-5</v>
      </c>
      <c r="G85" s="10">
        <f t="shared" si="13"/>
        <v>10697.475395806588</v>
      </c>
      <c r="H85" s="5">
        <v>17.90189760114572</v>
      </c>
      <c r="I85" s="7">
        <f t="shared" si="11"/>
        <v>49.000000980000003</v>
      </c>
      <c r="J85" s="7">
        <f t="shared" si="11"/>
        <v>48.999833400000007</v>
      </c>
      <c r="K85" s="7">
        <f t="shared" si="11"/>
        <v>49.000392000000005</v>
      </c>
      <c r="L85" s="7">
        <f t="shared" si="11"/>
        <v>48.989220000000003</v>
      </c>
      <c r="N85" s="2">
        <f t="shared" si="8"/>
        <v>5.5860000000000007E-2</v>
      </c>
      <c r="P85" s="8">
        <f t="shared" si="14"/>
        <v>49</v>
      </c>
      <c r="R85" s="8">
        <f t="shared" si="15"/>
        <v>48.994413407821227</v>
      </c>
      <c r="T85" s="12">
        <f>INT(H85*1000)</f>
        <v>17901</v>
      </c>
      <c r="U85" s="12">
        <f t="shared" si="10"/>
        <v>49</v>
      </c>
    </row>
    <row r="86" spans="1:21" x14ac:dyDescent="0.25">
      <c r="A86" s="3">
        <v>83</v>
      </c>
      <c r="B86" s="3">
        <f t="shared" si="16"/>
        <v>1419.3000000000002</v>
      </c>
      <c r="C86" s="3">
        <f t="shared" si="17"/>
        <v>5677.2000000000007</v>
      </c>
      <c r="D86" s="4">
        <f t="shared" si="18"/>
        <v>94.620000000000019</v>
      </c>
      <c r="E86" s="4">
        <f t="shared" si="19"/>
        <v>10.568590150073979</v>
      </c>
      <c r="F86" s="9">
        <f t="shared" si="12"/>
        <v>9.4620000000000012E-5</v>
      </c>
      <c r="G86" s="10">
        <f t="shared" si="13"/>
        <v>10568.590150073978</v>
      </c>
      <c r="H86" s="5">
        <v>17.543859649122805</v>
      </c>
      <c r="I86" s="7">
        <f t="shared" si="11"/>
        <v>50.000001000000005</v>
      </c>
      <c r="J86" s="7">
        <f t="shared" si="11"/>
        <v>49.99983000000001</v>
      </c>
      <c r="K86" s="7">
        <f t="shared" si="11"/>
        <v>50.000400000000013</v>
      </c>
      <c r="L86" s="7">
        <f t="shared" si="11"/>
        <v>49.989000000000011</v>
      </c>
      <c r="N86" s="2">
        <f t="shared" si="8"/>
        <v>5.7000000000000009E-2</v>
      </c>
      <c r="P86" s="8">
        <f t="shared" si="14"/>
        <v>50</v>
      </c>
      <c r="R86" s="8">
        <f t="shared" si="15"/>
        <v>50</v>
      </c>
      <c r="T86" s="12">
        <f>INT(H86*1000)</f>
        <v>17543</v>
      </c>
      <c r="U86" s="12">
        <f t="shared" si="10"/>
        <v>50</v>
      </c>
    </row>
    <row r="87" spans="1:21" x14ac:dyDescent="0.25">
      <c r="A87" s="3">
        <v>84</v>
      </c>
      <c r="B87" s="3">
        <f t="shared" si="16"/>
        <v>1436.4</v>
      </c>
      <c r="C87" s="3">
        <f t="shared" si="17"/>
        <v>5745.6</v>
      </c>
      <c r="D87" s="4">
        <f t="shared" si="18"/>
        <v>95.76</v>
      </c>
      <c r="E87" s="4">
        <f t="shared" si="19"/>
        <v>10.442773600668337</v>
      </c>
      <c r="F87" s="9">
        <f t="shared" si="12"/>
        <v>9.5760000000000005E-5</v>
      </c>
      <c r="G87" s="10">
        <f t="shared" si="13"/>
        <v>10442.773600668337</v>
      </c>
      <c r="H87" s="5">
        <v>17.199862401100791</v>
      </c>
      <c r="I87" s="7">
        <f t="shared" si="11"/>
        <v>51.000001019999999</v>
      </c>
      <c r="J87" s="7">
        <f t="shared" si="11"/>
        <v>50.999826599999999</v>
      </c>
      <c r="K87" s="7">
        <f t="shared" si="11"/>
        <v>51.000408</v>
      </c>
      <c r="L87" s="7">
        <f t="shared" si="11"/>
        <v>50.988779999999998</v>
      </c>
      <c r="N87" s="2">
        <f t="shared" si="8"/>
        <v>5.8139999999999997E-2</v>
      </c>
      <c r="P87" s="8">
        <f t="shared" si="14"/>
        <v>51</v>
      </c>
      <c r="R87" s="8">
        <f t="shared" si="15"/>
        <v>51.018033740546826</v>
      </c>
      <c r="T87" s="12">
        <f>INT(H87*1000)</f>
        <v>17199</v>
      </c>
      <c r="U87" s="12">
        <f t="shared" si="10"/>
        <v>51</v>
      </c>
    </row>
    <row r="88" spans="1:21" x14ac:dyDescent="0.25">
      <c r="A88" s="3">
        <v>85</v>
      </c>
      <c r="B88" s="3">
        <f t="shared" si="16"/>
        <v>1453.5000000000002</v>
      </c>
      <c r="C88" s="3">
        <f t="shared" si="17"/>
        <v>5814.0000000000009</v>
      </c>
      <c r="D88" s="4">
        <f t="shared" si="18"/>
        <v>96.90000000000002</v>
      </c>
      <c r="E88" s="4">
        <f t="shared" si="19"/>
        <v>10.319917440660474</v>
      </c>
      <c r="F88" s="9">
        <f t="shared" si="12"/>
        <v>9.6900000000000024E-5</v>
      </c>
      <c r="G88" s="10">
        <f t="shared" si="13"/>
        <v>10319.917440660472</v>
      </c>
      <c r="H88" s="5">
        <v>16.869095816464238</v>
      </c>
      <c r="I88" s="7">
        <f t="shared" si="11"/>
        <v>52.000001040000001</v>
      </c>
      <c r="J88" s="7">
        <f t="shared" si="11"/>
        <v>51.999823200000002</v>
      </c>
      <c r="K88" s="7">
        <f t="shared" si="11"/>
        <v>52.000416000000001</v>
      </c>
      <c r="L88" s="7">
        <f t="shared" si="11"/>
        <v>51.98856</v>
      </c>
      <c r="N88" s="2">
        <f t="shared" si="8"/>
        <v>5.9279999999999999E-2</v>
      </c>
      <c r="P88" s="8">
        <f t="shared" si="14"/>
        <v>52</v>
      </c>
      <c r="R88" s="8">
        <f t="shared" si="15"/>
        <v>52.016607354685647</v>
      </c>
      <c r="T88" s="12">
        <f>INT(H88*1000)</f>
        <v>16869</v>
      </c>
      <c r="U88" s="12">
        <f t="shared" si="10"/>
        <v>52</v>
      </c>
    </row>
    <row r="89" spans="1:21" x14ac:dyDescent="0.25">
      <c r="A89" s="3">
        <v>86</v>
      </c>
      <c r="B89" s="3">
        <f t="shared" si="16"/>
        <v>1470.6000000000001</v>
      </c>
      <c r="C89" s="3">
        <f t="shared" si="17"/>
        <v>5882.4000000000005</v>
      </c>
      <c r="D89" s="4">
        <f t="shared" si="18"/>
        <v>98.04</v>
      </c>
      <c r="E89" s="4">
        <f t="shared" si="19"/>
        <v>10.199918400652795</v>
      </c>
      <c r="F89" s="9">
        <f t="shared" si="12"/>
        <v>9.8040000000000003E-5</v>
      </c>
      <c r="G89" s="10">
        <f t="shared" si="13"/>
        <v>10199.918400652794</v>
      </c>
      <c r="H89" s="5">
        <v>16.550810989738494</v>
      </c>
      <c r="I89" s="7">
        <f t="shared" si="11"/>
        <v>53.00000106000001</v>
      </c>
      <c r="J89" s="7">
        <f t="shared" si="11"/>
        <v>52.999819800000012</v>
      </c>
      <c r="K89" s="7">
        <f t="shared" si="11"/>
        <v>53.00042400000001</v>
      </c>
      <c r="L89" s="7">
        <f t="shared" si="11"/>
        <v>52.988340000000008</v>
      </c>
      <c r="N89" s="2">
        <f t="shared" si="8"/>
        <v>6.0420000000000008E-2</v>
      </c>
      <c r="P89" s="8">
        <f t="shared" si="14"/>
        <v>53</v>
      </c>
      <c r="R89" s="8">
        <f t="shared" si="15"/>
        <v>52.990936555891238</v>
      </c>
      <c r="T89" s="12">
        <f>INT(H89*1000)</f>
        <v>16550</v>
      </c>
      <c r="U89" s="12">
        <f t="shared" si="10"/>
        <v>53</v>
      </c>
    </row>
    <row r="90" spans="1:21" x14ac:dyDescent="0.25">
      <c r="A90" s="3">
        <v>87</v>
      </c>
      <c r="B90" s="3">
        <f t="shared" si="16"/>
        <v>1487.7</v>
      </c>
      <c r="C90" s="3">
        <f t="shared" si="17"/>
        <v>5950.8</v>
      </c>
      <c r="D90" s="4">
        <f t="shared" si="18"/>
        <v>99.18</v>
      </c>
      <c r="E90" s="4">
        <f t="shared" si="19"/>
        <v>10.082677959265981</v>
      </c>
      <c r="F90" s="9">
        <f t="shared" si="12"/>
        <v>9.9180000000000009E-5</v>
      </c>
      <c r="G90" s="10">
        <f t="shared" si="13"/>
        <v>10082.67795926598</v>
      </c>
      <c r="H90" s="5">
        <v>16.244314489928524</v>
      </c>
      <c r="I90" s="7">
        <f t="shared" si="11"/>
        <v>54.000001080000004</v>
      </c>
      <c r="J90" s="7">
        <f t="shared" si="11"/>
        <v>53.999816400000007</v>
      </c>
      <c r="K90" s="7">
        <f t="shared" si="11"/>
        <v>54.000432000000004</v>
      </c>
      <c r="L90" s="7">
        <f t="shared" si="11"/>
        <v>53.988120000000002</v>
      </c>
      <c r="N90" s="2">
        <f t="shared" si="8"/>
        <v>6.1560000000000004E-2</v>
      </c>
      <c r="P90" s="8">
        <f t="shared" si="14"/>
        <v>54</v>
      </c>
      <c r="R90" s="8">
        <f t="shared" si="15"/>
        <v>54.002463054187189</v>
      </c>
      <c r="T90" s="12">
        <f>INT(H90*1000)</f>
        <v>16244</v>
      </c>
      <c r="U90" s="12">
        <f t="shared" si="10"/>
        <v>54</v>
      </c>
    </row>
    <row r="91" spans="1:21" x14ac:dyDescent="0.25">
      <c r="A91" s="3">
        <v>88</v>
      </c>
      <c r="B91" s="3">
        <f t="shared" si="16"/>
        <v>1504.8000000000002</v>
      </c>
      <c r="C91" s="3">
        <f t="shared" si="17"/>
        <v>6019.2000000000007</v>
      </c>
      <c r="D91" s="4">
        <f t="shared" si="18"/>
        <v>100.32000000000001</v>
      </c>
      <c r="E91" s="4">
        <f t="shared" si="19"/>
        <v>9.9681020733652304</v>
      </c>
      <c r="F91" s="9">
        <f t="shared" si="12"/>
        <v>1.0032E-4</v>
      </c>
      <c r="G91" s="10">
        <f t="shared" si="13"/>
        <v>9968.1020733652313</v>
      </c>
      <c r="H91" s="5">
        <v>15.948963317384369</v>
      </c>
      <c r="I91" s="7">
        <f t="shared" si="11"/>
        <v>55.000001100000006</v>
      </c>
      <c r="J91" s="7">
        <f t="shared" si="11"/>
        <v>54.99981300000001</v>
      </c>
      <c r="K91" s="7">
        <f t="shared" si="11"/>
        <v>55.000440000000005</v>
      </c>
      <c r="L91" s="7">
        <f t="shared" si="11"/>
        <v>54.987900000000003</v>
      </c>
      <c r="N91" s="2">
        <f t="shared" si="8"/>
        <v>6.2700000000000006E-2</v>
      </c>
      <c r="P91" s="8">
        <f t="shared" si="14"/>
        <v>55</v>
      </c>
      <c r="R91" s="8">
        <f t="shared" si="15"/>
        <v>55.018820577164369</v>
      </c>
      <c r="T91" s="12">
        <f>INT(H91*1000)</f>
        <v>15948</v>
      </c>
      <c r="U91" s="12">
        <f t="shared" si="10"/>
        <v>55</v>
      </c>
    </row>
    <row r="92" spans="1:21" x14ac:dyDescent="0.25">
      <c r="A92" s="3">
        <v>89</v>
      </c>
      <c r="B92" s="3">
        <f t="shared" si="16"/>
        <v>1521.9</v>
      </c>
      <c r="C92" s="3">
        <f t="shared" si="17"/>
        <v>6087.6</v>
      </c>
      <c r="D92" s="4">
        <f t="shared" si="18"/>
        <v>101.46000000000001</v>
      </c>
      <c r="E92" s="4">
        <f t="shared" si="19"/>
        <v>9.856100926473486</v>
      </c>
      <c r="F92" s="9">
        <f t="shared" si="12"/>
        <v>1.0146000000000001E-4</v>
      </c>
      <c r="G92" s="10">
        <f t="shared" si="13"/>
        <v>9856.1009264734857</v>
      </c>
      <c r="H92" s="5">
        <v>15.664160401002505</v>
      </c>
      <c r="I92" s="7">
        <f t="shared" si="11"/>
        <v>56.000001120000007</v>
      </c>
      <c r="J92" s="7">
        <f t="shared" si="11"/>
        <v>55.999809600000013</v>
      </c>
      <c r="K92" s="7">
        <f t="shared" si="11"/>
        <v>56.000448000000013</v>
      </c>
      <c r="L92" s="7">
        <f t="shared" si="11"/>
        <v>55.987680000000005</v>
      </c>
      <c r="N92" s="2">
        <f t="shared" si="8"/>
        <v>6.3840000000000008E-2</v>
      </c>
      <c r="P92" s="8">
        <f t="shared" si="14"/>
        <v>56</v>
      </c>
      <c r="R92" s="8">
        <f t="shared" si="15"/>
        <v>56.002554278416348</v>
      </c>
      <c r="T92" s="12">
        <f>INT(H92*1000)</f>
        <v>15664</v>
      </c>
      <c r="U92" s="12">
        <f t="shared" si="10"/>
        <v>56</v>
      </c>
    </row>
    <row r="93" spans="1:21" x14ac:dyDescent="0.25">
      <c r="A93" s="3">
        <v>90</v>
      </c>
      <c r="B93" s="3">
        <f t="shared" si="16"/>
        <v>1539.0000000000002</v>
      </c>
      <c r="C93" s="3">
        <f t="shared" si="17"/>
        <v>6156.0000000000009</v>
      </c>
      <c r="D93" s="4">
        <f t="shared" si="18"/>
        <v>102.60000000000001</v>
      </c>
      <c r="E93" s="4">
        <f t="shared" si="19"/>
        <v>9.7465886939571149</v>
      </c>
      <c r="F93" s="9">
        <f t="shared" si="12"/>
        <v>1.0260000000000001E-4</v>
      </c>
      <c r="G93" s="10">
        <f t="shared" si="13"/>
        <v>9746.5886939571137</v>
      </c>
      <c r="H93" s="5">
        <v>15.38935056940597</v>
      </c>
      <c r="I93" s="7">
        <f t="shared" si="11"/>
        <v>57.000001140000009</v>
      </c>
      <c r="J93" s="7">
        <f t="shared" si="11"/>
        <v>56.999806200000009</v>
      </c>
      <c r="K93" s="7">
        <f t="shared" si="11"/>
        <v>57.000456000000014</v>
      </c>
      <c r="L93" s="7">
        <f t="shared" si="11"/>
        <v>56.987460000000006</v>
      </c>
      <c r="N93" s="2">
        <f t="shared" si="8"/>
        <v>6.498000000000001E-2</v>
      </c>
      <c r="P93" s="8">
        <f t="shared" si="14"/>
        <v>57</v>
      </c>
      <c r="R93" s="8">
        <f t="shared" si="15"/>
        <v>57.022106631989594</v>
      </c>
      <c r="T93" s="12">
        <f>INT(H93*1000)</f>
        <v>15389</v>
      </c>
      <c r="U93" s="12">
        <f t="shared" si="10"/>
        <v>57</v>
      </c>
    </row>
    <row r="94" spans="1:21" x14ac:dyDescent="0.25">
      <c r="A94" s="3">
        <v>91</v>
      </c>
      <c r="B94" s="3">
        <f t="shared" si="16"/>
        <v>1556.1000000000001</v>
      </c>
      <c r="C94" s="3">
        <f t="shared" si="17"/>
        <v>6224.4000000000005</v>
      </c>
      <c r="D94" s="4">
        <f t="shared" si="18"/>
        <v>103.74000000000001</v>
      </c>
      <c r="E94" s="4">
        <f t="shared" si="19"/>
        <v>9.6394833236938489</v>
      </c>
      <c r="F94" s="9">
        <f t="shared" si="12"/>
        <v>1.0374000000000001E-4</v>
      </c>
      <c r="G94" s="10">
        <f t="shared" si="13"/>
        <v>9639.4833236938503</v>
      </c>
      <c r="H94" s="5">
        <v>15.124016938898972</v>
      </c>
      <c r="I94" s="7">
        <f t="shared" si="11"/>
        <v>58.000001159999997</v>
      </c>
      <c r="J94" s="7">
        <f t="shared" si="11"/>
        <v>57.999802800000005</v>
      </c>
      <c r="K94" s="7">
        <f t="shared" si="11"/>
        <v>58.000464000000001</v>
      </c>
      <c r="L94" s="7">
        <f t="shared" si="11"/>
        <v>57.98724</v>
      </c>
      <c r="N94" s="2">
        <f t="shared" si="8"/>
        <v>6.6119999999999998E-2</v>
      </c>
      <c r="P94" s="8">
        <f t="shared" si="14"/>
        <v>58</v>
      </c>
      <c r="R94" s="8">
        <f t="shared" si="15"/>
        <v>58.0026455026455</v>
      </c>
      <c r="T94" s="12">
        <f>INT(H94*1000)</f>
        <v>15124</v>
      </c>
      <c r="U94" s="12">
        <f t="shared" si="10"/>
        <v>58</v>
      </c>
    </row>
    <row r="95" spans="1:21" x14ac:dyDescent="0.25">
      <c r="A95" s="3">
        <v>92</v>
      </c>
      <c r="B95" s="3">
        <f t="shared" si="16"/>
        <v>1573.2</v>
      </c>
      <c r="C95" s="3">
        <f t="shared" si="17"/>
        <v>6292.8</v>
      </c>
      <c r="D95" s="4">
        <f t="shared" si="18"/>
        <v>104.88000000000001</v>
      </c>
      <c r="E95" s="4">
        <f t="shared" si="19"/>
        <v>9.5347063310450029</v>
      </c>
      <c r="F95" s="9">
        <f t="shared" si="12"/>
        <v>1.0488000000000001E-4</v>
      </c>
      <c r="G95" s="10">
        <f t="shared" si="13"/>
        <v>9534.706331045003</v>
      </c>
      <c r="H95" s="5">
        <v>14.867677668748142</v>
      </c>
      <c r="I95" s="7">
        <f t="shared" ref="I95:L126" si="20">I$36*($H95^-1)</f>
        <v>59.000001179999998</v>
      </c>
      <c r="J95" s="7">
        <f t="shared" si="20"/>
        <v>58.999799400000001</v>
      </c>
      <c r="K95" s="7">
        <f t="shared" si="20"/>
        <v>59.000472000000002</v>
      </c>
      <c r="L95" s="7">
        <f t="shared" si="20"/>
        <v>58.987020000000001</v>
      </c>
      <c r="N95" s="2">
        <f t="shared" si="8"/>
        <v>6.726E-2</v>
      </c>
      <c r="P95" s="8">
        <f t="shared" si="14"/>
        <v>59</v>
      </c>
      <c r="R95" s="8">
        <f t="shared" si="15"/>
        <v>59.017496635262447</v>
      </c>
      <c r="T95" s="12">
        <f>INT(H95*1000)</f>
        <v>14867</v>
      </c>
      <c r="U95" s="12">
        <f t="shared" si="10"/>
        <v>59</v>
      </c>
    </row>
    <row r="96" spans="1:21" x14ac:dyDescent="0.25">
      <c r="A96" s="3">
        <v>93</v>
      </c>
      <c r="B96" s="3">
        <f t="shared" si="16"/>
        <v>1590.3000000000002</v>
      </c>
      <c r="C96" s="3">
        <f t="shared" si="17"/>
        <v>6361.2000000000007</v>
      </c>
      <c r="D96" s="4">
        <f t="shared" si="18"/>
        <v>106.02000000000001</v>
      </c>
      <c r="E96" s="4">
        <f t="shared" si="19"/>
        <v>9.432182607055271</v>
      </c>
      <c r="F96" s="9">
        <f t="shared" si="12"/>
        <v>1.0602E-4</v>
      </c>
      <c r="G96" s="10">
        <f t="shared" si="13"/>
        <v>9432.1826070552725</v>
      </c>
      <c r="H96" s="5">
        <v>14.619883040935672</v>
      </c>
      <c r="I96" s="7">
        <f t="shared" si="20"/>
        <v>60.0000012</v>
      </c>
      <c r="J96" s="7">
        <f t="shared" si="20"/>
        <v>59.999796000000003</v>
      </c>
      <c r="K96" s="7">
        <f t="shared" si="20"/>
        <v>60.000480000000003</v>
      </c>
      <c r="L96" s="7">
        <f t="shared" si="20"/>
        <v>59.986800000000002</v>
      </c>
      <c r="N96" s="2">
        <f t="shared" si="8"/>
        <v>6.8400000000000002E-2</v>
      </c>
      <c r="P96" s="8">
        <f t="shared" si="14"/>
        <v>60</v>
      </c>
      <c r="R96" s="8">
        <f t="shared" si="15"/>
        <v>60.027378507871319</v>
      </c>
      <c r="T96" s="12">
        <f>INT(H96*1000)</f>
        <v>14619</v>
      </c>
      <c r="U96" s="12">
        <f t="shared" si="10"/>
        <v>60</v>
      </c>
    </row>
    <row r="97" spans="1:26" x14ac:dyDescent="0.25">
      <c r="A97" s="3">
        <v>94</v>
      </c>
      <c r="B97" s="3">
        <f t="shared" si="16"/>
        <v>1607.4</v>
      </c>
      <c r="C97" s="3">
        <f t="shared" si="17"/>
        <v>6429.6</v>
      </c>
      <c r="D97" s="4">
        <f t="shared" si="18"/>
        <v>107.16000000000001</v>
      </c>
      <c r="E97" s="4">
        <f t="shared" si="19"/>
        <v>9.3318402388951096</v>
      </c>
      <c r="F97" s="9">
        <f t="shared" si="12"/>
        <v>1.0716000000000001E-4</v>
      </c>
      <c r="G97" s="10">
        <f t="shared" si="13"/>
        <v>9331.840238895109</v>
      </c>
      <c r="H97" s="5">
        <v>14.38021282714984</v>
      </c>
      <c r="I97" s="7">
        <f t="shared" si="20"/>
        <v>61.000001220000001</v>
      </c>
      <c r="J97" s="7">
        <f t="shared" si="20"/>
        <v>60.999792600000006</v>
      </c>
      <c r="K97" s="7">
        <f t="shared" si="20"/>
        <v>61.000488000000004</v>
      </c>
      <c r="L97" s="7">
        <f t="shared" si="20"/>
        <v>60.986580000000004</v>
      </c>
      <c r="N97" s="2">
        <f t="shared" si="8"/>
        <v>6.9540000000000005E-2</v>
      </c>
      <c r="P97" s="8">
        <f t="shared" si="14"/>
        <v>61</v>
      </c>
      <c r="R97" s="8">
        <f t="shared" si="15"/>
        <v>60.987482614742696</v>
      </c>
      <c r="T97" s="12">
        <f>INT(H97*1000)</f>
        <v>14380</v>
      </c>
      <c r="U97" s="12">
        <f t="shared" si="10"/>
        <v>61</v>
      </c>
      <c r="X97">
        <v>14375</v>
      </c>
      <c r="Y97" s="12">
        <f>INT(877000/X97)+1</f>
        <v>62</v>
      </c>
      <c r="Z97" s="12">
        <f>(877000/X97)+1</f>
        <v>62.008695652173913</v>
      </c>
    </row>
    <row r="98" spans="1:26" x14ac:dyDescent="0.25">
      <c r="A98" s="3">
        <v>95</v>
      </c>
      <c r="B98" s="3">
        <f t="shared" si="16"/>
        <v>1624.5000000000002</v>
      </c>
      <c r="C98" s="3">
        <f t="shared" si="17"/>
        <v>6498.0000000000009</v>
      </c>
      <c r="D98" s="4">
        <f t="shared" si="18"/>
        <v>108.30000000000001</v>
      </c>
      <c r="E98" s="4">
        <f t="shared" si="19"/>
        <v>9.2336103416435815</v>
      </c>
      <c r="F98" s="9">
        <f t="shared" si="12"/>
        <v>1.0830000000000002E-4</v>
      </c>
      <c r="G98" s="10">
        <f t="shared" si="13"/>
        <v>9233.6103416435817</v>
      </c>
      <c r="H98" s="5">
        <v>14.148273910582907</v>
      </c>
      <c r="I98" s="7">
        <f t="shared" si="20"/>
        <v>62.000001240000003</v>
      </c>
      <c r="J98" s="7">
        <f t="shared" si="20"/>
        <v>61.999789200000009</v>
      </c>
      <c r="K98" s="7">
        <f t="shared" si="20"/>
        <v>62.000496000000012</v>
      </c>
      <c r="L98" s="7">
        <f t="shared" si="20"/>
        <v>61.986360000000005</v>
      </c>
      <c r="N98" s="2">
        <f t="shared" si="8"/>
        <v>7.0680000000000007E-2</v>
      </c>
      <c r="P98" s="8">
        <f t="shared" si="14"/>
        <v>62</v>
      </c>
      <c r="R98" s="8">
        <f t="shared" si="15"/>
        <v>62.022630834512022</v>
      </c>
      <c r="T98" s="12">
        <f>INT(H98*1000)</f>
        <v>14148</v>
      </c>
      <c r="U98" s="12">
        <f t="shared" si="10"/>
        <v>62</v>
      </c>
      <c r="X98">
        <f>T98</f>
        <v>14148</v>
      </c>
      <c r="Y98" s="12">
        <f t="shared" ref="Y98:Y99" si="21">INT(877000/X98)+1</f>
        <v>62</v>
      </c>
      <c r="Z98" s="12">
        <f t="shared" ref="Z98:Z99" si="22">(877000/X98)+1</f>
        <v>62.987560079163131</v>
      </c>
    </row>
    <row r="99" spans="1:26" x14ac:dyDescent="0.25">
      <c r="A99" s="3">
        <v>96</v>
      </c>
      <c r="B99" s="3">
        <f t="shared" si="16"/>
        <v>1641.6000000000001</v>
      </c>
      <c r="C99" s="3">
        <f t="shared" si="17"/>
        <v>6566.4000000000005</v>
      </c>
      <c r="D99" s="4">
        <f t="shared" si="18"/>
        <v>109.44000000000001</v>
      </c>
      <c r="E99" s="4">
        <f t="shared" si="19"/>
        <v>9.1374269005847957</v>
      </c>
      <c r="F99" s="9">
        <f t="shared" si="12"/>
        <v>1.0944000000000001E-4</v>
      </c>
      <c r="G99" s="10">
        <f t="shared" si="13"/>
        <v>9137.4269005847946</v>
      </c>
      <c r="H99" s="5">
        <v>13.923698134224448</v>
      </c>
      <c r="I99" s="7">
        <f t="shared" si="20"/>
        <v>63.000001260000005</v>
      </c>
      <c r="J99" s="7">
        <f t="shared" si="20"/>
        <v>62.999785800000012</v>
      </c>
      <c r="K99" s="7">
        <f t="shared" si="20"/>
        <v>63.000504000000014</v>
      </c>
      <c r="L99" s="7">
        <f t="shared" si="20"/>
        <v>62.986140000000006</v>
      </c>
      <c r="N99" s="2">
        <f t="shared" si="8"/>
        <v>7.1820000000000009E-2</v>
      </c>
      <c r="P99" s="8">
        <f t="shared" si="14"/>
        <v>63</v>
      </c>
      <c r="R99" s="8">
        <f t="shared" si="15"/>
        <v>63.002873563218394</v>
      </c>
      <c r="T99" s="12">
        <f>INT(H99*1000)</f>
        <v>13923</v>
      </c>
      <c r="U99" s="12">
        <f t="shared" si="10"/>
        <v>63</v>
      </c>
      <c r="X99">
        <v>14125</v>
      </c>
      <c r="Y99" s="12">
        <f t="shared" si="21"/>
        <v>63</v>
      </c>
      <c r="Z99" s="12">
        <f t="shared" si="22"/>
        <v>63.088495575221238</v>
      </c>
    </row>
    <row r="100" spans="1:26" x14ac:dyDescent="0.25">
      <c r="A100" s="3">
        <v>97</v>
      </c>
      <c r="B100" s="3">
        <f t="shared" si="16"/>
        <v>1658.7</v>
      </c>
      <c r="C100" s="3">
        <f t="shared" si="17"/>
        <v>6634.8</v>
      </c>
      <c r="D100" s="4">
        <f t="shared" si="18"/>
        <v>110.58</v>
      </c>
      <c r="E100" s="4">
        <f t="shared" si="19"/>
        <v>9.0432266232591783</v>
      </c>
      <c r="F100" s="9">
        <f t="shared" si="12"/>
        <v>1.1058E-4</v>
      </c>
      <c r="G100" s="10">
        <f t="shared" si="13"/>
        <v>9043.2266232591792</v>
      </c>
      <c r="H100" s="5">
        <v>13.706140350877192</v>
      </c>
      <c r="I100" s="7">
        <f t="shared" si="20"/>
        <v>64.000001280000006</v>
      </c>
      <c r="J100" s="7">
        <f t="shared" si="20"/>
        <v>63.999782400000015</v>
      </c>
      <c r="K100" s="7">
        <f t="shared" si="20"/>
        <v>64.000512000000015</v>
      </c>
      <c r="L100" s="7">
        <f t="shared" si="20"/>
        <v>63.985920000000007</v>
      </c>
      <c r="N100" s="2">
        <f t="shared" si="8"/>
        <v>7.2960000000000011E-2</v>
      </c>
      <c r="P100" s="8">
        <f t="shared" si="14"/>
        <v>64</v>
      </c>
      <c r="R100" s="8">
        <f t="shared" si="15"/>
        <v>64.014598540145982</v>
      </c>
      <c r="T100" s="12">
        <f>INT(H100*1000)</f>
        <v>13706</v>
      </c>
      <c r="U100" s="12">
        <f t="shared" si="10"/>
        <v>64</v>
      </c>
    </row>
    <row r="101" spans="1:26" x14ac:dyDescent="0.25">
      <c r="A101" s="3">
        <v>98</v>
      </c>
      <c r="B101" s="3">
        <f t="shared" si="16"/>
        <v>1675.8000000000002</v>
      </c>
      <c r="C101" s="3">
        <f t="shared" si="17"/>
        <v>6703.2000000000007</v>
      </c>
      <c r="D101" s="4">
        <f t="shared" si="18"/>
        <v>111.72000000000001</v>
      </c>
      <c r="E101" s="4">
        <f t="shared" si="19"/>
        <v>8.9509488005728599</v>
      </c>
      <c r="F101" s="9">
        <f t="shared" si="12"/>
        <v>1.1172000000000001E-4</v>
      </c>
      <c r="G101" s="10">
        <f t="shared" si="13"/>
        <v>8950.9488005728599</v>
      </c>
      <c r="H101" s="5">
        <v>13.495276653171391</v>
      </c>
      <c r="I101" s="7">
        <f t="shared" si="20"/>
        <v>65.000001299999994</v>
      </c>
      <c r="J101" s="7">
        <f t="shared" si="20"/>
        <v>64.999779000000004</v>
      </c>
      <c r="K101" s="7">
        <f t="shared" si="20"/>
        <v>65.000520000000009</v>
      </c>
      <c r="L101" s="7">
        <f t="shared" si="20"/>
        <v>64.985699999999994</v>
      </c>
      <c r="N101" s="2">
        <f t="shared" si="8"/>
        <v>7.4099999999999999E-2</v>
      </c>
      <c r="P101" s="8">
        <f t="shared" ref="P101:P132" si="23">ROUND(87700/INT(H101*100),0)</f>
        <v>65</v>
      </c>
      <c r="R101" s="8">
        <f t="shared" ref="R101:R132" si="24">87700/INT(H101*100)</f>
        <v>65.011119347664931</v>
      </c>
      <c r="T101" s="12">
        <f>INT(H101*1000)</f>
        <v>13495</v>
      </c>
      <c r="U101" s="12">
        <f t="shared" si="10"/>
        <v>65</v>
      </c>
    </row>
    <row r="102" spans="1:26" x14ac:dyDescent="0.25">
      <c r="A102" s="3">
        <v>99</v>
      </c>
      <c r="B102" s="3">
        <f t="shared" si="16"/>
        <v>1692.9</v>
      </c>
      <c r="C102" s="3">
        <f t="shared" si="17"/>
        <v>6771.6</v>
      </c>
      <c r="D102" s="4">
        <f t="shared" si="18"/>
        <v>112.86</v>
      </c>
      <c r="E102" s="4">
        <f t="shared" si="19"/>
        <v>8.8605351763246496</v>
      </c>
      <c r="F102" s="9">
        <f t="shared" si="12"/>
        <v>1.1286E-4</v>
      </c>
      <c r="G102" s="10">
        <f t="shared" si="13"/>
        <v>8860.5351763246508</v>
      </c>
      <c r="H102" s="5">
        <v>13.290802764486973</v>
      </c>
      <c r="I102" s="7">
        <f t="shared" si="20"/>
        <v>66.00000132000001</v>
      </c>
      <c r="J102" s="7">
        <f t="shared" si="20"/>
        <v>65.999775600000021</v>
      </c>
      <c r="K102" s="7">
        <f t="shared" si="20"/>
        <v>66.000528000000017</v>
      </c>
      <c r="L102" s="7">
        <f t="shared" si="20"/>
        <v>65.98548000000001</v>
      </c>
      <c r="N102" s="2">
        <f t="shared" ref="N102:N156" si="25">H102^-1</f>
        <v>7.5240000000000015E-2</v>
      </c>
      <c r="P102" s="8">
        <f t="shared" si="23"/>
        <v>66</v>
      </c>
      <c r="R102" s="8">
        <f t="shared" si="24"/>
        <v>65.989465763732127</v>
      </c>
      <c r="T102" s="12">
        <f>INT(H102*1000)</f>
        <v>13290</v>
      </c>
      <c r="U102" s="12">
        <f t="shared" ref="U102:U156" si="26">INT(877193/T102)</f>
        <v>66</v>
      </c>
    </row>
    <row r="103" spans="1:26" x14ac:dyDescent="0.25">
      <c r="A103" s="3">
        <v>100</v>
      </c>
      <c r="B103" s="3">
        <f t="shared" si="16"/>
        <v>1710.0000000000002</v>
      </c>
      <c r="C103" s="3">
        <f t="shared" si="17"/>
        <v>6840.0000000000009</v>
      </c>
      <c r="D103" s="4">
        <f t="shared" si="18"/>
        <v>114.00000000000001</v>
      </c>
      <c r="E103" s="4">
        <f t="shared" si="19"/>
        <v>8.7719298245614024</v>
      </c>
      <c r="F103" s="9">
        <f t="shared" si="12"/>
        <v>1.1400000000000002E-4</v>
      </c>
      <c r="G103" s="10">
        <f t="shared" si="13"/>
        <v>8771.9298245614027</v>
      </c>
      <c r="H103" s="5">
        <v>13.092432573972243</v>
      </c>
      <c r="I103" s="7">
        <f t="shared" si="20"/>
        <v>67.000001339999997</v>
      </c>
      <c r="J103" s="7">
        <f t="shared" si="20"/>
        <v>66.99977220000001</v>
      </c>
      <c r="K103" s="7">
        <f t="shared" si="20"/>
        <v>67.000536000000011</v>
      </c>
      <c r="L103" s="7">
        <f t="shared" si="20"/>
        <v>66.985259999999997</v>
      </c>
      <c r="N103" s="2">
        <f t="shared" si="25"/>
        <v>7.6380000000000003E-2</v>
      </c>
      <c r="P103" s="8">
        <f t="shared" si="23"/>
        <v>67</v>
      </c>
      <c r="R103" s="8">
        <f t="shared" si="24"/>
        <v>66.997708174178769</v>
      </c>
      <c r="T103" s="12">
        <f>INT(H103*1000)</f>
        <v>13092</v>
      </c>
      <c r="U103" s="12">
        <f t="shared" si="26"/>
        <v>67</v>
      </c>
    </row>
    <row r="104" spans="1:26" x14ac:dyDescent="0.25">
      <c r="A104" s="3">
        <v>101</v>
      </c>
      <c r="B104" s="3">
        <f t="shared" si="16"/>
        <v>1727.1000000000001</v>
      </c>
      <c r="C104" s="3">
        <f t="shared" si="17"/>
        <v>6908.4000000000005</v>
      </c>
      <c r="D104" s="4">
        <f t="shared" si="18"/>
        <v>115.14000000000001</v>
      </c>
      <c r="E104" s="4">
        <f t="shared" si="19"/>
        <v>8.6850790342192106</v>
      </c>
      <c r="F104" s="9">
        <f t="shared" si="12"/>
        <v>1.1514000000000001E-4</v>
      </c>
      <c r="G104" s="10">
        <f t="shared" si="13"/>
        <v>8685.0790342192104</v>
      </c>
      <c r="H104" s="5">
        <v>12.899896800825591</v>
      </c>
      <c r="I104" s="7">
        <f t="shared" si="20"/>
        <v>68.000001360000013</v>
      </c>
      <c r="J104" s="7">
        <f t="shared" si="20"/>
        <v>67.999768800000027</v>
      </c>
      <c r="K104" s="7">
        <f t="shared" si="20"/>
        <v>68.000544000000019</v>
      </c>
      <c r="L104" s="7">
        <f t="shared" si="20"/>
        <v>67.985040000000012</v>
      </c>
      <c r="N104" s="2">
        <f t="shared" si="25"/>
        <v>7.7520000000000019E-2</v>
      </c>
      <c r="P104" s="8">
        <f t="shared" si="23"/>
        <v>68</v>
      </c>
      <c r="R104" s="8">
        <f t="shared" si="24"/>
        <v>68.037238169123356</v>
      </c>
      <c r="T104" s="12">
        <f>INT(H104*1000)</f>
        <v>12899</v>
      </c>
      <c r="U104" s="12">
        <f t="shared" si="26"/>
        <v>68</v>
      </c>
    </row>
    <row r="105" spans="1:26" x14ac:dyDescent="0.25">
      <c r="A105" s="3">
        <v>102</v>
      </c>
      <c r="B105" s="3">
        <f t="shared" si="16"/>
        <v>1744.2</v>
      </c>
      <c r="C105" s="3">
        <f t="shared" si="17"/>
        <v>6976.8</v>
      </c>
      <c r="D105" s="4">
        <f t="shared" si="18"/>
        <v>116.28</v>
      </c>
      <c r="E105" s="4">
        <f t="shared" si="19"/>
        <v>8.5999312005503956</v>
      </c>
      <c r="F105" s="9">
        <f t="shared" si="12"/>
        <v>1.1628E-4</v>
      </c>
      <c r="G105" s="10">
        <f t="shared" si="13"/>
        <v>8599.9312005503944</v>
      </c>
      <c r="H105" s="5">
        <v>12.712941774726669</v>
      </c>
      <c r="I105" s="7">
        <f t="shared" si="20"/>
        <v>69.000001380000015</v>
      </c>
      <c r="J105" s="7">
        <f t="shared" si="20"/>
        <v>68.99976540000003</v>
      </c>
      <c r="K105" s="7">
        <f t="shared" si="20"/>
        <v>69.000552000000027</v>
      </c>
      <c r="L105" s="7">
        <f t="shared" si="20"/>
        <v>68.984820000000013</v>
      </c>
      <c r="N105" s="2">
        <f t="shared" si="25"/>
        <v>7.8660000000000022E-2</v>
      </c>
      <c r="P105" s="8">
        <f t="shared" si="23"/>
        <v>69</v>
      </c>
      <c r="R105" s="8">
        <f t="shared" si="24"/>
        <v>69.000786782061368</v>
      </c>
      <c r="T105" s="12">
        <f>INT(H105*1000)</f>
        <v>12712</v>
      </c>
      <c r="U105" s="12">
        <f t="shared" si="26"/>
        <v>69</v>
      </c>
    </row>
    <row r="106" spans="1:26" x14ac:dyDescent="0.25">
      <c r="A106" s="3">
        <v>103</v>
      </c>
      <c r="B106" s="3">
        <f t="shared" si="16"/>
        <v>1761.3000000000002</v>
      </c>
      <c r="C106" s="3">
        <f t="shared" si="17"/>
        <v>7045.2000000000007</v>
      </c>
      <c r="D106" s="4">
        <f t="shared" si="18"/>
        <v>117.42000000000002</v>
      </c>
      <c r="E106" s="4">
        <f t="shared" si="19"/>
        <v>8.516436722875147</v>
      </c>
      <c r="F106" s="9">
        <f t="shared" si="12"/>
        <v>1.1742000000000001E-4</v>
      </c>
      <c r="G106" s="10">
        <f t="shared" si="13"/>
        <v>8516.4367228751489</v>
      </c>
      <c r="H106" s="5">
        <v>12.531328320802006</v>
      </c>
      <c r="I106" s="7">
        <f t="shared" si="20"/>
        <v>70.000001400000002</v>
      </c>
      <c r="J106" s="7">
        <f t="shared" si="20"/>
        <v>69.999762000000004</v>
      </c>
      <c r="K106" s="7">
        <f t="shared" si="20"/>
        <v>70.000559999999993</v>
      </c>
      <c r="L106" s="7">
        <f t="shared" si="20"/>
        <v>69.9846</v>
      </c>
      <c r="N106" s="2">
        <f t="shared" si="25"/>
        <v>7.9799999999999996E-2</v>
      </c>
      <c r="P106" s="8">
        <f t="shared" si="23"/>
        <v>70</v>
      </c>
      <c r="R106" s="8">
        <f t="shared" si="24"/>
        <v>69.992019154030331</v>
      </c>
      <c r="T106" s="12">
        <f>INT(H106*1000)</f>
        <v>12531</v>
      </c>
      <c r="U106" s="12">
        <f t="shared" si="26"/>
        <v>70</v>
      </c>
    </row>
    <row r="107" spans="1:26" x14ac:dyDescent="0.25">
      <c r="A107" s="3">
        <v>104</v>
      </c>
      <c r="B107" s="3">
        <f t="shared" si="16"/>
        <v>1778.4</v>
      </c>
      <c r="C107" s="3">
        <f t="shared" si="17"/>
        <v>7113.6</v>
      </c>
      <c r="D107" s="4">
        <f t="shared" si="18"/>
        <v>118.56</v>
      </c>
      <c r="E107" s="4">
        <f t="shared" si="19"/>
        <v>8.4345479082321191</v>
      </c>
      <c r="F107" s="9">
        <f t="shared" si="12"/>
        <v>1.1856E-4</v>
      </c>
      <c r="G107" s="10">
        <f t="shared" si="13"/>
        <v>8434.5479082321181</v>
      </c>
      <c r="H107" s="5">
        <v>12.354830738818876</v>
      </c>
      <c r="I107" s="7">
        <f t="shared" si="20"/>
        <v>71.000001420000004</v>
      </c>
      <c r="J107" s="7">
        <f t="shared" si="20"/>
        <v>70.999758600000021</v>
      </c>
      <c r="K107" s="7">
        <f t="shared" si="20"/>
        <v>71.000568000000015</v>
      </c>
      <c r="L107" s="7">
        <f t="shared" si="20"/>
        <v>70.984380000000016</v>
      </c>
      <c r="N107" s="2">
        <f t="shared" si="25"/>
        <v>8.0940000000000012E-2</v>
      </c>
      <c r="P107" s="8">
        <f t="shared" si="23"/>
        <v>71</v>
      </c>
      <c r="R107" s="8">
        <f t="shared" si="24"/>
        <v>71.012145748987848</v>
      </c>
      <c r="T107" s="12">
        <f>INT(H107*1000)</f>
        <v>12354</v>
      </c>
      <c r="U107" s="12">
        <f t="shared" si="26"/>
        <v>71</v>
      </c>
    </row>
    <row r="108" spans="1:26" x14ac:dyDescent="0.25">
      <c r="A108" s="3">
        <v>105</v>
      </c>
      <c r="B108" s="3">
        <f t="shared" si="16"/>
        <v>1795.5000000000002</v>
      </c>
      <c r="C108" s="3">
        <f t="shared" si="17"/>
        <v>7182.0000000000009</v>
      </c>
      <c r="D108" s="4">
        <f t="shared" si="18"/>
        <v>119.70000000000002</v>
      </c>
      <c r="E108" s="4">
        <f t="shared" si="19"/>
        <v>8.3542188805346704</v>
      </c>
      <c r="F108" s="9">
        <f t="shared" si="12"/>
        <v>1.1970000000000002E-4</v>
      </c>
      <c r="G108" s="10">
        <f t="shared" si="13"/>
        <v>8354.2188805346686</v>
      </c>
      <c r="H108" s="5">
        <v>12.183235867446395</v>
      </c>
      <c r="I108" s="7">
        <f t="shared" si="20"/>
        <v>72.000001439999991</v>
      </c>
      <c r="J108" s="7">
        <f t="shared" si="20"/>
        <v>71.999755199999996</v>
      </c>
      <c r="K108" s="7">
        <f t="shared" si="20"/>
        <v>72.000575999999995</v>
      </c>
      <c r="L108" s="7">
        <f t="shared" si="20"/>
        <v>71.984159999999989</v>
      </c>
      <c r="N108" s="2">
        <f t="shared" si="25"/>
        <v>8.2079999999999986E-2</v>
      </c>
      <c r="P108" s="8">
        <f t="shared" si="23"/>
        <v>72</v>
      </c>
      <c r="R108" s="8">
        <f t="shared" si="24"/>
        <v>72.003284072249585</v>
      </c>
      <c r="T108" s="12">
        <f>INT(H108*1000)</f>
        <v>12183</v>
      </c>
      <c r="U108" s="12">
        <f t="shared" si="26"/>
        <v>72</v>
      </c>
    </row>
    <row r="109" spans="1:26" x14ac:dyDescent="0.25">
      <c r="A109" s="3">
        <v>106</v>
      </c>
      <c r="B109" s="3">
        <f t="shared" si="16"/>
        <v>1812.6000000000001</v>
      </c>
      <c r="C109" s="3">
        <f t="shared" si="17"/>
        <v>7250.4000000000005</v>
      </c>
      <c r="D109" s="4">
        <f t="shared" si="18"/>
        <v>120.84</v>
      </c>
      <c r="E109" s="4">
        <f t="shared" si="19"/>
        <v>8.275405494869247</v>
      </c>
      <c r="F109" s="9">
        <f t="shared" si="12"/>
        <v>1.2084E-4</v>
      </c>
      <c r="G109" s="10">
        <f t="shared" si="13"/>
        <v>8275.4054948692483</v>
      </c>
      <c r="H109" s="5">
        <v>12.016342225426579</v>
      </c>
      <c r="I109" s="7">
        <f t="shared" si="20"/>
        <v>73.000001460000007</v>
      </c>
      <c r="J109" s="7">
        <f t="shared" si="20"/>
        <v>72.999751800000013</v>
      </c>
      <c r="K109" s="7">
        <f t="shared" si="20"/>
        <v>73.000584000000018</v>
      </c>
      <c r="L109" s="7">
        <f t="shared" si="20"/>
        <v>72.983940000000018</v>
      </c>
      <c r="N109" s="2">
        <f t="shared" si="25"/>
        <v>8.3220000000000016E-2</v>
      </c>
      <c r="P109" s="8">
        <f t="shared" si="23"/>
        <v>73</v>
      </c>
      <c r="R109" s="8">
        <f t="shared" si="24"/>
        <v>73.022481265611987</v>
      </c>
      <c r="T109" s="12">
        <f>INT(H109*1000)</f>
        <v>12016</v>
      </c>
      <c r="U109" s="12">
        <f t="shared" si="26"/>
        <v>73</v>
      </c>
    </row>
    <row r="110" spans="1:26" x14ac:dyDescent="0.25">
      <c r="A110" s="3">
        <v>107</v>
      </c>
      <c r="B110" s="3">
        <f t="shared" si="16"/>
        <v>1829.7</v>
      </c>
      <c r="C110" s="3">
        <f t="shared" si="17"/>
        <v>7318.8</v>
      </c>
      <c r="D110" s="4">
        <f t="shared" si="18"/>
        <v>121.98</v>
      </c>
      <c r="E110" s="4">
        <f t="shared" si="19"/>
        <v>8.1980652565994419</v>
      </c>
      <c r="F110" s="9">
        <f t="shared" si="12"/>
        <v>1.2198000000000001E-4</v>
      </c>
      <c r="G110" s="10">
        <f t="shared" si="13"/>
        <v>8198.0652565994424</v>
      </c>
      <c r="H110" s="5">
        <v>11.853959222380274</v>
      </c>
      <c r="I110" s="7">
        <f t="shared" si="20"/>
        <v>74.000001480000009</v>
      </c>
      <c r="J110" s="7">
        <f t="shared" si="20"/>
        <v>73.999748400000001</v>
      </c>
      <c r="K110" s="7">
        <f t="shared" si="20"/>
        <v>74.000592000000012</v>
      </c>
      <c r="L110" s="7">
        <f t="shared" si="20"/>
        <v>73.983720000000005</v>
      </c>
      <c r="N110" s="2">
        <f t="shared" si="25"/>
        <v>8.4360000000000004E-2</v>
      </c>
      <c r="P110" s="8">
        <f t="shared" si="23"/>
        <v>74</v>
      </c>
      <c r="R110" s="8">
        <f t="shared" si="24"/>
        <v>74.008438818565395</v>
      </c>
      <c r="T110" s="12">
        <f>INT(H110*1000)</f>
        <v>11853</v>
      </c>
      <c r="U110" s="12">
        <f t="shared" si="26"/>
        <v>74</v>
      </c>
    </row>
    <row r="111" spans="1:26" x14ac:dyDescent="0.25">
      <c r="A111" s="3">
        <v>108</v>
      </c>
      <c r="B111" s="3">
        <f t="shared" si="16"/>
        <v>1846.8000000000002</v>
      </c>
      <c r="C111" s="3">
        <f t="shared" si="17"/>
        <v>7387.2000000000007</v>
      </c>
      <c r="D111" s="4">
        <f t="shared" si="18"/>
        <v>123.12000000000002</v>
      </c>
      <c r="E111" s="4">
        <f t="shared" si="19"/>
        <v>8.1221572449642618</v>
      </c>
      <c r="F111" s="9">
        <f t="shared" si="12"/>
        <v>1.2312000000000003E-4</v>
      </c>
      <c r="G111" s="10">
        <f t="shared" si="13"/>
        <v>8122.1572449642608</v>
      </c>
      <c r="H111" s="5">
        <v>11.695906432748536</v>
      </c>
      <c r="I111" s="7">
        <f t="shared" si="20"/>
        <v>75.00000150000001</v>
      </c>
      <c r="J111" s="7">
        <f t="shared" si="20"/>
        <v>74.999745000000004</v>
      </c>
      <c r="K111" s="7">
        <f t="shared" si="20"/>
        <v>75.000600000000006</v>
      </c>
      <c r="L111" s="7">
        <f t="shared" si="20"/>
        <v>74.983500000000006</v>
      </c>
      <c r="N111" s="2">
        <f t="shared" si="25"/>
        <v>8.5500000000000007E-2</v>
      </c>
      <c r="P111" s="8">
        <f t="shared" si="23"/>
        <v>75</v>
      </c>
      <c r="R111" s="8">
        <f t="shared" si="24"/>
        <v>75.02138579982892</v>
      </c>
      <c r="T111" s="12">
        <f>INT(H111*1000)</f>
        <v>11695</v>
      </c>
      <c r="U111" s="12">
        <f t="shared" si="26"/>
        <v>75</v>
      </c>
    </row>
    <row r="112" spans="1:26" x14ac:dyDescent="0.25">
      <c r="A112" s="3">
        <v>109</v>
      </c>
      <c r="B112" s="3">
        <f t="shared" si="16"/>
        <v>1863.9</v>
      </c>
      <c r="C112" s="3">
        <f t="shared" si="17"/>
        <v>7455.6</v>
      </c>
      <c r="D112" s="4">
        <f t="shared" si="18"/>
        <v>124.26</v>
      </c>
      <c r="E112" s="4">
        <f t="shared" si="19"/>
        <v>8.0476420408820211</v>
      </c>
      <c r="F112" s="9">
        <f t="shared" si="12"/>
        <v>1.2426000000000001E-4</v>
      </c>
      <c r="G112" s="10">
        <f t="shared" si="13"/>
        <v>8047.6420408820213</v>
      </c>
      <c r="H112" s="5">
        <v>11.542012927054476</v>
      </c>
      <c r="I112" s="7">
        <f t="shared" si="20"/>
        <v>76.000001520000012</v>
      </c>
      <c r="J112" s="7">
        <f t="shared" si="20"/>
        <v>75.999741600000021</v>
      </c>
      <c r="K112" s="7">
        <f t="shared" si="20"/>
        <v>76.000608000000028</v>
      </c>
      <c r="L112" s="7">
        <f t="shared" si="20"/>
        <v>75.983280000000022</v>
      </c>
      <c r="N112" s="2">
        <f t="shared" si="25"/>
        <v>8.6640000000000023E-2</v>
      </c>
      <c r="P112" s="8">
        <f t="shared" si="23"/>
        <v>76</v>
      </c>
      <c r="R112" s="8">
        <f t="shared" si="24"/>
        <v>75.996533795493932</v>
      </c>
      <c r="T112" s="12">
        <f>INT(H112*1000)</f>
        <v>11542</v>
      </c>
      <c r="U112" s="12">
        <f t="shared" si="26"/>
        <v>76</v>
      </c>
    </row>
    <row r="113" spans="1:21" x14ac:dyDescent="0.25">
      <c r="A113" s="3">
        <v>110</v>
      </c>
      <c r="B113" s="3">
        <f t="shared" si="16"/>
        <v>1881.0000000000002</v>
      </c>
      <c r="C113" s="3">
        <f t="shared" si="17"/>
        <v>7524.0000000000009</v>
      </c>
      <c r="D113" s="4">
        <f t="shared" si="18"/>
        <v>125.40000000000002</v>
      </c>
      <c r="E113" s="4">
        <f t="shared" si="19"/>
        <v>7.9744816586921843</v>
      </c>
      <c r="F113" s="9">
        <f t="shared" si="12"/>
        <v>1.2540000000000001E-4</v>
      </c>
      <c r="G113" s="10">
        <f t="shared" si="13"/>
        <v>7974.4816586921843</v>
      </c>
      <c r="H113" s="5">
        <v>11.392116655274551</v>
      </c>
      <c r="I113" s="7">
        <f t="shared" si="20"/>
        <v>77.00000154</v>
      </c>
      <c r="J113" s="7">
        <f t="shared" si="20"/>
        <v>76.999738199999996</v>
      </c>
      <c r="K113" s="7">
        <f t="shared" si="20"/>
        <v>77.000616000000008</v>
      </c>
      <c r="L113" s="7">
        <f t="shared" si="20"/>
        <v>76.983059999999995</v>
      </c>
      <c r="N113" s="2">
        <f t="shared" si="25"/>
        <v>8.7779999999999997E-2</v>
      </c>
      <c r="P113" s="8">
        <f t="shared" si="23"/>
        <v>77</v>
      </c>
      <c r="R113" s="8">
        <f t="shared" si="24"/>
        <v>76.997366110623361</v>
      </c>
      <c r="T113" s="12">
        <f>INT(H113*1000)</f>
        <v>11392</v>
      </c>
      <c r="U113" s="12">
        <f t="shared" si="26"/>
        <v>77</v>
      </c>
    </row>
    <row r="114" spans="1:21" x14ac:dyDescent="0.25">
      <c r="A114" s="3">
        <v>111</v>
      </c>
      <c r="B114" s="3">
        <f t="shared" si="16"/>
        <v>1898.1000000000001</v>
      </c>
      <c r="C114" s="3">
        <f t="shared" si="17"/>
        <v>7592.4000000000005</v>
      </c>
      <c r="D114" s="4">
        <f t="shared" si="18"/>
        <v>126.54</v>
      </c>
      <c r="E114" s="4">
        <f t="shared" si="19"/>
        <v>7.9026394815868501</v>
      </c>
      <c r="F114" s="9">
        <f t="shared" si="12"/>
        <v>1.2654000000000002E-4</v>
      </c>
      <c r="G114" s="10">
        <f t="shared" si="13"/>
        <v>7902.6394815868489</v>
      </c>
      <c r="H114" s="5">
        <v>11.246063877642824</v>
      </c>
      <c r="I114" s="7">
        <f t="shared" si="20"/>
        <v>78.000001560000015</v>
      </c>
      <c r="J114" s="7">
        <f t="shared" si="20"/>
        <v>77.999734800000013</v>
      </c>
      <c r="K114" s="7">
        <f t="shared" si="20"/>
        <v>78.000624000000016</v>
      </c>
      <c r="L114" s="7">
        <f t="shared" si="20"/>
        <v>77.98284000000001</v>
      </c>
      <c r="N114" s="2">
        <f t="shared" si="25"/>
        <v>8.8920000000000013E-2</v>
      </c>
      <c r="P114" s="8">
        <f t="shared" si="23"/>
        <v>78</v>
      </c>
      <c r="R114" s="8">
        <f t="shared" si="24"/>
        <v>78.02491103202847</v>
      </c>
      <c r="T114" s="12">
        <f>INT(H114*1000)</f>
        <v>11246</v>
      </c>
      <c r="U114" s="12">
        <f t="shared" si="26"/>
        <v>78</v>
      </c>
    </row>
    <row r="115" spans="1:21" x14ac:dyDescent="0.25">
      <c r="A115" s="3">
        <v>112</v>
      </c>
      <c r="B115" s="3">
        <f t="shared" si="16"/>
        <v>1915.2000000000003</v>
      </c>
      <c r="C115" s="3">
        <f t="shared" si="17"/>
        <v>7660.8000000000011</v>
      </c>
      <c r="D115" s="4">
        <f t="shared" si="18"/>
        <v>127.68000000000002</v>
      </c>
      <c r="E115" s="4">
        <f t="shared" si="19"/>
        <v>7.8320802005012524</v>
      </c>
      <c r="F115" s="9">
        <f t="shared" si="12"/>
        <v>1.2768000000000002E-4</v>
      </c>
      <c r="G115" s="10">
        <f t="shared" si="13"/>
        <v>7832.080200501252</v>
      </c>
      <c r="H115" s="5">
        <v>11.103708638685321</v>
      </c>
      <c r="I115" s="7">
        <f t="shared" si="20"/>
        <v>79.000001580000003</v>
      </c>
      <c r="J115" s="7">
        <f t="shared" si="20"/>
        <v>78.999731400000002</v>
      </c>
      <c r="K115" s="7">
        <f t="shared" si="20"/>
        <v>79.00063200000001</v>
      </c>
      <c r="L115" s="7">
        <f t="shared" si="20"/>
        <v>78.982619999999997</v>
      </c>
      <c r="N115" s="2">
        <f t="shared" si="25"/>
        <v>9.0060000000000001E-2</v>
      </c>
      <c r="P115" s="8">
        <f t="shared" si="23"/>
        <v>79</v>
      </c>
      <c r="R115" s="8">
        <f t="shared" si="24"/>
        <v>79.009009009009006</v>
      </c>
      <c r="T115" s="12">
        <f>INT(H115*1000)</f>
        <v>11103</v>
      </c>
      <c r="U115" s="12">
        <f t="shared" si="26"/>
        <v>79</v>
      </c>
    </row>
    <row r="116" spans="1:21" x14ac:dyDescent="0.25">
      <c r="A116" s="3">
        <v>113</v>
      </c>
      <c r="B116" s="3">
        <f t="shared" si="16"/>
        <v>1932.3000000000002</v>
      </c>
      <c r="C116" s="3">
        <f t="shared" si="17"/>
        <v>7729.2000000000007</v>
      </c>
      <c r="D116" s="4">
        <f t="shared" si="18"/>
        <v>128.82000000000002</v>
      </c>
      <c r="E116" s="4">
        <f t="shared" si="19"/>
        <v>7.7627697562490292</v>
      </c>
      <c r="F116" s="9">
        <f t="shared" si="12"/>
        <v>1.2882000000000003E-4</v>
      </c>
      <c r="G116" s="10">
        <f t="shared" si="13"/>
        <v>7762.7697562490275</v>
      </c>
      <c r="H116" s="5">
        <v>10.964912280701753</v>
      </c>
      <c r="I116" s="7">
        <f t="shared" si="20"/>
        <v>80.000001600000004</v>
      </c>
      <c r="J116" s="7">
        <f t="shared" si="20"/>
        <v>79.999728000000005</v>
      </c>
      <c r="K116" s="7">
        <f t="shared" si="20"/>
        <v>80.000640000000004</v>
      </c>
      <c r="L116" s="7">
        <f t="shared" si="20"/>
        <v>79.982399999999998</v>
      </c>
      <c r="N116" s="2">
        <f t="shared" si="25"/>
        <v>9.1200000000000003E-2</v>
      </c>
      <c r="P116" s="8">
        <f t="shared" si="23"/>
        <v>80</v>
      </c>
      <c r="R116" s="8">
        <f t="shared" si="24"/>
        <v>80.018248175182478</v>
      </c>
      <c r="T116" s="12">
        <f>INT(H116*1000)</f>
        <v>10964</v>
      </c>
      <c r="U116" s="12">
        <f t="shared" si="26"/>
        <v>80</v>
      </c>
    </row>
    <row r="117" spans="1:21" x14ac:dyDescent="0.25">
      <c r="A117" s="3">
        <v>114</v>
      </c>
      <c r="B117" s="3">
        <f t="shared" si="16"/>
        <v>1949.4</v>
      </c>
      <c r="C117" s="3">
        <f t="shared" si="17"/>
        <v>7797.6</v>
      </c>
      <c r="D117" s="4">
        <f t="shared" si="18"/>
        <v>129.96</v>
      </c>
      <c r="E117" s="4">
        <f t="shared" si="19"/>
        <v>7.6946752847029849</v>
      </c>
      <c r="F117" s="9">
        <f t="shared" si="12"/>
        <v>1.2996000000000001E-4</v>
      </c>
      <c r="G117" s="10">
        <f t="shared" si="13"/>
        <v>7694.6752847029848</v>
      </c>
      <c r="H117" s="5">
        <v>10.829542993285683</v>
      </c>
      <c r="I117" s="7">
        <f t="shared" si="20"/>
        <v>81.000001620000006</v>
      </c>
      <c r="J117" s="7">
        <f t="shared" si="20"/>
        <v>80.999724600000008</v>
      </c>
      <c r="K117" s="7">
        <f t="shared" si="20"/>
        <v>81.000648000000012</v>
      </c>
      <c r="L117" s="7">
        <f t="shared" si="20"/>
        <v>80.98218</v>
      </c>
      <c r="N117" s="2">
        <f t="shared" si="25"/>
        <v>9.2340000000000005E-2</v>
      </c>
      <c r="P117" s="8">
        <f t="shared" si="23"/>
        <v>81</v>
      </c>
      <c r="R117" s="8">
        <f t="shared" si="24"/>
        <v>81.053604436229207</v>
      </c>
      <c r="T117" s="12">
        <f>INT(H117*1000)</f>
        <v>10829</v>
      </c>
      <c r="U117" s="12">
        <f t="shared" si="26"/>
        <v>81</v>
      </c>
    </row>
    <row r="118" spans="1:21" x14ac:dyDescent="0.25">
      <c r="A118" s="3">
        <v>115</v>
      </c>
      <c r="B118" s="3">
        <f t="shared" si="16"/>
        <v>1966.5000000000002</v>
      </c>
      <c r="C118" s="3">
        <f t="shared" si="17"/>
        <v>7866.0000000000009</v>
      </c>
      <c r="D118" s="4">
        <f t="shared" si="18"/>
        <v>131.10000000000002</v>
      </c>
      <c r="E118" s="4">
        <f t="shared" si="19"/>
        <v>7.6277650648360016</v>
      </c>
      <c r="F118" s="9">
        <f t="shared" si="12"/>
        <v>1.3110000000000002E-4</v>
      </c>
      <c r="G118" s="10">
        <f t="shared" si="13"/>
        <v>7627.7650648360022</v>
      </c>
      <c r="H118" s="5">
        <v>10.697475395806588</v>
      </c>
      <c r="I118" s="7">
        <f t="shared" si="20"/>
        <v>82.000001640000008</v>
      </c>
      <c r="J118" s="7">
        <f t="shared" si="20"/>
        <v>81.99972120000001</v>
      </c>
      <c r="K118" s="7">
        <f t="shared" si="20"/>
        <v>82.000656000000006</v>
      </c>
      <c r="L118" s="7">
        <f t="shared" si="20"/>
        <v>81.981960000000001</v>
      </c>
      <c r="N118" s="2">
        <f t="shared" si="25"/>
        <v>9.3480000000000008E-2</v>
      </c>
      <c r="P118" s="8">
        <f t="shared" si="23"/>
        <v>82</v>
      </c>
      <c r="R118" s="8">
        <f t="shared" si="24"/>
        <v>82.039289055191773</v>
      </c>
      <c r="T118" s="12">
        <f>INT(H118*1000)</f>
        <v>10697</v>
      </c>
      <c r="U118" s="12">
        <f t="shared" si="26"/>
        <v>82</v>
      </c>
    </row>
    <row r="119" spans="1:21" x14ac:dyDescent="0.25">
      <c r="A119" s="3">
        <v>116</v>
      </c>
      <c r="B119" s="3">
        <f t="shared" si="16"/>
        <v>1983.6000000000001</v>
      </c>
      <c r="C119" s="3">
        <f t="shared" si="17"/>
        <v>7934.4000000000005</v>
      </c>
      <c r="D119" s="4">
        <f t="shared" si="18"/>
        <v>132.24</v>
      </c>
      <c r="E119" s="4">
        <f t="shared" si="19"/>
        <v>7.562008469449486</v>
      </c>
      <c r="F119" s="9">
        <f t="shared" si="12"/>
        <v>1.3224000000000002E-4</v>
      </c>
      <c r="G119" s="10">
        <f t="shared" si="13"/>
        <v>7562.0084694494844</v>
      </c>
      <c r="H119" s="5">
        <v>10.568590150073979</v>
      </c>
      <c r="I119" s="7">
        <f t="shared" si="20"/>
        <v>83.000001660000009</v>
      </c>
      <c r="J119" s="7">
        <f t="shared" si="20"/>
        <v>82.999717800000013</v>
      </c>
      <c r="K119" s="7">
        <f t="shared" si="20"/>
        <v>83.000664000000015</v>
      </c>
      <c r="L119" s="7">
        <f t="shared" si="20"/>
        <v>82.981740000000002</v>
      </c>
      <c r="N119" s="2">
        <f t="shared" si="25"/>
        <v>9.462000000000001E-2</v>
      </c>
      <c r="P119" s="8">
        <f t="shared" si="23"/>
        <v>83</v>
      </c>
      <c r="R119" s="8">
        <f t="shared" si="24"/>
        <v>83.049242424242422</v>
      </c>
      <c r="T119" s="12">
        <f>INT(H119*1000)</f>
        <v>10568</v>
      </c>
      <c r="U119" s="12">
        <f t="shared" si="26"/>
        <v>83</v>
      </c>
    </row>
    <row r="120" spans="1:21" x14ac:dyDescent="0.25">
      <c r="A120" s="3">
        <v>117</v>
      </c>
      <c r="B120" s="3">
        <f t="shared" si="16"/>
        <v>2000.7000000000003</v>
      </c>
      <c r="C120" s="3">
        <f t="shared" si="17"/>
        <v>8002.8000000000011</v>
      </c>
      <c r="D120" s="4">
        <f t="shared" si="18"/>
        <v>133.38000000000002</v>
      </c>
      <c r="E120" s="4">
        <f t="shared" si="19"/>
        <v>7.4973759184285491</v>
      </c>
      <c r="F120" s="9">
        <f t="shared" si="12"/>
        <v>1.3338000000000003E-4</v>
      </c>
      <c r="G120" s="10">
        <f t="shared" si="13"/>
        <v>7497.3759184285482</v>
      </c>
      <c r="H120" s="5">
        <v>10.442773600668337</v>
      </c>
      <c r="I120" s="7">
        <f t="shared" si="20"/>
        <v>84.000001679999997</v>
      </c>
      <c r="J120" s="7">
        <f t="shared" si="20"/>
        <v>83.999714400000002</v>
      </c>
      <c r="K120" s="7">
        <f t="shared" si="20"/>
        <v>84.000672000000009</v>
      </c>
      <c r="L120" s="7">
        <f t="shared" si="20"/>
        <v>83.981520000000003</v>
      </c>
      <c r="N120" s="2">
        <f t="shared" si="25"/>
        <v>9.5759999999999998E-2</v>
      </c>
      <c r="P120" s="8">
        <f t="shared" si="23"/>
        <v>84</v>
      </c>
      <c r="R120" s="8">
        <f t="shared" si="24"/>
        <v>84.003831417624525</v>
      </c>
      <c r="T120" s="12">
        <f>INT(H120*1000)</f>
        <v>10442</v>
      </c>
      <c r="U120" s="12">
        <f t="shared" si="26"/>
        <v>84</v>
      </c>
    </row>
    <row r="121" spans="1:21" x14ac:dyDescent="0.25">
      <c r="A121" s="3">
        <v>118</v>
      </c>
      <c r="B121" s="3">
        <f t="shared" si="16"/>
        <v>2017.8000000000002</v>
      </c>
      <c r="C121" s="3">
        <f t="shared" si="17"/>
        <v>8071.2000000000007</v>
      </c>
      <c r="D121" s="4">
        <f t="shared" si="18"/>
        <v>134.52000000000001</v>
      </c>
      <c r="E121" s="4">
        <f t="shared" si="19"/>
        <v>7.4338388343740709</v>
      </c>
      <c r="F121" s="9">
        <f t="shared" si="12"/>
        <v>1.3452000000000001E-4</v>
      </c>
      <c r="G121" s="10">
        <f t="shared" si="13"/>
        <v>7433.8388343740708</v>
      </c>
      <c r="H121" s="5">
        <v>10.319917440660474</v>
      </c>
      <c r="I121" s="7">
        <f t="shared" si="20"/>
        <v>85.000001700000013</v>
      </c>
      <c r="J121" s="7">
        <f t="shared" si="20"/>
        <v>84.999711000000019</v>
      </c>
      <c r="K121" s="7">
        <f t="shared" si="20"/>
        <v>85.000680000000017</v>
      </c>
      <c r="L121" s="7">
        <f t="shared" si="20"/>
        <v>84.981300000000019</v>
      </c>
      <c r="N121" s="2">
        <f t="shared" si="25"/>
        <v>9.6900000000000014E-2</v>
      </c>
      <c r="P121" s="8">
        <f t="shared" si="23"/>
        <v>85</v>
      </c>
      <c r="R121" s="8">
        <f t="shared" si="24"/>
        <v>85.063045586808926</v>
      </c>
      <c r="T121" s="12">
        <f>INT(H121*1000)</f>
        <v>10319</v>
      </c>
      <c r="U121" s="12">
        <f t="shared" si="26"/>
        <v>85</v>
      </c>
    </row>
    <row r="122" spans="1:21" x14ac:dyDescent="0.25">
      <c r="A122" s="3">
        <v>119</v>
      </c>
      <c r="B122" s="3">
        <f t="shared" si="16"/>
        <v>2034.9</v>
      </c>
      <c r="C122" s="3">
        <f t="shared" si="17"/>
        <v>8139.6</v>
      </c>
      <c r="D122" s="4">
        <f t="shared" si="18"/>
        <v>135.66</v>
      </c>
      <c r="E122" s="4">
        <f t="shared" si="19"/>
        <v>7.3713696004717679</v>
      </c>
      <c r="F122" s="9">
        <f t="shared" si="12"/>
        <v>1.3565999999999999E-4</v>
      </c>
      <c r="G122" s="10">
        <f t="shared" si="13"/>
        <v>7371.3696004717685</v>
      </c>
      <c r="H122" s="5">
        <v>10.199918400652795</v>
      </c>
      <c r="I122" s="7">
        <f t="shared" si="20"/>
        <v>86.00000172</v>
      </c>
      <c r="J122" s="7">
        <f t="shared" si="20"/>
        <v>85.999707600000008</v>
      </c>
      <c r="K122" s="7">
        <f t="shared" si="20"/>
        <v>86.000688000000011</v>
      </c>
      <c r="L122" s="7">
        <f t="shared" si="20"/>
        <v>85.981080000000006</v>
      </c>
      <c r="N122" s="2">
        <f t="shared" si="25"/>
        <v>9.8040000000000002E-2</v>
      </c>
      <c r="P122" s="8">
        <f t="shared" si="23"/>
        <v>86</v>
      </c>
      <c r="R122" s="8">
        <f t="shared" si="24"/>
        <v>86.064769381746814</v>
      </c>
      <c r="T122" s="12">
        <f>INT(H122*1000)</f>
        <v>10199</v>
      </c>
      <c r="U122" s="12">
        <f t="shared" si="26"/>
        <v>86</v>
      </c>
    </row>
    <row r="123" spans="1:21" x14ac:dyDescent="0.25">
      <c r="A123" s="3">
        <v>120</v>
      </c>
      <c r="B123" s="3">
        <f t="shared" si="16"/>
        <v>2052</v>
      </c>
      <c r="C123" s="3">
        <f t="shared" si="17"/>
        <v>8208</v>
      </c>
      <c r="D123" s="4">
        <f t="shared" si="18"/>
        <v>136.80000000000001</v>
      </c>
      <c r="E123" s="4">
        <f t="shared" si="19"/>
        <v>7.3099415204678362</v>
      </c>
      <c r="F123" s="9">
        <f t="shared" si="12"/>
        <v>1.3680000000000002E-4</v>
      </c>
      <c r="G123" s="10">
        <f t="shared" si="13"/>
        <v>7309.9415204678353</v>
      </c>
      <c r="H123" s="5">
        <v>10.082677959265981</v>
      </c>
      <c r="I123" s="7">
        <f t="shared" si="20"/>
        <v>87.000001740000002</v>
      </c>
      <c r="J123" s="7">
        <f t="shared" si="20"/>
        <v>86.999704200000011</v>
      </c>
      <c r="K123" s="7">
        <f t="shared" si="20"/>
        <v>87.000696000000005</v>
      </c>
      <c r="L123" s="7">
        <f t="shared" si="20"/>
        <v>86.980860000000007</v>
      </c>
      <c r="N123" s="2">
        <f t="shared" si="25"/>
        <v>9.9180000000000004E-2</v>
      </c>
      <c r="P123" s="8">
        <f t="shared" si="23"/>
        <v>87</v>
      </c>
      <c r="R123" s="8">
        <f t="shared" si="24"/>
        <v>87.003968253968253</v>
      </c>
      <c r="T123" s="12">
        <f>INT(H123*1000)</f>
        <v>10082</v>
      </c>
      <c r="U123" s="12">
        <f t="shared" si="26"/>
        <v>87</v>
      </c>
    </row>
    <row r="124" spans="1:21" x14ac:dyDescent="0.25">
      <c r="H124" s="5">
        <v>9.9681020733652304</v>
      </c>
      <c r="I124" s="7">
        <f t="shared" si="20"/>
        <v>88.000001760000004</v>
      </c>
      <c r="J124" s="7">
        <f t="shared" si="20"/>
        <v>87.999700800000014</v>
      </c>
      <c r="K124" s="7">
        <f t="shared" si="20"/>
        <v>88.000704000000013</v>
      </c>
      <c r="L124" s="7">
        <f t="shared" si="20"/>
        <v>87.980640000000008</v>
      </c>
      <c r="N124" s="2">
        <f t="shared" si="25"/>
        <v>0.10032000000000001</v>
      </c>
      <c r="P124" s="8">
        <f t="shared" si="23"/>
        <v>88</v>
      </c>
      <c r="R124" s="8">
        <f t="shared" si="24"/>
        <v>88.052208835341361</v>
      </c>
      <c r="T124" s="12">
        <f>INT(H124*1000)</f>
        <v>9968</v>
      </c>
      <c r="U124" s="12">
        <f t="shared" si="26"/>
        <v>88</v>
      </c>
    </row>
    <row r="125" spans="1:21" x14ac:dyDescent="0.25">
      <c r="H125" s="5">
        <v>9.856100926473486</v>
      </c>
      <c r="I125" s="7">
        <f t="shared" si="20"/>
        <v>89.000001780000005</v>
      </c>
      <c r="J125" s="7">
        <f t="shared" si="20"/>
        <v>88.999697400000017</v>
      </c>
      <c r="K125" s="7">
        <f t="shared" si="20"/>
        <v>89.000712000000007</v>
      </c>
      <c r="L125" s="7">
        <f t="shared" si="20"/>
        <v>88.980420000000009</v>
      </c>
      <c r="N125" s="2">
        <f t="shared" si="25"/>
        <v>0.10146000000000001</v>
      </c>
      <c r="P125" s="8">
        <f t="shared" si="23"/>
        <v>89</v>
      </c>
      <c r="R125" s="8">
        <f t="shared" si="24"/>
        <v>89.035532994923855</v>
      </c>
      <c r="T125" s="12">
        <f>INT(H125*1000)</f>
        <v>9856</v>
      </c>
      <c r="U125" s="12">
        <f t="shared" si="26"/>
        <v>89</v>
      </c>
    </row>
    <row r="126" spans="1:21" x14ac:dyDescent="0.25">
      <c r="H126" s="5">
        <v>9.7465886939571149</v>
      </c>
      <c r="I126" s="7">
        <f t="shared" si="20"/>
        <v>90.000001799999993</v>
      </c>
      <c r="J126" s="7">
        <f t="shared" si="20"/>
        <v>89.999694000000005</v>
      </c>
      <c r="K126" s="7">
        <f t="shared" si="20"/>
        <v>90.000720000000001</v>
      </c>
      <c r="L126" s="7">
        <f t="shared" si="20"/>
        <v>89.980199999999996</v>
      </c>
      <c r="N126" s="2">
        <f t="shared" si="25"/>
        <v>0.1026</v>
      </c>
      <c r="P126" s="8">
        <f t="shared" si="23"/>
        <v>90</v>
      </c>
      <c r="R126" s="8">
        <f t="shared" si="24"/>
        <v>90.041067761806985</v>
      </c>
      <c r="T126" s="12">
        <f>INT(H126*1000)</f>
        <v>9746</v>
      </c>
      <c r="U126" s="12">
        <f t="shared" si="26"/>
        <v>90</v>
      </c>
    </row>
    <row r="127" spans="1:21" x14ac:dyDescent="0.25">
      <c r="H127" s="5">
        <v>9.6394833236938489</v>
      </c>
      <c r="I127" s="7">
        <f t="shared" ref="I127:L156" si="27">I$36*($H127^-1)</f>
        <v>91.000001820000008</v>
      </c>
      <c r="J127" s="7">
        <f t="shared" si="27"/>
        <v>90.999690600000022</v>
      </c>
      <c r="K127" s="7">
        <f t="shared" si="27"/>
        <v>91.000728000000009</v>
      </c>
      <c r="L127" s="7">
        <f t="shared" si="27"/>
        <v>90.979980000000012</v>
      </c>
      <c r="N127" s="2">
        <f t="shared" si="25"/>
        <v>0.10374000000000001</v>
      </c>
      <c r="P127" s="8">
        <f t="shared" si="23"/>
        <v>91</v>
      </c>
      <c r="R127" s="8">
        <f t="shared" si="24"/>
        <v>91.069574247144345</v>
      </c>
      <c r="T127" s="12">
        <f>INT(H127*1000)</f>
        <v>9639</v>
      </c>
      <c r="U127" s="12">
        <f t="shared" si="26"/>
        <v>91</v>
      </c>
    </row>
    <row r="128" spans="1:21" x14ac:dyDescent="0.25">
      <c r="H128" s="5">
        <v>9.5347063310450029</v>
      </c>
      <c r="I128" s="7">
        <f t="shared" si="27"/>
        <v>92.00000184000001</v>
      </c>
      <c r="J128" s="7">
        <f t="shared" si="27"/>
        <v>91.999687200000025</v>
      </c>
      <c r="K128" s="7">
        <f t="shared" si="27"/>
        <v>92.000736000000018</v>
      </c>
      <c r="L128" s="7">
        <f t="shared" si="27"/>
        <v>91.979760000000013</v>
      </c>
      <c r="N128" s="2">
        <f t="shared" si="25"/>
        <v>0.10488000000000001</v>
      </c>
      <c r="P128" s="8">
        <f t="shared" si="23"/>
        <v>92</v>
      </c>
      <c r="R128" s="8">
        <f t="shared" si="24"/>
        <v>92.025183630640086</v>
      </c>
      <c r="T128" s="12">
        <f>INT(H128*1000)</f>
        <v>9534</v>
      </c>
      <c r="U128" s="12">
        <f t="shared" si="26"/>
        <v>92</v>
      </c>
    </row>
    <row r="129" spans="8:21" x14ac:dyDescent="0.25">
      <c r="H129" s="5">
        <v>9.432182607055271</v>
      </c>
      <c r="I129" s="7">
        <f t="shared" si="27"/>
        <v>93.000001860000012</v>
      </c>
      <c r="J129" s="7">
        <f t="shared" si="27"/>
        <v>92.999683800000014</v>
      </c>
      <c r="K129" s="7">
        <f t="shared" si="27"/>
        <v>93.000744000000026</v>
      </c>
      <c r="L129" s="7">
        <f t="shared" si="27"/>
        <v>92.979540000000014</v>
      </c>
      <c r="N129" s="2">
        <f t="shared" si="25"/>
        <v>0.10602000000000002</v>
      </c>
      <c r="P129" s="8">
        <f t="shared" si="23"/>
        <v>93</v>
      </c>
      <c r="R129" s="8">
        <f t="shared" si="24"/>
        <v>93.001060445387068</v>
      </c>
      <c r="T129" s="12">
        <f>INT(H129*1000)</f>
        <v>9432</v>
      </c>
      <c r="U129" s="12">
        <f t="shared" si="26"/>
        <v>93</v>
      </c>
    </row>
    <row r="130" spans="8:21" x14ac:dyDescent="0.25">
      <c r="H130" s="5">
        <v>9.3318402388951096</v>
      </c>
      <c r="I130" s="7">
        <f t="shared" si="27"/>
        <v>94.000001879999999</v>
      </c>
      <c r="J130" s="7">
        <f t="shared" si="27"/>
        <v>93.999680400000017</v>
      </c>
      <c r="K130" s="7">
        <f t="shared" si="27"/>
        <v>94.000752000000006</v>
      </c>
      <c r="L130" s="7">
        <f t="shared" si="27"/>
        <v>93.979320000000001</v>
      </c>
      <c r="N130" s="2">
        <f t="shared" si="25"/>
        <v>0.10716000000000001</v>
      </c>
      <c r="P130" s="8">
        <f t="shared" si="23"/>
        <v>94</v>
      </c>
      <c r="R130" s="8">
        <f t="shared" si="24"/>
        <v>93.9978563772776</v>
      </c>
      <c r="T130" s="12">
        <f>INT(H130*1000)</f>
        <v>9331</v>
      </c>
      <c r="U130" s="12">
        <f t="shared" si="26"/>
        <v>94</v>
      </c>
    </row>
    <row r="131" spans="8:21" x14ac:dyDescent="0.25">
      <c r="H131" s="5">
        <v>9.2336103416435815</v>
      </c>
      <c r="I131" s="7">
        <f t="shared" si="27"/>
        <v>95.000001900000001</v>
      </c>
      <c r="J131" s="7">
        <f t="shared" si="27"/>
        <v>94.999677000000005</v>
      </c>
      <c r="K131" s="7">
        <f t="shared" si="27"/>
        <v>95.000760000000014</v>
      </c>
      <c r="L131" s="7">
        <f t="shared" si="27"/>
        <v>94.979100000000003</v>
      </c>
      <c r="N131" s="2">
        <f t="shared" si="25"/>
        <v>0.10830000000000001</v>
      </c>
      <c r="P131" s="8">
        <f t="shared" si="23"/>
        <v>95</v>
      </c>
      <c r="R131" s="8">
        <f t="shared" si="24"/>
        <v>95.016251354279518</v>
      </c>
      <c r="T131" s="12">
        <f>INT(H131*1000)</f>
        <v>9233</v>
      </c>
      <c r="U131" s="12">
        <f t="shared" si="26"/>
        <v>95</v>
      </c>
    </row>
    <row r="132" spans="8:21" x14ac:dyDescent="0.25">
      <c r="H132" s="5">
        <v>9.1374269005847957</v>
      </c>
      <c r="I132" s="7">
        <f t="shared" si="27"/>
        <v>96.000001919999988</v>
      </c>
      <c r="J132" s="7">
        <f t="shared" si="27"/>
        <v>95.999673600000008</v>
      </c>
      <c r="K132" s="7">
        <f t="shared" si="27"/>
        <v>96.000768000000008</v>
      </c>
      <c r="L132" s="7">
        <f t="shared" si="27"/>
        <v>95.97887999999999</v>
      </c>
      <c r="N132" s="2">
        <f t="shared" si="25"/>
        <v>0.10944</v>
      </c>
      <c r="P132" s="8">
        <f t="shared" si="23"/>
        <v>96</v>
      </c>
      <c r="R132" s="8">
        <f t="shared" si="24"/>
        <v>96.056955093099674</v>
      </c>
      <c r="T132" s="12">
        <f>INT(H132*1000)</f>
        <v>9137</v>
      </c>
      <c r="U132" s="12">
        <f t="shared" si="26"/>
        <v>96</v>
      </c>
    </row>
    <row r="133" spans="8:21" x14ac:dyDescent="0.25">
      <c r="H133" s="5">
        <v>9.0432266232591783</v>
      </c>
      <c r="I133" s="7">
        <f t="shared" si="27"/>
        <v>97.000001940000004</v>
      </c>
      <c r="J133" s="7">
        <f t="shared" si="27"/>
        <v>96.999670200000011</v>
      </c>
      <c r="K133" s="7">
        <f t="shared" si="27"/>
        <v>97.000776000000016</v>
      </c>
      <c r="L133" s="7">
        <f t="shared" si="27"/>
        <v>96.978660000000005</v>
      </c>
      <c r="N133" s="2">
        <f t="shared" si="25"/>
        <v>0.11058000000000001</v>
      </c>
      <c r="P133" s="8">
        <f t="shared" ref="P133:P156" si="28">ROUND(87700/INT(H133*100),0)</f>
        <v>97</v>
      </c>
      <c r="R133" s="8">
        <f t="shared" ref="R133:R156" si="29">87700/INT(H133*100)</f>
        <v>97.013274336283189</v>
      </c>
      <c r="T133" s="12">
        <f>INT(H133*1000)</f>
        <v>9043</v>
      </c>
      <c r="U133" s="12">
        <f t="shared" si="26"/>
        <v>97</v>
      </c>
    </row>
    <row r="134" spans="8:21" x14ac:dyDescent="0.25">
      <c r="H134" s="5">
        <v>8.9509488005728599</v>
      </c>
      <c r="I134" s="7">
        <f t="shared" si="27"/>
        <v>98.000001960000006</v>
      </c>
      <c r="J134" s="7">
        <f t="shared" si="27"/>
        <v>97.999666800000014</v>
      </c>
      <c r="K134" s="7">
        <f t="shared" si="27"/>
        <v>98.00078400000001</v>
      </c>
      <c r="L134" s="7">
        <f t="shared" si="27"/>
        <v>97.978440000000006</v>
      </c>
      <c r="N134" s="2">
        <f t="shared" si="25"/>
        <v>0.11172000000000001</v>
      </c>
      <c r="P134" s="8">
        <f t="shared" si="28"/>
        <v>98</v>
      </c>
      <c r="R134" s="8">
        <f t="shared" si="29"/>
        <v>97.988826815642454</v>
      </c>
      <c r="T134" s="12">
        <f>INT(H134*1000)</f>
        <v>8950</v>
      </c>
      <c r="U134" s="12">
        <f t="shared" si="26"/>
        <v>98</v>
      </c>
    </row>
    <row r="135" spans="8:21" x14ac:dyDescent="0.25">
      <c r="H135" s="5">
        <v>8.8605351763246496</v>
      </c>
      <c r="I135" s="7">
        <f t="shared" si="27"/>
        <v>99.000001979999993</v>
      </c>
      <c r="J135" s="7">
        <f t="shared" si="27"/>
        <v>98.999663400000003</v>
      </c>
      <c r="K135" s="7">
        <f t="shared" si="27"/>
        <v>99.000792000000004</v>
      </c>
      <c r="L135" s="7">
        <f t="shared" si="27"/>
        <v>98.978220000000007</v>
      </c>
      <c r="N135" s="2">
        <f t="shared" si="25"/>
        <v>0.11286</v>
      </c>
      <c r="P135" s="8">
        <f t="shared" si="28"/>
        <v>99</v>
      </c>
      <c r="R135" s="8">
        <f t="shared" si="29"/>
        <v>98.984198645598198</v>
      </c>
      <c r="T135" s="12">
        <f>INT(H135*1000)</f>
        <v>8860</v>
      </c>
      <c r="U135" s="12">
        <f t="shared" si="26"/>
        <v>99</v>
      </c>
    </row>
    <row r="136" spans="8:21" x14ac:dyDescent="0.25">
      <c r="H136" s="5">
        <v>8.7719298245614024</v>
      </c>
      <c r="I136" s="7">
        <f t="shared" si="27"/>
        <v>100.00000200000001</v>
      </c>
      <c r="J136" s="7">
        <f t="shared" si="27"/>
        <v>99.99966000000002</v>
      </c>
      <c r="K136" s="7">
        <f t="shared" si="27"/>
        <v>100.00080000000003</v>
      </c>
      <c r="L136" s="7">
        <f t="shared" si="27"/>
        <v>99.978000000000023</v>
      </c>
      <c r="N136" s="2">
        <f t="shared" si="25"/>
        <v>0.11400000000000002</v>
      </c>
      <c r="P136" s="8">
        <f t="shared" si="28"/>
        <v>100</v>
      </c>
      <c r="R136" s="8">
        <f t="shared" si="29"/>
        <v>100</v>
      </c>
      <c r="T136" s="12">
        <f>INT(H136*1000)</f>
        <v>8771</v>
      </c>
      <c r="U136" s="12">
        <f t="shared" si="26"/>
        <v>100</v>
      </c>
    </row>
    <row r="137" spans="8:21" x14ac:dyDescent="0.25">
      <c r="H137" s="5">
        <v>8.6850790342192106</v>
      </c>
      <c r="I137" s="7">
        <f t="shared" si="27"/>
        <v>101.00000202</v>
      </c>
      <c r="J137" s="7">
        <f t="shared" si="27"/>
        <v>100.99965660000001</v>
      </c>
      <c r="K137" s="7">
        <f t="shared" si="27"/>
        <v>101.00080800000001</v>
      </c>
      <c r="L137" s="7">
        <f t="shared" si="27"/>
        <v>100.97778000000001</v>
      </c>
      <c r="N137" s="2">
        <f t="shared" si="25"/>
        <v>0.11514000000000001</v>
      </c>
      <c r="P137" s="8">
        <f t="shared" si="28"/>
        <v>101</v>
      </c>
      <c r="R137" s="8">
        <f t="shared" si="29"/>
        <v>101.036866359447</v>
      </c>
      <c r="T137" s="12">
        <f>INT(H137*1000)</f>
        <v>8685</v>
      </c>
      <c r="U137" s="12">
        <f t="shared" si="26"/>
        <v>101</v>
      </c>
    </row>
    <row r="138" spans="8:21" x14ac:dyDescent="0.25">
      <c r="H138" s="5">
        <v>8.5999312005503956</v>
      </c>
      <c r="I138" s="7">
        <f t="shared" si="27"/>
        <v>102.00000204</v>
      </c>
      <c r="J138" s="7">
        <f t="shared" si="27"/>
        <v>101.9996532</v>
      </c>
      <c r="K138" s="7">
        <f t="shared" si="27"/>
        <v>102.000816</v>
      </c>
      <c r="L138" s="7">
        <f t="shared" si="27"/>
        <v>101.97756</v>
      </c>
      <c r="N138" s="2">
        <f t="shared" si="25"/>
        <v>0.11627999999999999</v>
      </c>
      <c r="P138" s="8">
        <f t="shared" si="28"/>
        <v>102</v>
      </c>
      <c r="R138" s="8">
        <f t="shared" si="29"/>
        <v>102.09545983701979</v>
      </c>
      <c r="T138" s="12">
        <f>INT(H138*1000)</f>
        <v>8599</v>
      </c>
      <c r="U138" s="12">
        <f t="shared" si="26"/>
        <v>102</v>
      </c>
    </row>
    <row r="139" spans="8:21" x14ac:dyDescent="0.25">
      <c r="H139" s="5">
        <v>8.516436722875147</v>
      </c>
      <c r="I139" s="7">
        <f t="shared" si="27"/>
        <v>103.00000206000001</v>
      </c>
      <c r="J139" s="7">
        <f t="shared" si="27"/>
        <v>102.99964980000003</v>
      </c>
      <c r="K139" s="7">
        <f t="shared" si="27"/>
        <v>103.00082400000002</v>
      </c>
      <c r="L139" s="7">
        <f t="shared" si="27"/>
        <v>102.97734000000003</v>
      </c>
      <c r="N139" s="2">
        <f t="shared" si="25"/>
        <v>0.11742000000000002</v>
      </c>
      <c r="P139" s="8">
        <f t="shared" si="28"/>
        <v>103</v>
      </c>
      <c r="R139" s="8">
        <f t="shared" si="29"/>
        <v>103.05522914218567</v>
      </c>
      <c r="T139" s="12">
        <f>INT(H139*1000)</f>
        <v>8516</v>
      </c>
      <c r="U139" s="12">
        <f t="shared" si="26"/>
        <v>103</v>
      </c>
    </row>
    <row r="140" spans="8:21" x14ac:dyDescent="0.25">
      <c r="H140" s="5">
        <v>8.4345479082321191</v>
      </c>
      <c r="I140" s="7">
        <f t="shared" si="27"/>
        <v>104.00000208</v>
      </c>
      <c r="J140" s="7">
        <f t="shared" si="27"/>
        <v>103.9996464</v>
      </c>
      <c r="K140" s="7">
        <f t="shared" si="27"/>
        <v>104.000832</v>
      </c>
      <c r="L140" s="7">
        <f t="shared" si="27"/>
        <v>103.97712</v>
      </c>
      <c r="N140" s="2">
        <f t="shared" si="25"/>
        <v>0.11856</v>
      </c>
      <c r="P140" s="8">
        <f t="shared" si="28"/>
        <v>104</v>
      </c>
      <c r="R140" s="8">
        <f t="shared" si="29"/>
        <v>104.03321470937129</v>
      </c>
      <c r="T140" s="12">
        <f>INT(H140*1000)</f>
        <v>8434</v>
      </c>
      <c r="U140" s="12">
        <f t="shared" si="26"/>
        <v>104</v>
      </c>
    </row>
    <row r="141" spans="8:21" x14ac:dyDescent="0.25">
      <c r="H141" s="5">
        <v>8.3542188805346704</v>
      </c>
      <c r="I141" s="7">
        <f t="shared" si="27"/>
        <v>105.0000021</v>
      </c>
      <c r="J141" s="7">
        <f t="shared" si="27"/>
        <v>104.99964300000001</v>
      </c>
      <c r="K141" s="7">
        <f t="shared" si="27"/>
        <v>105.00084000000001</v>
      </c>
      <c r="L141" s="7">
        <f t="shared" si="27"/>
        <v>104.9769</v>
      </c>
      <c r="N141" s="2">
        <f t="shared" si="25"/>
        <v>0.1197</v>
      </c>
      <c r="P141" s="8">
        <f t="shared" si="28"/>
        <v>105</v>
      </c>
      <c r="R141" s="8">
        <f t="shared" si="29"/>
        <v>105.02994011976048</v>
      </c>
      <c r="T141" s="12">
        <f>INT(H141*1000)</f>
        <v>8354</v>
      </c>
      <c r="U141" s="12">
        <f t="shared" si="26"/>
        <v>105</v>
      </c>
    </row>
    <row r="142" spans="8:21" x14ac:dyDescent="0.25">
      <c r="H142" s="5">
        <v>8.275405494869247</v>
      </c>
      <c r="I142" s="7">
        <f t="shared" si="27"/>
        <v>106.00000212000002</v>
      </c>
      <c r="J142" s="7">
        <f t="shared" si="27"/>
        <v>105.99963960000002</v>
      </c>
      <c r="K142" s="7">
        <f t="shared" si="27"/>
        <v>106.00084800000002</v>
      </c>
      <c r="L142" s="7">
        <f t="shared" si="27"/>
        <v>105.97668000000002</v>
      </c>
      <c r="N142" s="2">
        <f t="shared" si="25"/>
        <v>0.12084000000000002</v>
      </c>
      <c r="P142" s="8">
        <f t="shared" si="28"/>
        <v>106</v>
      </c>
      <c r="R142" s="8">
        <f t="shared" si="29"/>
        <v>106.04594921402661</v>
      </c>
      <c r="T142" s="12">
        <f>INT(H142*1000)</f>
        <v>8275</v>
      </c>
      <c r="U142" s="12">
        <f t="shared" si="26"/>
        <v>106</v>
      </c>
    </row>
    <row r="143" spans="8:21" x14ac:dyDescent="0.25">
      <c r="H143" s="5">
        <v>8.1980652565994419</v>
      </c>
      <c r="I143" s="7">
        <f t="shared" si="27"/>
        <v>107.00000214000001</v>
      </c>
      <c r="J143" s="7">
        <f t="shared" si="27"/>
        <v>106.99963620000001</v>
      </c>
      <c r="K143" s="7">
        <f t="shared" si="27"/>
        <v>107.00085600000001</v>
      </c>
      <c r="L143" s="7">
        <f t="shared" si="27"/>
        <v>106.97646</v>
      </c>
      <c r="N143" s="2">
        <f t="shared" si="25"/>
        <v>0.12198000000000001</v>
      </c>
      <c r="P143" s="8">
        <f t="shared" si="28"/>
        <v>107</v>
      </c>
      <c r="R143" s="8">
        <f t="shared" si="29"/>
        <v>107.08180708180709</v>
      </c>
      <c r="T143" s="12">
        <f>INT(H143*1000)</f>
        <v>8198</v>
      </c>
      <c r="U143" s="12">
        <f t="shared" si="26"/>
        <v>107</v>
      </c>
    </row>
    <row r="144" spans="8:21" x14ac:dyDescent="0.25">
      <c r="H144" s="5">
        <v>8.1221572449642618</v>
      </c>
      <c r="I144" s="7">
        <f t="shared" si="27"/>
        <v>108.00000216000001</v>
      </c>
      <c r="J144" s="7">
        <f t="shared" si="27"/>
        <v>107.99963280000001</v>
      </c>
      <c r="K144" s="7">
        <f t="shared" si="27"/>
        <v>108.00086400000001</v>
      </c>
      <c r="L144" s="7">
        <f t="shared" si="27"/>
        <v>107.97624</v>
      </c>
      <c r="N144" s="2">
        <f t="shared" si="25"/>
        <v>0.12312000000000001</v>
      </c>
      <c r="P144" s="8">
        <f t="shared" si="28"/>
        <v>108</v>
      </c>
      <c r="R144" s="8">
        <f t="shared" si="29"/>
        <v>108.00492610837438</v>
      </c>
      <c r="T144" s="12">
        <f>INT(H144*1000)</f>
        <v>8122</v>
      </c>
      <c r="U144" s="12">
        <f t="shared" si="26"/>
        <v>108</v>
      </c>
    </row>
    <row r="145" spans="8:21" x14ac:dyDescent="0.25">
      <c r="H145" s="5">
        <v>8.0476420408820211</v>
      </c>
      <c r="I145" s="7">
        <f t="shared" si="27"/>
        <v>109.00000218000001</v>
      </c>
      <c r="J145" s="7">
        <f t="shared" si="27"/>
        <v>108.99962940000002</v>
      </c>
      <c r="K145" s="7">
        <f t="shared" si="27"/>
        <v>109.00087200000002</v>
      </c>
      <c r="L145" s="7">
        <f t="shared" si="27"/>
        <v>108.97602000000001</v>
      </c>
      <c r="N145" s="2">
        <f t="shared" si="25"/>
        <v>0.12426000000000001</v>
      </c>
      <c r="P145" s="8">
        <f t="shared" si="28"/>
        <v>109</v>
      </c>
      <c r="R145" s="8">
        <f t="shared" si="29"/>
        <v>109.07960199004975</v>
      </c>
      <c r="T145" s="12">
        <f>INT(H145*1000)</f>
        <v>8047</v>
      </c>
      <c r="U145" s="12">
        <f t="shared" si="26"/>
        <v>109</v>
      </c>
    </row>
    <row r="146" spans="8:21" x14ac:dyDescent="0.25">
      <c r="H146" s="5">
        <v>7.9744816586921843</v>
      </c>
      <c r="I146" s="7">
        <f t="shared" si="27"/>
        <v>110.00000220000001</v>
      </c>
      <c r="J146" s="7">
        <f t="shared" si="27"/>
        <v>109.99962600000002</v>
      </c>
      <c r="K146" s="7">
        <f t="shared" si="27"/>
        <v>110.00088000000001</v>
      </c>
      <c r="L146" s="7">
        <f t="shared" si="27"/>
        <v>109.97580000000001</v>
      </c>
      <c r="N146" s="2">
        <f t="shared" si="25"/>
        <v>0.12540000000000001</v>
      </c>
      <c r="P146" s="8">
        <f t="shared" si="28"/>
        <v>110</v>
      </c>
      <c r="R146" s="8">
        <f t="shared" si="29"/>
        <v>110.03764115432874</v>
      </c>
      <c r="T146" s="12">
        <f>INT(H146*1000)</f>
        <v>7974</v>
      </c>
      <c r="U146" s="12">
        <f t="shared" si="26"/>
        <v>110</v>
      </c>
    </row>
    <row r="147" spans="8:21" x14ac:dyDescent="0.25">
      <c r="H147" s="5">
        <v>7.9026394815868501</v>
      </c>
      <c r="I147" s="7">
        <f t="shared" si="27"/>
        <v>111.00000221999998</v>
      </c>
      <c r="J147" s="7">
        <f t="shared" si="27"/>
        <v>110.9996226</v>
      </c>
      <c r="K147" s="7">
        <f t="shared" si="27"/>
        <v>111.00088799999999</v>
      </c>
      <c r="L147" s="7">
        <f t="shared" si="27"/>
        <v>110.97557999999999</v>
      </c>
      <c r="N147" s="2">
        <f t="shared" si="25"/>
        <v>0.12653999999999999</v>
      </c>
      <c r="P147" s="8">
        <f t="shared" si="28"/>
        <v>111</v>
      </c>
      <c r="R147" s="8">
        <f t="shared" si="29"/>
        <v>111.01265822784811</v>
      </c>
      <c r="T147" s="12">
        <f>INT(H147*1000)</f>
        <v>7902</v>
      </c>
      <c r="U147" s="12">
        <f t="shared" si="26"/>
        <v>111</v>
      </c>
    </row>
    <row r="148" spans="8:21" x14ac:dyDescent="0.25">
      <c r="H148" s="5">
        <v>7.8320802005012524</v>
      </c>
      <c r="I148" s="7">
        <f t="shared" si="27"/>
        <v>112.00000224000001</v>
      </c>
      <c r="J148" s="7">
        <f t="shared" si="27"/>
        <v>111.99961920000003</v>
      </c>
      <c r="K148" s="7">
        <f t="shared" si="27"/>
        <v>112.00089600000003</v>
      </c>
      <c r="L148" s="7">
        <f t="shared" si="27"/>
        <v>111.97536000000001</v>
      </c>
      <c r="N148" s="2">
        <f t="shared" si="25"/>
        <v>0.12768000000000002</v>
      </c>
      <c r="P148" s="8">
        <f t="shared" si="28"/>
        <v>112</v>
      </c>
      <c r="R148" s="8">
        <f t="shared" si="29"/>
        <v>112.0051085568327</v>
      </c>
      <c r="T148" s="12">
        <f>INT(H148*1000)</f>
        <v>7832</v>
      </c>
      <c r="U148" s="12">
        <f t="shared" si="26"/>
        <v>112</v>
      </c>
    </row>
    <row r="149" spans="8:21" x14ac:dyDescent="0.25">
      <c r="H149" s="5">
        <v>7.7627697562490292</v>
      </c>
      <c r="I149" s="7">
        <f t="shared" si="27"/>
        <v>113.00000226000002</v>
      </c>
      <c r="J149" s="7">
        <f t="shared" si="27"/>
        <v>112.99961580000003</v>
      </c>
      <c r="K149" s="7">
        <f t="shared" si="27"/>
        <v>113.00090400000002</v>
      </c>
      <c r="L149" s="7">
        <f t="shared" si="27"/>
        <v>112.97514000000001</v>
      </c>
      <c r="N149" s="2">
        <f t="shared" si="25"/>
        <v>0.12882000000000002</v>
      </c>
      <c r="P149" s="8">
        <f t="shared" si="28"/>
        <v>113</v>
      </c>
      <c r="R149" s="8">
        <f t="shared" si="29"/>
        <v>113.01546391752578</v>
      </c>
      <c r="T149" s="12">
        <f>INT(H149*1000)</f>
        <v>7762</v>
      </c>
      <c r="U149" s="12">
        <f t="shared" si="26"/>
        <v>113</v>
      </c>
    </row>
    <row r="150" spans="8:21" x14ac:dyDescent="0.25">
      <c r="H150" s="5">
        <v>7.6946752847029849</v>
      </c>
      <c r="I150" s="7">
        <f t="shared" si="27"/>
        <v>114.00000228000002</v>
      </c>
      <c r="J150" s="7">
        <f t="shared" si="27"/>
        <v>113.99961240000002</v>
      </c>
      <c r="K150" s="7">
        <f t="shared" si="27"/>
        <v>114.00091200000003</v>
      </c>
      <c r="L150" s="7">
        <f t="shared" si="27"/>
        <v>113.97492000000001</v>
      </c>
      <c r="N150" s="2">
        <f t="shared" si="25"/>
        <v>0.12996000000000002</v>
      </c>
      <c r="P150" s="8">
        <f t="shared" si="28"/>
        <v>114</v>
      </c>
      <c r="R150" s="8">
        <f t="shared" si="29"/>
        <v>114.04421326397919</v>
      </c>
      <c r="T150" s="12">
        <f>INT(H150*1000)</f>
        <v>7694</v>
      </c>
      <c r="U150" s="12">
        <f t="shared" si="26"/>
        <v>114</v>
      </c>
    </row>
    <row r="151" spans="8:21" x14ac:dyDescent="0.25">
      <c r="H151" s="5">
        <v>7.6277650648360016</v>
      </c>
      <c r="I151" s="7">
        <f t="shared" si="27"/>
        <v>115.00000230000002</v>
      </c>
      <c r="J151" s="7">
        <f t="shared" si="27"/>
        <v>114.99960900000002</v>
      </c>
      <c r="K151" s="7">
        <f t="shared" si="27"/>
        <v>115.00092000000002</v>
      </c>
      <c r="L151" s="7">
        <f t="shared" si="27"/>
        <v>114.97470000000001</v>
      </c>
      <c r="N151" s="2">
        <f t="shared" si="25"/>
        <v>0.13110000000000002</v>
      </c>
      <c r="P151" s="8">
        <f t="shared" si="28"/>
        <v>115</v>
      </c>
      <c r="R151" s="8">
        <f t="shared" si="29"/>
        <v>115.09186351706036</v>
      </c>
      <c r="T151" s="12">
        <f>INT(H151*1000)</f>
        <v>7627</v>
      </c>
      <c r="U151" s="12">
        <f t="shared" si="26"/>
        <v>115</v>
      </c>
    </row>
    <row r="152" spans="8:21" x14ac:dyDescent="0.25">
      <c r="H152" s="5">
        <v>7.562008469449486</v>
      </c>
      <c r="I152" s="7">
        <f t="shared" si="27"/>
        <v>116.00000231999999</v>
      </c>
      <c r="J152" s="7">
        <f t="shared" si="27"/>
        <v>115.99960560000001</v>
      </c>
      <c r="K152" s="7">
        <f t="shared" si="27"/>
        <v>116.000928</v>
      </c>
      <c r="L152" s="7">
        <f t="shared" si="27"/>
        <v>115.97448</v>
      </c>
      <c r="N152" s="2">
        <f t="shared" si="25"/>
        <v>0.13224</v>
      </c>
      <c r="P152" s="8">
        <f t="shared" si="28"/>
        <v>116</v>
      </c>
      <c r="R152" s="8">
        <f t="shared" si="29"/>
        <v>116.005291005291</v>
      </c>
      <c r="T152" s="12">
        <f>INT(H152*1000)</f>
        <v>7562</v>
      </c>
      <c r="U152" s="12">
        <f t="shared" si="26"/>
        <v>116</v>
      </c>
    </row>
    <row r="153" spans="8:21" x14ac:dyDescent="0.25">
      <c r="H153" s="5">
        <v>7.4973759184285491</v>
      </c>
      <c r="I153" s="7">
        <f t="shared" si="27"/>
        <v>117.00000234000002</v>
      </c>
      <c r="J153" s="7">
        <f t="shared" si="27"/>
        <v>116.99960220000003</v>
      </c>
      <c r="K153" s="7">
        <f t="shared" si="27"/>
        <v>117.00093600000002</v>
      </c>
      <c r="L153" s="7">
        <f t="shared" si="27"/>
        <v>116.97426000000003</v>
      </c>
      <c r="N153" s="2">
        <f t="shared" si="25"/>
        <v>0.13338000000000003</v>
      </c>
      <c r="P153" s="8">
        <f t="shared" si="28"/>
        <v>117</v>
      </c>
      <c r="R153" s="8">
        <f t="shared" si="29"/>
        <v>117.0894526034713</v>
      </c>
      <c r="T153" s="12">
        <f>INT(H153*1000)</f>
        <v>7497</v>
      </c>
      <c r="U153" s="12">
        <f t="shared" si="26"/>
        <v>117</v>
      </c>
    </row>
    <row r="154" spans="8:21" x14ac:dyDescent="0.25">
      <c r="H154" s="5">
        <v>7.4338388343740709</v>
      </c>
      <c r="I154" s="7">
        <f t="shared" si="27"/>
        <v>118.00000236</v>
      </c>
      <c r="J154" s="7">
        <f t="shared" si="27"/>
        <v>117.9995988</v>
      </c>
      <c r="K154" s="7">
        <f t="shared" si="27"/>
        <v>118.000944</v>
      </c>
      <c r="L154" s="7">
        <f t="shared" si="27"/>
        <v>117.97404</v>
      </c>
      <c r="N154" s="2">
        <f t="shared" si="25"/>
        <v>0.13452</v>
      </c>
      <c r="P154" s="8">
        <f t="shared" si="28"/>
        <v>118</v>
      </c>
      <c r="R154" s="8">
        <f t="shared" si="29"/>
        <v>118.03499327052489</v>
      </c>
      <c r="T154" s="12">
        <f>INT(H154*1000)</f>
        <v>7433</v>
      </c>
      <c r="U154" s="12">
        <f t="shared" si="26"/>
        <v>118</v>
      </c>
    </row>
    <row r="155" spans="8:21" x14ac:dyDescent="0.25">
      <c r="H155" s="5">
        <v>7.3713696004717679</v>
      </c>
      <c r="I155" s="7">
        <f t="shared" si="27"/>
        <v>119.00000238</v>
      </c>
      <c r="J155" s="7">
        <f t="shared" si="27"/>
        <v>118.9995954</v>
      </c>
      <c r="K155" s="7">
        <f t="shared" si="27"/>
        <v>119.00095200000001</v>
      </c>
      <c r="L155" s="7">
        <f t="shared" si="27"/>
        <v>118.97382</v>
      </c>
      <c r="N155" s="2">
        <f t="shared" si="25"/>
        <v>0.13566</v>
      </c>
      <c r="P155" s="8">
        <f t="shared" si="28"/>
        <v>119</v>
      </c>
      <c r="R155" s="8">
        <f t="shared" si="29"/>
        <v>118.99592944369064</v>
      </c>
      <c r="T155" s="12">
        <f>INT(H155*1000)</f>
        <v>7371</v>
      </c>
      <c r="U155" s="12">
        <f t="shared" si="26"/>
        <v>119</v>
      </c>
    </row>
    <row r="156" spans="8:21" x14ac:dyDescent="0.25">
      <c r="H156" s="5">
        <v>7.3099415204678362</v>
      </c>
      <c r="I156" s="7">
        <f t="shared" si="27"/>
        <v>120.0000024</v>
      </c>
      <c r="J156" s="7">
        <f t="shared" si="27"/>
        <v>119.99959200000001</v>
      </c>
      <c r="K156" s="7">
        <f t="shared" si="27"/>
        <v>120.00096000000001</v>
      </c>
      <c r="L156" s="7">
        <f t="shared" si="27"/>
        <v>119.9736</v>
      </c>
      <c r="N156" s="2">
        <f t="shared" si="25"/>
        <v>0.1368</v>
      </c>
      <c r="P156" s="8">
        <f t="shared" si="28"/>
        <v>120</v>
      </c>
      <c r="R156" s="8">
        <f t="shared" si="29"/>
        <v>120.13698630136986</v>
      </c>
      <c r="T156" s="12">
        <f>INT(H156*1000)</f>
        <v>7309</v>
      </c>
      <c r="U156" s="12">
        <f t="shared" si="26"/>
        <v>120</v>
      </c>
    </row>
  </sheetData>
  <mergeCells count="1">
    <mergeCell ref="I35:L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Hernandez</dc:creator>
  <cp:lastModifiedBy>R. Hernandez</cp:lastModifiedBy>
  <dcterms:created xsi:type="dcterms:W3CDTF">2021-06-30T19:18:10Z</dcterms:created>
  <dcterms:modified xsi:type="dcterms:W3CDTF">2021-07-01T18:37:40Z</dcterms:modified>
</cp:coreProperties>
</file>