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lgmstore.pk\Downloads\"/>
    </mc:Choice>
  </mc:AlternateContent>
  <xr:revisionPtr revIDLastSave="0" documentId="13_ncr:1_{E84A3DB4-1A6F-402B-A03A-6BC2237B1F5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N7" i="1"/>
  <c r="M7" i="1"/>
  <c r="L7" i="1"/>
  <c r="K7" i="1"/>
</calcChain>
</file>

<file path=xl/sharedStrings.xml><?xml version="1.0" encoding="utf-8"?>
<sst xmlns="http://schemas.openxmlformats.org/spreadsheetml/2006/main" count="64" uniqueCount="55">
  <si>
    <t>S,no</t>
  </si>
  <si>
    <t>Movie Name</t>
  </si>
  <si>
    <t>Genre</t>
  </si>
  <si>
    <t>Rating(0-10)</t>
  </si>
  <si>
    <t>Status</t>
  </si>
  <si>
    <t>Green book</t>
  </si>
  <si>
    <t>Venom the last dance</t>
  </si>
  <si>
    <t>Parasite</t>
  </si>
  <si>
    <t xml:space="preserve">Jurassic world </t>
  </si>
  <si>
    <t>Personal Ratings</t>
  </si>
  <si>
    <t>titanic</t>
  </si>
  <si>
    <t>the dark knight</t>
  </si>
  <si>
    <t>Inception</t>
  </si>
  <si>
    <t>Avatar</t>
  </si>
  <si>
    <t>Avengers:Endgame</t>
  </si>
  <si>
    <t>Matrix</t>
  </si>
  <si>
    <t>Biography,drama,comedy</t>
  </si>
  <si>
    <t>action,sci-fi,thriller</t>
  </si>
  <si>
    <t>action,crime,drama</t>
  </si>
  <si>
    <t>romance,drama</t>
  </si>
  <si>
    <t>sci-fi,adventure,action</t>
  </si>
  <si>
    <t>sci-fi,thriller</t>
  </si>
  <si>
    <t>adventure,fantasy</t>
  </si>
  <si>
    <t>action,adventure,sci-fi</t>
  </si>
  <si>
    <t>sci-fi,action</t>
  </si>
  <si>
    <t>thriller,drama</t>
  </si>
  <si>
    <t>watched</t>
  </si>
  <si>
    <t>unwatched</t>
  </si>
  <si>
    <t>9.5/10</t>
  </si>
  <si>
    <t>5.9/10</t>
  </si>
  <si>
    <t>7.5/10</t>
  </si>
  <si>
    <t>7.2/10</t>
  </si>
  <si>
    <t>8.1/10</t>
  </si>
  <si>
    <t>9.4/10</t>
  </si>
  <si>
    <t>9.9/10</t>
  </si>
  <si>
    <t>6.9/10</t>
  </si>
  <si>
    <t>8.8/10</t>
  </si>
  <si>
    <t>Review</t>
  </si>
  <si>
    <t>GENRE</t>
  </si>
  <si>
    <t>RATING</t>
  </si>
  <si>
    <t>PERSONAL RATINGS</t>
  </si>
  <si>
    <t>REVIEW</t>
  </si>
  <si>
    <t>STATUS</t>
  </si>
  <si>
    <t>Movies Watchlist Tracker</t>
  </si>
  <si>
    <t>Heart warming</t>
  </si>
  <si>
    <t>chaotic</t>
  </si>
  <si>
    <t>timeless</t>
  </si>
  <si>
    <t>Masterpiece</t>
  </si>
  <si>
    <t>Timeless</t>
  </si>
  <si>
    <t>MIND-Bending</t>
  </si>
  <si>
    <t>Spectacular</t>
  </si>
  <si>
    <t>Epic</t>
  </si>
  <si>
    <t>Revolutionary</t>
  </si>
  <si>
    <t>brilliant</t>
  </si>
  <si>
    <t>Write movie S.no 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</si>
</sst>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orbel"/>
      <family val="2"/>
      <scheme val="minor"/>
    </font>
    <font>
      <sz val="11"/>
      <color theme="4" tint="-0.249977111117893"/>
      <name val="Corbel"/>
      <family val="2"/>
      <scheme val="minor"/>
    </font>
    <font>
      <sz val="8"/>
      <name val="Corbel"/>
      <family val="2"/>
      <scheme val="minor"/>
    </font>
    <font>
      <b/>
      <u/>
      <sz val="11"/>
      <color theme="1"/>
      <name val="Corbel"/>
      <family val="2"/>
      <scheme val="minor"/>
    </font>
    <font>
      <b/>
      <u/>
      <sz val="18"/>
      <color rgb="FFFF0000"/>
      <name val="Arial Black"/>
      <family val="2"/>
    </font>
    <font>
      <b/>
      <sz val="18"/>
      <color rgb="FFFF0000"/>
      <name val="Corbel"/>
      <family val="2"/>
      <scheme val="minor"/>
    </font>
    <font>
      <b/>
      <u/>
      <sz val="11"/>
      <color theme="4"/>
      <name val="Arial Rounded MT Bold"/>
      <family val="2"/>
    </font>
    <font>
      <b/>
      <u/>
      <sz val="11"/>
      <color theme="3"/>
      <name val="Arial Rounded MT Bold"/>
      <family val="2"/>
    </font>
    <font>
      <b/>
      <u/>
      <sz val="11"/>
      <color theme="5"/>
      <name val="Arial Rounded MT Bold"/>
      <family val="2"/>
    </font>
    <font>
      <b/>
      <u/>
      <sz val="11"/>
      <color theme="6"/>
      <name val="Arial Rounded MT Bold"/>
      <family val="2"/>
    </font>
    <font>
      <b/>
      <u/>
      <sz val="11"/>
      <color theme="7"/>
      <name val="Arial Rounded MT Bold"/>
      <family val="2"/>
    </font>
    <font>
      <b/>
      <u/>
      <sz val="11"/>
      <color theme="8"/>
      <name val="Arial Rounded MT Bold"/>
      <family val="2"/>
    </font>
    <font>
      <b/>
      <u/>
      <sz val="11"/>
      <color theme="9"/>
      <name val="Arial Rounded MT Bold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16" fontId="0" fillId="0" borderId="1" xfId="0" applyNumberFormat="1" applyBorder="1"/>
    <xf numFmtId="0" fontId="3" fillId="0" borderId="1" xfId="0" applyFont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0" fillId="0" borderId="1" xfId="0" applyFont="1" applyBorder="1"/>
    <xf numFmtId="0" fontId="11" fillId="0" borderId="1" xfId="0" applyFont="1" applyBorder="1"/>
    <xf numFmtId="0" fontId="12" fillId="0" borderId="1" xfId="0" applyFont="1" applyBorder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asis">
  <a:themeElements>
    <a:clrScheme name="Basis">
      <a:dk1>
        <a:srgbClr val="000000"/>
      </a:dk1>
      <a:lt1>
        <a:srgbClr val="FFFFFF"/>
      </a:lt1>
      <a:dk2>
        <a:srgbClr val="565349"/>
      </a:dk2>
      <a:lt2>
        <a:srgbClr val="DDDDDD"/>
      </a:lt2>
      <a:accent1>
        <a:srgbClr val="A6B727"/>
      </a:accent1>
      <a:accent2>
        <a:srgbClr val="DF5327"/>
      </a:accent2>
      <a:accent3>
        <a:srgbClr val="FE9E00"/>
      </a:accent3>
      <a:accent4>
        <a:srgbClr val="418AB3"/>
      </a:accent4>
      <a:accent5>
        <a:srgbClr val="D7D447"/>
      </a:accent5>
      <a:accent6>
        <a:srgbClr val="818183"/>
      </a:accent6>
      <a:hlink>
        <a:srgbClr val="F59E00"/>
      </a:hlink>
      <a:folHlink>
        <a:srgbClr val="B2B2B2"/>
      </a:folHlink>
    </a:clrScheme>
    <a:fontScheme name="Basis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Basis">
      <a:fillStyleLst>
        <a:solidFill>
          <a:schemeClr val="phClr"/>
        </a:solidFill>
        <a:solidFill>
          <a:schemeClr val="phClr">
            <a:tint val="55000"/>
            <a:satMod val="130000"/>
          </a:schemeClr>
        </a:solidFill>
        <a:gradFill rotWithShape="1">
          <a:gsLst>
            <a:gs pos="0">
              <a:schemeClr val="phClr"/>
            </a:gs>
            <a:gs pos="90000">
              <a:schemeClr val="phClr">
                <a:shade val="100000"/>
                <a:satMod val="105000"/>
              </a:schemeClr>
            </a:gs>
            <a:gs pos="100000">
              <a:schemeClr val="phClr">
                <a:shade val="80000"/>
                <a:satMod val="12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53975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"/>
          </a:scene3d>
          <a:sp3d extrusionH="12700" contourW="25400" prstMaterial="flat">
            <a:bevelT w="63500" h="152400" prst="angle"/>
            <a:contourClr>
              <a:schemeClr val="phClr">
                <a:shade val="27000"/>
                <a:satMod val="12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95000"/>
            <a:satMod val="140000"/>
          </a:schemeClr>
        </a:solidFill>
        <a:solidFill>
          <a:schemeClr val="phClr">
            <a:tint val="90000"/>
            <a:shade val="85000"/>
            <a:satMod val="160000"/>
            <a:lumMod val="11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sis" id="{5665723A-49BA-4B57-8411-A56F8F207965}" vid="{90E45F77-AEFC-46EF-A7C1-5B338C297B02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workbookViewId="0">
      <selection activeCell="C18" sqref="C18"/>
    </sheetView>
  </sheetViews>
  <sheetFormatPr defaultRowHeight="15" x14ac:dyDescent="0.25"/>
  <cols>
    <col min="1" max="1" width="6.375" customWidth="1"/>
    <col min="2" max="2" width="20.375" customWidth="1"/>
    <col min="3" max="3" width="23.875" customWidth="1"/>
    <col min="4" max="4" width="15.75" customWidth="1"/>
    <col min="5" max="5" width="8.875" customWidth="1"/>
    <col min="6" max="6" width="19.25" customWidth="1"/>
    <col min="7" max="7" width="14" customWidth="1"/>
    <col min="9" max="9" width="22.375" customWidth="1"/>
    <col min="10" max="10" width="11.25" customWidth="1"/>
    <col min="11" max="11" width="23.875" customWidth="1"/>
    <col min="12" max="12" width="18.625" customWidth="1"/>
    <col min="13" max="13" width="7.375" customWidth="1"/>
    <col min="14" max="14" width="7.75" customWidth="1"/>
  </cols>
  <sheetData>
    <row r="1" spans="1:14" x14ac:dyDescent="0.25">
      <c r="C1" s="6" t="s">
        <v>43</v>
      </c>
      <c r="D1" s="7"/>
      <c r="E1" s="7"/>
      <c r="F1" s="7"/>
    </row>
    <row r="2" spans="1:14" x14ac:dyDescent="0.25">
      <c r="C2" s="7"/>
      <c r="D2" s="7"/>
      <c r="E2" s="7"/>
      <c r="F2" s="7"/>
    </row>
    <row r="4" spans="1:14" x14ac:dyDescent="0.25">
      <c r="A4" s="8" t="s">
        <v>0</v>
      </c>
      <c r="B4" s="9" t="s">
        <v>1</v>
      </c>
      <c r="C4" s="10" t="s">
        <v>2</v>
      </c>
      <c r="D4" s="11" t="s">
        <v>3</v>
      </c>
      <c r="E4" s="12" t="s">
        <v>4</v>
      </c>
      <c r="F4" s="13" t="s">
        <v>9</v>
      </c>
      <c r="G4" s="14" t="s">
        <v>37</v>
      </c>
    </row>
    <row r="5" spans="1:14" x14ac:dyDescent="0.25">
      <c r="A5" s="2">
        <v>1</v>
      </c>
      <c r="B5" s="1" t="s">
        <v>5</v>
      </c>
      <c r="C5" s="1" t="s">
        <v>16</v>
      </c>
      <c r="D5" s="1">
        <v>8.1999999999999993</v>
      </c>
      <c r="E5" s="1" t="s">
        <v>26</v>
      </c>
      <c r="F5" s="1" t="s">
        <v>28</v>
      </c>
      <c r="G5" s="1" t="s">
        <v>44</v>
      </c>
    </row>
    <row r="6" spans="1:14" x14ac:dyDescent="0.25">
      <c r="A6" s="2">
        <v>2</v>
      </c>
      <c r="B6" s="1" t="s">
        <v>6</v>
      </c>
      <c r="C6" s="1" t="s">
        <v>17</v>
      </c>
      <c r="D6" s="1">
        <v>5.9</v>
      </c>
      <c r="E6" s="1" t="s">
        <v>26</v>
      </c>
      <c r="F6" s="1" t="s">
        <v>29</v>
      </c>
      <c r="G6" s="1" t="s">
        <v>45</v>
      </c>
      <c r="I6" s="5" t="s">
        <v>54</v>
      </c>
      <c r="J6" s="5" t="s">
        <v>38</v>
      </c>
      <c r="K6" s="5" t="s">
        <v>39</v>
      </c>
      <c r="L6" s="5" t="s">
        <v>40</v>
      </c>
      <c r="M6" s="5" t="s">
        <v>42</v>
      </c>
      <c r="N6" s="5" t="s">
        <v>41</v>
      </c>
    </row>
    <row r="7" spans="1:14" x14ac:dyDescent="0.25">
      <c r="A7" s="2">
        <v>3</v>
      </c>
      <c r="B7" s="1" t="s">
        <v>10</v>
      </c>
      <c r="C7" t="s">
        <v>19</v>
      </c>
      <c r="D7" s="1">
        <v>7.9</v>
      </c>
      <c r="E7" s="1" t="s">
        <v>26</v>
      </c>
      <c r="F7" s="1" t="s">
        <v>30</v>
      </c>
      <c r="G7" s="1" t="s">
        <v>46</v>
      </c>
      <c r="I7" s="1"/>
      <c r="J7" s="1" t="str">
        <f>IFERROR(VLOOKUP($I$7,$A$4:$G$14,2, ),"No S.no")</f>
        <v>No S.no</v>
      </c>
      <c r="K7" s="1" t="str">
        <f>IFERROR(VLOOKUP($I$7,$A$4:$G$14,3, ),"No S.no")</f>
        <v>No S.no</v>
      </c>
      <c r="L7" s="1" t="str">
        <f>IFERROR(VLOOKUP($I$7,$A$4:$G$14,4, ),"No S.no")</f>
        <v>No S.no</v>
      </c>
      <c r="M7" s="1" t="str">
        <f>IFERROR(VLOOKUP($I$7,$A$4:$G$14,5, ),"No S.no")</f>
        <v>No S.no</v>
      </c>
      <c r="N7" s="1" t="str">
        <f>IFERROR(VLOOKUP($I$7,$A$4:$G$14,6, ),"No S.no")</f>
        <v>No S.no</v>
      </c>
    </row>
    <row r="8" spans="1:14" x14ac:dyDescent="0.25">
      <c r="A8" s="2">
        <v>4</v>
      </c>
      <c r="B8" t="s">
        <v>11</v>
      </c>
      <c r="C8" s="1" t="s">
        <v>18</v>
      </c>
      <c r="D8" s="1">
        <v>9</v>
      </c>
      <c r="E8" s="1" t="s">
        <v>27</v>
      </c>
      <c r="F8" s="4" t="s">
        <v>31</v>
      </c>
      <c r="G8" s="1" t="s">
        <v>47</v>
      </c>
    </row>
    <row r="9" spans="1:14" x14ac:dyDescent="0.25">
      <c r="A9" s="2">
        <v>5</v>
      </c>
      <c r="B9" s="1" t="s">
        <v>8</v>
      </c>
      <c r="C9" s="1" t="s">
        <v>20</v>
      </c>
      <c r="D9" s="1">
        <v>6.9</v>
      </c>
      <c r="E9" s="1" t="s">
        <v>26</v>
      </c>
      <c r="F9" s="4" t="s">
        <v>32</v>
      </c>
      <c r="G9" s="1" t="s">
        <v>48</v>
      </c>
    </row>
    <row r="10" spans="1:14" x14ac:dyDescent="0.25">
      <c r="A10" s="2">
        <v>6</v>
      </c>
      <c r="B10" s="1" t="s">
        <v>12</v>
      </c>
      <c r="C10" s="1" t="s">
        <v>21</v>
      </c>
      <c r="D10" s="1">
        <v>8.8000000000000007</v>
      </c>
      <c r="E10" s="1" t="s">
        <v>26</v>
      </c>
      <c r="F10" s="4" t="s">
        <v>33</v>
      </c>
      <c r="G10" s="1" t="s">
        <v>49</v>
      </c>
    </row>
    <row r="11" spans="1:14" x14ac:dyDescent="0.25">
      <c r="A11" s="2">
        <v>7</v>
      </c>
      <c r="B11" s="3" t="s">
        <v>13</v>
      </c>
      <c r="C11" s="1" t="s">
        <v>22</v>
      </c>
      <c r="D11" s="1">
        <v>7.8</v>
      </c>
      <c r="E11" s="1" t="s">
        <v>26</v>
      </c>
      <c r="F11" s="4" t="s">
        <v>28</v>
      </c>
      <c r="G11" s="1" t="s">
        <v>50</v>
      </c>
    </row>
    <row r="12" spans="1:14" x14ac:dyDescent="0.25">
      <c r="A12" s="2">
        <v>8</v>
      </c>
      <c r="B12" s="1" t="s">
        <v>14</v>
      </c>
      <c r="C12" s="1" t="s">
        <v>23</v>
      </c>
      <c r="D12" s="1">
        <v>8.4</v>
      </c>
      <c r="E12" s="1" t="s">
        <v>27</v>
      </c>
      <c r="F12" s="4" t="s">
        <v>34</v>
      </c>
      <c r="G12" s="1" t="s">
        <v>51</v>
      </c>
    </row>
    <row r="13" spans="1:14" x14ac:dyDescent="0.25">
      <c r="A13" s="2">
        <v>9</v>
      </c>
      <c r="B13" s="1" t="s">
        <v>15</v>
      </c>
      <c r="C13" s="1" t="s">
        <v>24</v>
      </c>
      <c r="D13" s="1">
        <v>8.6999999999999993</v>
      </c>
      <c r="E13" s="1" t="s">
        <v>27</v>
      </c>
      <c r="F13" s="4" t="s">
        <v>35</v>
      </c>
      <c r="G13" s="1" t="s">
        <v>52</v>
      </c>
    </row>
    <row r="14" spans="1:14" x14ac:dyDescent="0.25">
      <c r="A14" s="2">
        <v>10</v>
      </c>
      <c r="B14" s="1" t="s">
        <v>7</v>
      </c>
      <c r="C14" s="1" t="s">
        <v>25</v>
      </c>
      <c r="D14" s="1">
        <v>8.5</v>
      </c>
      <c r="E14" s="1" t="s">
        <v>27</v>
      </c>
      <c r="F14" s="4" t="s">
        <v>36</v>
      </c>
      <c r="G14" s="1" t="s">
        <v>53</v>
      </c>
    </row>
  </sheetData>
  <mergeCells count="1">
    <mergeCell ref="C1:F2"/>
  </mergeCells>
  <phoneticPr fontId="2" type="noConversion"/>
  <conditionalFormatting sqref="D5">
    <cfRule type="cellIs" dxfId="5" priority="5" operator="greaterThan">
      <formula>7</formula>
    </cfRule>
  </conditionalFormatting>
  <conditionalFormatting sqref="D5:D14">
    <cfRule type="cellIs" dxfId="4" priority="4" operator="greaterThan">
      <formula>7</formula>
    </cfRule>
  </conditionalFormatting>
  <conditionalFormatting sqref="D9">
    <cfRule type="cellIs" dxfId="3" priority="3" operator="lessThan">
      <formula>7</formula>
    </cfRule>
  </conditionalFormatting>
  <conditionalFormatting sqref="D5:E14">
    <cfRule type="cellIs" dxfId="2" priority="6" operator="equal">
      <formula>5.9</formula>
    </cfRule>
  </conditionalFormatting>
  <conditionalFormatting sqref="E5:E14">
    <cfRule type="containsText" dxfId="1" priority="1" operator="containsText" text="unwatched">
      <formula>NOT(ISERROR(SEARCH("unwatched",E5)))</formula>
    </cfRule>
    <cfRule type="containsText" dxfId="0" priority="2" operator="containsText" text="watched">
      <formula>NOT(ISERROR(SEARCH("watched",E5)))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Algmstore.pk</dc:creator>
  <cp:lastModifiedBy>Algmstore.pk</cp:lastModifiedBy>
  <dcterms:created xsi:type="dcterms:W3CDTF">2015-06-05T18:17:20Z</dcterms:created>
  <dcterms:modified xsi:type="dcterms:W3CDTF">2024-11-11T17:27:37Z</dcterms:modified>
</cp:coreProperties>
</file>