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DG Matemáticas\secure-svm\source\experiments\"/>
    </mc:Choice>
  </mc:AlternateContent>
  <xr:revisionPtr revIDLastSave="0" documentId="13_ncr:1_{0E256A72-2C71-42FA-BEEE-6CC8A29FD4BC}" xr6:coauthVersionLast="45" xr6:coauthVersionMax="45" xr10:uidLastSave="{00000000-0000-0000-0000-000000000000}"/>
  <bookViews>
    <workbookView xWindow="-108" yWindow="-108" windowWidth="23256" windowHeight="12576" activeTab="3" xr2:uid="{59365EC7-1685-4DC8-86FF-705BE4135883}"/>
  </bookViews>
  <sheets>
    <sheet name="Model selection" sheetId="1" r:id="rId1"/>
    <sheet name="Row Experiments" sheetId="3" r:id="rId2"/>
    <sheet name="Column Experiments" sheetId="2" r:id="rId3"/>
    <sheet name="Difficulty Experiments" sheetId="4" r:id="rId4"/>
    <sheet name="Real Experiment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3" l="1"/>
  <c r="N8" i="2"/>
  <c r="M8" i="2"/>
  <c r="M4" i="2"/>
  <c r="M5" i="2"/>
  <c r="M6" i="2"/>
  <c r="M7" i="2"/>
  <c r="M3" i="2"/>
  <c r="M8" i="3"/>
  <c r="M4" i="3"/>
  <c r="M5" i="3"/>
  <c r="M6" i="3"/>
  <c r="M7" i="3"/>
  <c r="M3" i="3"/>
  <c r="E17" i="5" l="1"/>
  <c r="E16" i="5"/>
  <c r="E13" i="5" l="1"/>
  <c r="D13" i="5"/>
  <c r="E12" i="5"/>
  <c r="D12" i="5"/>
</calcChain>
</file>

<file path=xl/sharedStrings.xml><?xml version="1.0" encoding="utf-8"?>
<sst xmlns="http://schemas.openxmlformats.org/spreadsheetml/2006/main" count="71" uniqueCount="42">
  <si>
    <t>Model</t>
  </si>
  <si>
    <t>Train Accuracy</t>
  </si>
  <si>
    <t>Test Accuracy</t>
  </si>
  <si>
    <t>Training time (sec)</t>
  </si>
  <si>
    <t>Data sent (MB)</t>
  </si>
  <si>
    <t>Global data sent (MB)</t>
  </si>
  <si>
    <t>Gradient Descent</t>
  </si>
  <si>
    <t>SMO</t>
  </si>
  <si>
    <t>Least Squares</t>
  </si>
  <si>
    <t>Experiment name</t>
  </si>
  <si>
    <t>Columns</t>
  </si>
  <si>
    <t>Rows</t>
  </si>
  <si>
    <t>Training time - Secure (sec)</t>
  </si>
  <si>
    <t>Training time - Clear (sec)</t>
  </si>
  <si>
    <t xml:space="preserve">Test Accuracy - Clear </t>
  </si>
  <si>
    <t xml:space="preserve">Train Accuracy - Clear </t>
  </si>
  <si>
    <t>Class separation</t>
  </si>
  <si>
    <t xml:space="preserve">Train Accuracy - Secure </t>
  </si>
  <si>
    <t>Test Accuracy - Secure</t>
  </si>
  <si>
    <t>Train percentage</t>
  </si>
  <si>
    <t>Clear</t>
  </si>
  <si>
    <t>Secure</t>
  </si>
  <si>
    <t>test-40r-2c</t>
  </si>
  <si>
    <t>test-50r-2c</t>
  </si>
  <si>
    <t>test-60r-2c</t>
  </si>
  <si>
    <t>test-70r-2c</t>
  </si>
  <si>
    <t>test-80r-2c</t>
  </si>
  <si>
    <t xml:space="preserve">Test Accuracy - Secure </t>
  </si>
  <si>
    <t>test-40r-3c</t>
  </si>
  <si>
    <t>test-40r-4c</t>
  </si>
  <si>
    <t>test-40r-5c</t>
  </si>
  <si>
    <t>test-40r-6c</t>
  </si>
  <si>
    <t>Training time (hours)</t>
  </si>
  <si>
    <t>Training time (min)</t>
  </si>
  <si>
    <t>test_class_sep_060</t>
  </si>
  <si>
    <t>test_class_sep_070</t>
  </si>
  <si>
    <t>test_class_sep_080</t>
  </si>
  <si>
    <t>test_class_sep_090</t>
  </si>
  <si>
    <t xml:space="preserve">GB </t>
  </si>
  <si>
    <t>MB</t>
  </si>
  <si>
    <t xml:space="preserve">Data sent </t>
  </si>
  <si>
    <t>Global data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</si>
</sst>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ont="1" applyBorder="1"/>
    <xf numFmtId="9" fontId="0" fillId="0" borderId="1" xfId="0" applyNumberFormat="1" applyBorder="1"/>
    <xf numFmtId="0" fontId="1" fillId="0" borderId="0" xfId="0" applyFont="1" applyBorder="1"/>
    <xf numFmtId="0" fontId="0" fillId="0" borderId="0" xfId="0" applyBorder="1"/>
    <xf numFmtId="0" fontId="1" fillId="0" borderId="1" xfId="0" applyFont="1" applyFill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0" borderId="1" xfId="0" applyFill="1" applyBorder="1"/>
    <xf numFmtId="165" fontId="0" fillId="0" borderId="1" xfId="0" applyNumberFormat="1" applyBorder="1"/>
    <xf numFmtId="165" fontId="0" fillId="0" borderId="1" xfId="0" applyNumberFormat="1" applyFont="1" applyBorder="1"/>
    <xf numFmtId="165" fontId="0" fillId="0" borderId="0" xfId="0" applyNumberFormat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Border="1"/>
    <xf numFmtId="165" fontId="0" fillId="0" borderId="7" xfId="0" applyNumberFormat="1" applyBorder="1"/>
    <xf numFmtId="165" fontId="0" fillId="0" borderId="5" xfId="0" applyNumberFormat="1" applyBorder="1"/>
    <xf numFmtId="0" fontId="1" fillId="2" borderId="1" xfId="0" applyFont="1" applyFill="1" applyBorder="1"/>
    <xf numFmtId="0" fontId="1" fillId="2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/>
    <xf numFmtId="2" fontId="0" fillId="0" borderId="1" xfId="0" applyNumberFormat="1" applyBorder="1"/>
    <xf numFmtId="2" fontId="0" fillId="0" borderId="6" xfId="0" applyNumberFormat="1" applyBorder="1"/>
    <xf numFmtId="2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sent in the training phase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4493163844715493"/>
          <c:y val="0.19486111111111112"/>
          <c:w val="0.69333996649111673"/>
          <c:h val="0.57477064220183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selection'!$F$2</c:f>
              <c:strCache>
                <c:ptCount val="1"/>
                <c:pt idx="0">
                  <c:v>Data sent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selection'!$F$3:$F$5</c:f>
              <c:numCache>
                <c:formatCode>0.00</c:formatCode>
                <c:ptCount val="3"/>
                <c:pt idx="0">
                  <c:v>94.512799999999999</c:v>
                </c:pt>
                <c:pt idx="1">
                  <c:v>12524</c:v>
                </c:pt>
                <c:pt idx="2">
                  <c:v>5194.72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9-405B-B51B-043CB3A27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61807"/>
        <c:axId val="90531247"/>
      </c:barChart>
      <c:catAx>
        <c:axId val="19216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531247"/>
        <c:crosses val="autoZero"/>
        <c:auto val="1"/>
        <c:lblAlgn val="ctr"/>
        <c:lblOffset val="100"/>
        <c:noMultiLvlLbl val="0"/>
      </c:catAx>
      <c:valAx>
        <c:axId val="905312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</a:t>
                </a:r>
                <a:r>
                  <a:rPr lang="es-ES" baseline="0"/>
                  <a:t> sent (MB)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16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'Column Experiments'!$G$2</c:f>
              <c:strCache>
                <c:ptCount val="1"/>
                <c:pt idx="0">
                  <c:v>Training time - Clear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Experiments'!$D$3:$D$7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'Column Experiments'!$G$3:$G$7</c:f>
              <c:numCache>
                <c:formatCode>0.000</c:formatCode>
                <c:ptCount val="5"/>
                <c:pt idx="0">
                  <c:v>1.436561</c:v>
                </c:pt>
                <c:pt idx="1">
                  <c:v>0.72397800000000001</c:v>
                </c:pt>
                <c:pt idx="2">
                  <c:v>0.765015</c:v>
                </c:pt>
                <c:pt idx="3">
                  <c:v>0.731016</c:v>
                </c:pt>
                <c:pt idx="4">
                  <c:v>0.66876800000000003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6-458C-9D67-AA78DC72F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26687"/>
        <c:axId val="717212527"/>
      </c:lineChart>
      <c:catAx>
        <c:axId val="71892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7212527"/>
        <c:crosses val="autoZero"/>
        <c:auto val="1"/>
        <c:lblAlgn val="ctr"/>
        <c:lblOffset val="100"/>
        <c:noMultiLvlLbl val="0"/>
      </c:catAx>
      <c:valAx>
        <c:axId val="7172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892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'Column Experiments'!$J$2</c:f>
              <c:strCache>
                <c:ptCount val="1"/>
                <c:pt idx="0">
                  <c:v>Training time - Secure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Experiments'!$D$3:$D$7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'Column Experiments'!$J$3:$J$7</c:f>
              <c:numCache>
                <c:formatCode>0.000</c:formatCode>
                <c:ptCount val="5"/>
                <c:pt idx="0">
                  <c:v>209.80799999999999</c:v>
                </c:pt>
                <c:pt idx="1">
                  <c:v>71.999099999999999</c:v>
                </c:pt>
                <c:pt idx="2">
                  <c:v>126.279</c:v>
                </c:pt>
                <c:pt idx="3">
                  <c:v>139.39699999999999</c:v>
                </c:pt>
                <c:pt idx="4">
                  <c:v>138.73699999999999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7-485F-9901-B95FE6CEC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018223"/>
        <c:axId val="717201295"/>
      </c:lineChart>
      <c:catAx>
        <c:axId val="7170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7201295"/>
        <c:crosses val="autoZero"/>
        <c:auto val="1"/>
        <c:lblAlgn val="ctr"/>
        <c:lblOffset val="100"/>
        <c:noMultiLvlLbl val="0"/>
      </c:catAx>
      <c:valAx>
        <c:axId val="7172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701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'Column Experiments'!$K$2</c:f>
              <c:strCache>
                <c:ptCount val="1"/>
                <c:pt idx="0">
                  <c:v>Data sent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Experiments'!$D$3:$D$7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'Column Experiments'!$K$3:$K$7</c:f>
              <c:numCache>
                <c:formatCode>0.000</c:formatCode>
                <c:ptCount val="5"/>
                <c:pt idx="0">
                  <c:v>4820.46</c:v>
                </c:pt>
                <c:pt idx="1">
                  <c:v>2661.37</c:v>
                </c:pt>
                <c:pt idx="2">
                  <c:v>2860.91</c:v>
                </c:pt>
                <c:pt idx="3">
                  <c:v>3036.6</c:v>
                </c:pt>
                <c:pt idx="4">
                  <c:v>3067.28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5-42ED-939E-F4D07AD6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50319"/>
        <c:axId val="522747567"/>
      </c:lineChart>
      <c:catAx>
        <c:axId val="52605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2747567"/>
        <c:crosses val="autoZero"/>
        <c:auto val="1"/>
        <c:lblAlgn val="ctr"/>
        <c:lblOffset val="100"/>
        <c:noMultiLvlLbl val="0"/>
      </c:catAx>
      <c:valAx>
        <c:axId val="5227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05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'Difficulty Experiments'!$F$2</c:f>
              <c:strCache>
                <c:ptCount val="1"/>
                <c:pt idx="0">
                  <c:v>Train Accuracy - Clear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'Difficulty Experiments'!$B$3:$B$6</c:f>
              <c:strCache>
                <c:ptCount val="4"/>
                <c:pt idx="0">
                  <c:v>test_class_sep_060</c:v>
                </c:pt>
                <c:pt idx="1">
                  <c:v>test_class_sep_070</c:v>
                </c:pt>
                <c:pt idx="2">
                  <c:v>test_class_sep_080</c:v>
                </c:pt>
                <c:pt idx="3">
                  <c:v>test_class_sep_090</c:v>
                </c:pt>
              </c:strCache>
            </c:strRef>
          </c:cat>
          <c:val>
            <c:numRef>
              <c:f>'Difficulty Experiments'!$F$3:$F$6</c:f>
              <c:numCache>
                <c:formatCode>General</c:formatCode>
                <c:ptCount val="4"/>
                <c:pt idx="0">
                  <c:v>0.9</c:v>
                </c:pt>
                <c:pt idx="1">
                  <c:v>0.92</c:v>
                </c:pt>
                <c:pt idx="2">
                  <c:v>0.96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7-4D39-A7D9-DD17A604DD5C}"/>
            </c:ext>
          </c:extLst>
        </c:ser>
        <c:ser>
          <c:idx val="1"/>
          <c:order val="1"/>
          <c:tx>
            <c:strRef>
              <c:f>'Difficulty Experiments'!$I$2</c:f>
              <c:strCache>
                <c:ptCount val="1"/>
                <c:pt idx="0">
                  <c:v>Train Accuracy - Secure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'Difficulty Experiments'!$B$3:$B$6</c:f>
              <c:strCache>
                <c:ptCount val="4"/>
                <c:pt idx="0">
                  <c:v>test_class_sep_060</c:v>
                </c:pt>
                <c:pt idx="1">
                  <c:v>test_class_sep_070</c:v>
                </c:pt>
                <c:pt idx="2">
                  <c:v>test_class_sep_080</c:v>
                </c:pt>
                <c:pt idx="3">
                  <c:v>test_class_sep_090</c:v>
                </c:pt>
              </c:strCache>
            </c:strRef>
          </c:cat>
          <c:val>
            <c:numRef>
              <c:f>'Difficulty Experiments'!$I$3:$I$6</c:f>
              <c:numCache>
                <c:formatCode>General</c:formatCode>
                <c:ptCount val="4"/>
                <c:pt idx="0">
                  <c:v>0.9</c:v>
                </c:pt>
                <c:pt idx="1">
                  <c:v>0.94</c:v>
                </c:pt>
                <c:pt idx="2">
                  <c:v>0.96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7-4D39-A7D9-DD17A604D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651327"/>
        <c:axId val="625183391"/>
      </c:barChart>
      <c:catAx>
        <c:axId val="63665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5183391"/>
        <c:crosses val="autoZero"/>
        <c:auto val="1"/>
        <c:lblAlgn val="ctr"/>
        <c:lblOffset val="100"/>
        <c:noMultiLvlLbl val="0"/>
      </c:catAx>
      <c:valAx>
        <c:axId val="6251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66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'Difficulty Experiments'!$G$2</c:f>
              <c:strCache>
                <c:ptCount val="1"/>
                <c:pt idx="0">
                  <c:v>Test Accuracy - Clear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'Difficulty Experiments'!$B$3:$B$6</c:f>
              <c:strCache>
                <c:ptCount val="4"/>
                <c:pt idx="0">
                  <c:v>test_class_sep_060</c:v>
                </c:pt>
                <c:pt idx="1">
                  <c:v>test_class_sep_070</c:v>
                </c:pt>
                <c:pt idx="2">
                  <c:v>test_class_sep_080</c:v>
                </c:pt>
                <c:pt idx="3">
                  <c:v>test_class_sep_090</c:v>
                </c:pt>
              </c:strCache>
            </c:strRef>
          </c:cat>
          <c:val>
            <c:numRef>
              <c:f>'Difficulty Experiments'!$G$3:$G$6</c:f>
              <c:numCache>
                <c:formatCode>General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1-4DC4-8553-5AB18973F307}"/>
            </c:ext>
          </c:extLst>
        </c:ser>
        <c:ser>
          <c:idx val="1"/>
          <c:order val="1"/>
          <c:tx>
            <c:strRef>
              <c:f>'Difficulty Experiments'!$J$2</c:f>
              <c:strCache>
                <c:ptCount val="1"/>
                <c:pt idx="0">
                  <c:v>Test Accuracy - Secure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'Difficulty Experiments'!$B$3:$B$6</c:f>
              <c:strCache>
                <c:ptCount val="4"/>
                <c:pt idx="0">
                  <c:v>test_class_sep_060</c:v>
                </c:pt>
                <c:pt idx="1">
                  <c:v>test_class_sep_070</c:v>
                </c:pt>
                <c:pt idx="2">
                  <c:v>test_class_sep_080</c:v>
                </c:pt>
                <c:pt idx="3">
                  <c:v>test_class_sep_090</c:v>
                </c:pt>
              </c:strCache>
            </c:strRef>
          </c:cat>
          <c:val>
            <c:numRef>
              <c:f>'Difficulty Experiments'!$J$3:$J$6</c:f>
              <c:numCache>
                <c:formatCode>General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1-4DC4-8553-5AB18973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938223"/>
        <c:axId val="381326527"/>
      </c:barChart>
      <c:catAx>
        <c:axId val="63093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1326527"/>
        <c:crosses val="autoZero"/>
        <c:auto val="1"/>
        <c:lblAlgn val="ctr"/>
        <c:lblOffset val="100"/>
        <c:noMultiLvlLbl val="0"/>
      </c:catAx>
      <c:valAx>
        <c:axId val="38132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093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 for each</a:t>
            </a:r>
            <a:r>
              <a:rPr lang="es-ES" baseline="0"/>
              <a:t> implementation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Experiments'!$D$8</c:f>
              <c:strCache>
                <c:ptCount val="1"/>
                <c:pt idx="0">
                  <c:v>Clear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'Real Experiments'!$C$9:$C$10</c:f>
              <c:strCache>
                <c:ptCount val="2"/>
                <c:pt idx="0">
                  <c:v>Train Accuracy</c:v>
                </c:pt>
                <c:pt idx="1">
                  <c:v>Test Accuracy</c:v>
                </c:pt>
              </c:strCache>
            </c:strRef>
          </c:cat>
          <c:val>
            <c:numRef>
              <c:f>'Real Experiments'!$D$9:$D$10</c:f>
              <c:numCache>
                <c:formatCode>0.000</c:formatCode>
                <c:ptCount val="2"/>
                <c:pt idx="0">
                  <c:v>0.84905660377358405</c:v>
                </c:pt>
                <c:pt idx="1">
                  <c:v>0.78021978021978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D-4837-889E-B80D2AC37BB5}"/>
            </c:ext>
          </c:extLst>
        </c:ser>
        <c:ser>
          <c:idx val="1"/>
          <c:order val="1"/>
          <c:tx>
            <c:strRef>
              <c:f>'Real Experiments'!$E$8</c:f>
              <c:strCache>
                <c:ptCount val="1"/>
                <c:pt idx="0">
                  <c:v>Secure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'Real Experiments'!$C$9:$C$10</c:f>
              <c:strCache>
                <c:ptCount val="2"/>
                <c:pt idx="0">
                  <c:v>Train Accuracy</c:v>
                </c:pt>
                <c:pt idx="1">
                  <c:v>Test Accuracy</c:v>
                </c:pt>
              </c:strCache>
            </c:strRef>
          </c:cat>
          <c:val>
            <c:numRef>
              <c:f>'Real Experiments'!$E$9:$E$10</c:f>
              <c:numCache>
                <c:formatCode>0.000</c:formatCode>
                <c:ptCount val="2"/>
                <c:pt idx="0">
                  <c:v>0.84905660377358405</c:v>
                </c:pt>
                <c:pt idx="1">
                  <c:v>0.76923076923076905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D-4837-889E-B80D2AC37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992512"/>
        <c:axId val="599042224"/>
      </c:barChart>
      <c:catAx>
        <c:axId val="6669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042224"/>
        <c:crosses val="autoZero"/>
        <c:auto val="1"/>
        <c:lblAlgn val="ctr"/>
        <c:lblOffset val="100"/>
        <c:noMultiLvlLbl val="0"/>
      </c:catAx>
      <c:valAx>
        <c:axId val="5990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9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Trainig time for each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selection'!$E$2</c:f>
              <c:strCache>
                <c:ptCount val="1"/>
                <c:pt idx="0">
                  <c:v>Training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selection'!$E$3:$E$5</c:f>
              <c:numCache>
                <c:formatCode>0.00</c:formatCode>
                <c:ptCount val="3"/>
                <c:pt idx="0">
                  <c:v>2.71739</c:v>
                </c:pt>
                <c:pt idx="1">
                  <c:v>476.06200000000001</c:v>
                </c:pt>
                <c:pt idx="2">
                  <c:v>187.40100000000001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E-4294-8168-BFB7309FB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98559"/>
        <c:axId val="194047359"/>
      </c:barChart>
      <c:catAx>
        <c:axId val="19369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047359"/>
        <c:crosses val="autoZero"/>
        <c:auto val="1"/>
        <c:lblAlgn val="ctr"/>
        <c:lblOffset val="100"/>
        <c:noMultiLvlLbl val="0"/>
      </c:catAx>
      <c:valAx>
        <c:axId val="194047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</a:t>
                </a:r>
                <a:r>
                  <a:rPr lang="es-ES" baseline="0"/>
                  <a:t> time (sec)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6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 and</a:t>
            </a:r>
            <a:r>
              <a:rPr lang="es-ES" baseline="0"/>
              <a:t> test accuracy for each algorithm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selection'!$C$2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selection'!$C$3:$C$5</c:f>
              <c:numCache>
                <c:formatCode>0.00</c:formatCode>
                <c:ptCount val="3"/>
                <c:pt idx="0">
                  <c:v>0.82</c:v>
                </c:pt>
                <c:pt idx="1">
                  <c:v>0.96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4-458E-82F3-53DA09BCB391}"/>
            </c:ext>
          </c:extLst>
        </c:ser>
        <c:ser>
          <c:idx val="1"/>
          <c:order val="1"/>
          <c:tx>
            <c:strRef>
              <c:f>'Model selection'!$D$2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selection'!$D$3:$D$5</c:f>
              <c:numCache>
                <c:formatCode>0.00</c:formatCode>
                <c:ptCount val="3"/>
                <c:pt idx="0">
                  <c:v>0.88</c:v>
                </c:pt>
                <c:pt idx="1">
                  <c:v>0.98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4-458E-82F3-53DA09BC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717519"/>
        <c:axId val="194039871"/>
      </c:barChart>
      <c:catAx>
        <c:axId val="29471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039871"/>
        <c:crosses val="autoZero"/>
        <c:auto val="1"/>
        <c:lblAlgn val="ctr"/>
        <c:lblOffset val="100"/>
        <c:noMultiLvlLbl val="0"/>
      </c:catAx>
      <c:valAx>
        <c:axId val="1940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71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 Experiments'!$J$2</c:f>
              <c:strCache>
                <c:ptCount val="1"/>
                <c:pt idx="0">
                  <c:v>Training time - Secure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Experiments'!$J$3:$J$7</c:f>
              <c:numCache>
                <c:formatCode>0.000</c:formatCode>
                <c:ptCount val="5"/>
                <c:pt idx="0">
                  <c:v>209.80799999999999</c:v>
                </c:pt>
                <c:pt idx="1">
                  <c:v>117.249</c:v>
                </c:pt>
                <c:pt idx="2">
                  <c:v>284.505</c:v>
                </c:pt>
                <c:pt idx="3">
                  <c:v>406.01600000000002</c:v>
                </c:pt>
                <c:pt idx="4">
                  <c:v>544.57500000000005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6-48F9-B35D-70F8280DD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93951"/>
        <c:axId val="517571023"/>
      </c:lineChart>
      <c:catAx>
        <c:axId val="62689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571023"/>
        <c:crosses val="autoZero"/>
        <c:auto val="1"/>
        <c:lblAlgn val="ctr"/>
        <c:lblOffset val="100"/>
        <c:noMultiLvlLbl val="0"/>
      </c:catAx>
      <c:valAx>
        <c:axId val="5175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689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 Experiments'!$G$2</c:f>
              <c:strCache>
                <c:ptCount val="1"/>
                <c:pt idx="0">
                  <c:v>Training time - Clear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Experiments'!$G$3:$G$7</c:f>
              <c:numCache>
                <c:formatCode>0.000</c:formatCode>
                <c:ptCount val="5"/>
                <c:pt idx="0">
                  <c:v>1.436561</c:v>
                </c:pt>
                <c:pt idx="1">
                  <c:v>1.0180119999999999</c:v>
                </c:pt>
                <c:pt idx="2">
                  <c:v>1.4990140000000001</c:v>
                </c:pt>
                <c:pt idx="3">
                  <c:v>1.941019</c:v>
                </c:pt>
                <c:pt idx="4">
                  <c:v>2.4860159999999998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F-4CB3-8C61-365E73D5D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241631"/>
        <c:axId val="513078015"/>
      </c:lineChart>
      <c:catAx>
        <c:axId val="62624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078015"/>
        <c:crosses val="autoZero"/>
        <c:auto val="1"/>
        <c:lblAlgn val="ctr"/>
        <c:lblOffset val="100"/>
        <c:noMultiLvlLbl val="0"/>
      </c:catAx>
      <c:valAx>
        <c:axId val="5130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624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 Experiments'!$L$2</c:f>
              <c:strCache>
                <c:ptCount val="1"/>
                <c:pt idx="0">
                  <c:v>Global data sent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Experiments'!$L$3:$L$7</c:f>
              <c:numCache>
                <c:formatCode>0.000</c:formatCode>
                <c:ptCount val="5"/>
                <c:pt idx="0">
                  <c:v>13653.2</c:v>
                </c:pt>
                <c:pt idx="1">
                  <c:v>10642.5</c:v>
                </c:pt>
                <c:pt idx="2">
                  <c:v>15976.8</c:v>
                </c:pt>
                <c:pt idx="3">
                  <c:v>21670.3</c:v>
                </c:pt>
                <c:pt idx="4">
                  <c:v>28599.4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B-460E-9BBA-24F0AB786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942303"/>
        <c:axId val="517569359"/>
      </c:lineChart>
      <c:catAx>
        <c:axId val="62694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569359"/>
        <c:crosses val="autoZero"/>
        <c:auto val="1"/>
        <c:lblAlgn val="ctr"/>
        <c:lblOffset val="100"/>
        <c:noMultiLvlLbl val="0"/>
      </c:catAx>
      <c:valAx>
        <c:axId val="5175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694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Acurracy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'Row Experiments'!$E$2</c:f>
              <c:strCache>
                <c:ptCount val="1"/>
                <c:pt idx="0">
                  <c:v>Train Accuracy - Clear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'Row Experiments'!$B$3:$B$7</c:f>
              <c:strCache>
                <c:ptCount val="5"/>
                <c:pt idx="0">
                  <c:v>test-40r-2c</c:v>
                </c:pt>
                <c:pt idx="1">
                  <c:v>test-50r-2c</c:v>
                </c:pt>
                <c:pt idx="2">
                  <c:v>test-60r-2c</c:v>
                </c:pt>
                <c:pt idx="3">
                  <c:v>test-70r-2c</c:v>
                </c:pt>
                <c:pt idx="4">
                  <c:v>test-80r-2c</c:v>
                </c:pt>
              </c:strCache>
            </c:strRef>
          </c:cat>
          <c:val>
            <c:numRef>
              <c:f>'Row Experiments'!$E$3:$E$7</c:f>
              <c:numCache>
                <c:formatCode>0.000</c:formatCode>
                <c:ptCount val="5"/>
                <c:pt idx="0">
                  <c:v>0.77500000000000002</c:v>
                </c:pt>
                <c:pt idx="1">
                  <c:v>0.96</c:v>
                </c:pt>
                <c:pt idx="2">
                  <c:v>0.93333333333333302</c:v>
                </c:pt>
                <c:pt idx="3">
                  <c:v>0.85714285714285698</c:v>
                </c:pt>
                <c:pt idx="4">
                  <c:v>0.96250000000000002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5-4B77-8D9B-A6AF9BB3D5F8}"/>
            </c:ext>
          </c:extLst>
        </c:ser>
        <c:ser>
          <c:idx val="1"/>
          <c:order val="1"/>
          <c:tx>
            <c:strRef>
              <c:f>'Row Experiments'!$H$2</c:f>
              <c:strCache>
                <c:ptCount val="1"/>
                <c:pt idx="0">
                  <c:v>Train Accuracy - Secure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'Row Experiments'!$B$3:$B$7</c:f>
              <c:strCache>
                <c:ptCount val="5"/>
                <c:pt idx="0">
                  <c:v>test-40r-2c</c:v>
                </c:pt>
                <c:pt idx="1">
                  <c:v>test-50r-2c</c:v>
                </c:pt>
                <c:pt idx="2">
                  <c:v>test-60r-2c</c:v>
                </c:pt>
                <c:pt idx="3">
                  <c:v>test-70r-2c</c:v>
                </c:pt>
                <c:pt idx="4">
                  <c:v>test-80r-2c</c:v>
                </c:pt>
              </c:strCache>
            </c:strRef>
          </c:cat>
          <c:val>
            <c:numRef>
              <c:f>'Row Experiments'!$H$3:$H$7</c:f>
              <c:numCache>
                <c:formatCode>0.000</c:formatCode>
                <c:ptCount val="5"/>
                <c:pt idx="0">
                  <c:v>0.82499999999999996</c:v>
                </c:pt>
                <c:pt idx="1">
                  <c:v>0.98</c:v>
                </c:pt>
                <c:pt idx="2">
                  <c:v>0.91666666666666596</c:v>
                </c:pt>
                <c:pt idx="3">
                  <c:v>0.871428571428571</c:v>
                </c:pt>
                <c:pt idx="4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5-4B77-8D9B-A6AF9BB3D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106272"/>
        <c:axId val="485779168"/>
      </c:barChart>
      <c:catAx>
        <c:axId val="4881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779168"/>
        <c:crosses val="autoZero"/>
        <c:auto val="1"/>
        <c:lblAlgn val="ctr"/>
        <c:lblOffset val="100"/>
        <c:noMultiLvlLbl val="0"/>
      </c:catAx>
      <c:valAx>
        <c:axId val="4857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1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'Row Experiments'!$F$2</c:f>
              <c:strCache>
                <c:ptCount val="1"/>
                <c:pt idx="0">
                  <c:v>Test Accuracy - Clear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'Row Experiments'!$B$3:$B$7</c:f>
              <c:strCache>
                <c:ptCount val="5"/>
                <c:pt idx="0">
                  <c:v>test-40r-2c</c:v>
                </c:pt>
                <c:pt idx="1">
                  <c:v>test-50r-2c</c:v>
                </c:pt>
                <c:pt idx="2">
                  <c:v>test-60r-2c</c:v>
                </c:pt>
                <c:pt idx="3">
                  <c:v>test-70r-2c</c:v>
                </c:pt>
                <c:pt idx="4">
                  <c:v>test-80r-2c</c:v>
                </c:pt>
              </c:strCache>
            </c:strRef>
          </c:cat>
          <c:val>
            <c:numRef>
              <c:f>'Row Experiments'!$F$3:$F$7</c:f>
              <c:numCache>
                <c:formatCode>0.000</c:formatCode>
                <c:ptCount val="5"/>
                <c:pt idx="0">
                  <c:v>0.92500000000000004</c:v>
                </c:pt>
                <c:pt idx="1">
                  <c:v>0.98</c:v>
                </c:pt>
                <c:pt idx="2">
                  <c:v>0.81666666666666599</c:v>
                </c:pt>
                <c:pt idx="3">
                  <c:v>0.82857142857142796</c:v>
                </c:pt>
                <c:pt idx="4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8-4C20-ACA5-9FA64F9E527A}"/>
            </c:ext>
          </c:extLst>
        </c:ser>
        <c:ser>
          <c:idx val="1"/>
          <c:order val="1"/>
          <c:tx>
            <c:strRef>
              <c:f>'Row Experiments'!$I$2</c:f>
              <c:strCache>
                <c:ptCount val="1"/>
                <c:pt idx="0">
                  <c:v>Test Accuracy - Secure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'Row Experiments'!$B$3:$B$7</c:f>
              <c:strCache>
                <c:ptCount val="5"/>
                <c:pt idx="0">
                  <c:v>test-40r-2c</c:v>
                </c:pt>
                <c:pt idx="1">
                  <c:v>test-50r-2c</c:v>
                </c:pt>
                <c:pt idx="2">
                  <c:v>test-60r-2c</c:v>
                </c:pt>
                <c:pt idx="3">
                  <c:v>test-70r-2c</c:v>
                </c:pt>
                <c:pt idx="4">
                  <c:v>test-80r-2c</c:v>
                </c:pt>
              </c:strCache>
            </c:strRef>
          </c:cat>
          <c:val>
            <c:numRef>
              <c:f>'Row Experiments'!$I$3:$I$7</c:f>
              <c:numCache>
                <c:formatCode>0.000</c:formatCode>
                <c:ptCount val="5"/>
                <c:pt idx="0">
                  <c:v>0.82499999999999996</c:v>
                </c:pt>
                <c:pt idx="1">
                  <c:v>0.98</c:v>
                </c:pt>
                <c:pt idx="2">
                  <c:v>0.81666666666666599</c:v>
                </c:pt>
                <c:pt idx="3">
                  <c:v>0.82857142857142796</c:v>
                </c:pt>
                <c:pt idx="4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8-4C20-ACA5-9FA64F9E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442208"/>
        <c:axId val="499918432"/>
      </c:barChart>
      <c:catAx>
        <c:axId val="5004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918432"/>
        <c:crosses val="autoZero"/>
        <c:auto val="1"/>
        <c:lblAlgn val="ctr"/>
        <c:lblOffset val="100"/>
        <c:noMultiLvlLbl val="0"/>
      </c:catAx>
      <c:valAx>
        <c:axId val="4999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4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 Experiments'!$G$2</c:f>
              <c:strCache>
                <c:ptCount val="1"/>
                <c:pt idx="0">
                  <c:v>Training time - Clear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Experiments'!$G$3:$G$7</c:f>
              <c:numCache>
                <c:formatCode>0.000</c:formatCode>
                <c:ptCount val="5"/>
                <c:pt idx="0">
                  <c:v>1.436561</c:v>
                </c:pt>
                <c:pt idx="1">
                  <c:v>1.0180119999999999</c:v>
                </c:pt>
                <c:pt idx="2">
                  <c:v>1.4990140000000001</c:v>
                </c:pt>
                <c:pt idx="3">
                  <c:v>1.941019</c:v>
                </c:pt>
                <c:pt idx="4">
                  <c:v>2.4860159999999998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1-470B-B22F-C379FEA77C83}"/>
            </c:ext>
          </c:extLst>
        </c:ser>
        <c:ser>
          <c:idx val="1"/>
          <c:order val="1"/>
          <c:tx>
            <c:strRef>
              <c:f>'Row Experiments'!$J$2</c:f>
              <c:strCache>
                <c:ptCount val="1"/>
                <c:pt idx="0">
                  <c:v>Training time - Secure (sec)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Experiments'!$J$3:$J$7</c:f>
              <c:numCache>
                <c:formatCode>0.000</c:formatCode>
                <c:ptCount val="5"/>
                <c:pt idx="0">
                  <c:v>209.80799999999999</c:v>
                </c:pt>
                <c:pt idx="1">
                  <c:v>117.249</c:v>
                </c:pt>
                <c:pt idx="2">
                  <c:v>284.505</c:v>
                </c:pt>
                <c:pt idx="3">
                  <c:v>406.01600000000002</c:v>
                </c:pt>
                <c:pt idx="4">
                  <c:v>544.57500000000005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1-470B-B22F-C379FEA77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79008"/>
        <c:axId val="392531360"/>
      </c:lineChart>
      <c:catAx>
        <c:axId val="5004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531360"/>
        <c:crosses val="autoZero"/>
        <c:auto val="1"/>
        <c:lblAlgn val="ctr"/>
        <c:lblOffset val="100"/>
        <c:noMultiLvlLbl val="0"/>
      </c:catAx>
      <c:valAx>
        <c:axId val="392531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4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5</xdr:row>
      <xdr:rowOff>152400</xdr:rowOff>
    </xdr:from>
    <xdr:to>
      <xdr:col>4</xdr:col>
      <xdr:colOff>419100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617DB-56D2-4285-A7E7-5195E5FB1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5</xdr:row>
      <xdr:rowOff>152400</xdr:rowOff>
    </xdr:from>
    <xdr:to>
      <xdr:col>9</xdr:col>
      <xdr:colOff>144780</xdr:colOff>
      <xdr:row>20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6D8F5E-35D4-47B5-A195-95F5492D4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297180</xdr:colOff>
      <xdr:row>5</xdr:row>
      <xdr:rowOff>83820</xdr:rowOff>
    </xdr:from>
    <xdr:to>
      <xdr:col>14</xdr:col>
      <xdr:colOff>617220</xdr:colOff>
      <xdr:row>20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C7B5FA-67BE-4B4D-8CE5-855B8831F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9</xdr:row>
      <xdr:rowOff>68580</xdr:rowOff>
    </xdr:from>
    <xdr:to>
      <xdr:col>5</xdr:col>
      <xdr:colOff>708660</xdr:colOff>
      <xdr:row>23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E6B22D-9D55-4D22-8E6A-EB0A8E835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739140</xdr:colOff>
      <xdr:row>9</xdr:row>
      <xdr:rowOff>53340</xdr:rowOff>
    </xdr:from>
    <xdr:to>
      <xdr:col>8</xdr:col>
      <xdr:colOff>220980</xdr:colOff>
      <xdr:row>24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33B62C-7A13-4C81-B8B0-64281C57F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9</xdr:row>
      <xdr:rowOff>68580</xdr:rowOff>
    </xdr:from>
    <xdr:to>
      <xdr:col>10</xdr:col>
      <xdr:colOff>678180</xdr:colOff>
      <xdr:row>24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122C3D-0174-4F32-A592-E08E34967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777240</xdr:colOff>
      <xdr:row>24</xdr:row>
      <xdr:rowOff>175260</xdr:rowOff>
    </xdr:from>
    <xdr:to>
      <xdr:col>5</xdr:col>
      <xdr:colOff>1181100</xdr:colOff>
      <xdr:row>39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9DC642B-A9A5-4F9E-AD46-15EC5C04A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1242060</xdr:colOff>
      <xdr:row>25</xdr:row>
      <xdr:rowOff>22860</xdr:rowOff>
    </xdr:from>
    <xdr:to>
      <xdr:col>9</xdr:col>
      <xdr:colOff>129540</xdr:colOff>
      <xdr:row>40</xdr:row>
      <xdr:rowOff>22860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175585B-808C-4480-BBD8-D2B704D1D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731520</xdr:colOff>
      <xdr:row>9</xdr:row>
      <xdr:rowOff>30480</xdr:rowOff>
    </xdr:from>
    <xdr:to>
      <xdr:col>15</xdr:col>
      <xdr:colOff>137160</xdr:colOff>
      <xdr:row>24</xdr:row>
      <xdr:rowOff>30480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8175CB5-8C8B-4190-AF4A-8D1F67286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746760</xdr:colOff>
      <xdr:row>9</xdr:row>
      <xdr:rowOff>45720</xdr:rowOff>
    </xdr:from>
    <xdr:to>
      <xdr:col>5</xdr:col>
      <xdr:colOff>1021080</xdr:colOff>
      <xdr:row>24</xdr:row>
      <xdr:rowOff>45720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AEA45F-8F6E-46A2-BF4A-00724E121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1036320</xdr:colOff>
      <xdr:row>9</xdr:row>
      <xdr:rowOff>38100</xdr:rowOff>
    </xdr:from>
    <xdr:to>
      <xdr:col>8</xdr:col>
      <xdr:colOff>670560</xdr:colOff>
      <xdr:row>24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AB8CA2-60DB-48B0-809D-62AC6699E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662940</xdr:colOff>
      <xdr:row>9</xdr:row>
      <xdr:rowOff>38100</xdr:rowOff>
    </xdr:from>
    <xdr:to>
      <xdr:col>11</xdr:col>
      <xdr:colOff>1303020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90704F-10E0-4EE3-886F-44A23360D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640080</xdr:colOff>
      <xdr:row>10</xdr:row>
      <xdr:rowOff>68580</xdr:rowOff>
    </xdr:from>
    <xdr:to>
      <xdr:col>6</xdr:col>
      <xdr:colOff>769620</xdr:colOff>
      <xdr:row>25</xdr:row>
      <xdr:rowOff>68580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9D94B9-D9C2-4730-A3A0-45F01AAD5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10</xdr:row>
      <xdr:rowOff>60960</xdr:rowOff>
    </xdr:from>
    <xdr:to>
      <xdr:col>9</xdr:col>
      <xdr:colOff>1082040</xdr:colOff>
      <xdr:row>25</xdr:row>
      <xdr:rowOff>60960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99FAD6A-42E4-4FC9-88E1-44329B133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4</xdr:row>
      <xdr:rowOff>152400</xdr:rowOff>
    </xdr:from>
    <xdr:to>
      <xdr:col>12</xdr:col>
      <xdr:colOff>137160</xdr:colOff>
      <xdr:row>19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61FB71-480D-4444-9B3C-AF5AE0B3C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F82E-5A11-4D71-8644-BB844A341599}">
  <dimension ref="B2:G12"/>
  <sheetViews>
    <sheetView workbookViewId="0">
      <selection activeCell="D30" sqref="D30"/>
    </sheetView>
  </sheetViews>
  <sheetFormatPr baseColWidth="10" defaultRowHeight="14.4" x14ac:dyDescent="0.3"/>
  <cols>
    <col min="2" max="2" width="15" bestFit="1" customWidth="1"/>
    <col min="3" max="3" width="13.33203125" bestFit="1" customWidth="1"/>
    <col min="4" max="4" width="12.5546875" bestFit="1" customWidth="1"/>
    <col min="5" max="5" width="16.5546875" bestFit="1" customWidth="1"/>
    <col min="6" max="6" width="13.5546875" bestFit="1" customWidth="1"/>
    <col min="7" max="7" width="19.33203125" bestFit="1" customWidth="1"/>
  </cols>
  <sheetData>
    <row r="2" spans="2:7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3">
      <c r="B3" s="3" t="s">
        <v>6</v>
      </c>
      <c r="C3" s="27">
        <v>0.82</v>
      </c>
      <c r="D3" s="27">
        <v>0.88</v>
      </c>
      <c r="E3" s="27">
        <v>2.71739</v>
      </c>
      <c r="F3" s="27">
        <v>94.512799999999999</v>
      </c>
      <c r="G3" s="27">
        <v>254.59700000000001</v>
      </c>
    </row>
    <row r="4" spans="2:7" x14ac:dyDescent="0.3">
      <c r="B4" s="3" t="s">
        <v>7</v>
      </c>
      <c r="C4" s="29">
        <v>0.96</v>
      </c>
      <c r="D4" s="27">
        <v>0.98</v>
      </c>
      <c r="E4" s="27">
        <v>476.06200000000001</v>
      </c>
      <c r="F4" s="27">
        <v>12524</v>
      </c>
      <c r="G4" s="27">
        <v>34697.9</v>
      </c>
    </row>
    <row r="5" spans="2:7" x14ac:dyDescent="0.3">
      <c r="B5" s="3" t="s">
        <v>8</v>
      </c>
      <c r="C5" s="27">
        <v>0.98</v>
      </c>
      <c r="D5" s="27">
        <v>0.98</v>
      </c>
      <c r="E5" s="27">
        <v>187.40100000000001</v>
      </c>
      <c r="F5" s="27">
        <v>5194.72</v>
      </c>
      <c r="G5" s="27">
        <v>13879</v>
      </c>
    </row>
    <row r="12" spans="2:7" x14ac:dyDescent="0.3">
      <c r="B1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ADC1-DB68-49C1-9BD8-9D64DC3FC6C6}">
  <dimension ref="B2:N8"/>
  <sheetViews>
    <sheetView topLeftCell="A4" workbookViewId="0">
      <selection activeCell="J28" sqref="J28"/>
    </sheetView>
  </sheetViews>
  <sheetFormatPr baseColWidth="10" defaultRowHeight="14.4" x14ac:dyDescent="0.3"/>
  <cols>
    <col min="2" max="2" width="15.77734375" bestFit="1" customWidth="1"/>
    <col min="3" max="3" width="5.44140625" bestFit="1" customWidth="1"/>
    <col min="4" max="4" width="8.33203125" bestFit="1" customWidth="1"/>
    <col min="5" max="5" width="19.6640625" bestFit="1" customWidth="1"/>
    <col min="6" max="6" width="18.88671875" bestFit="1" customWidth="1"/>
    <col min="7" max="7" width="22.44140625" bestFit="1" customWidth="1"/>
    <col min="8" max="8" width="21.21875" bestFit="1" customWidth="1"/>
    <col min="9" max="9" width="20.33203125" bestFit="1" customWidth="1"/>
    <col min="10" max="10" width="23.88671875" bestFit="1" customWidth="1"/>
    <col min="11" max="11" width="13.5546875" bestFit="1" customWidth="1"/>
    <col min="12" max="13" width="19.33203125" bestFit="1" customWidth="1"/>
  </cols>
  <sheetData>
    <row r="2" spans="2:14" x14ac:dyDescent="0.3">
      <c r="B2" s="13" t="s">
        <v>9</v>
      </c>
      <c r="C2" s="13" t="s">
        <v>11</v>
      </c>
      <c r="D2" s="2" t="s">
        <v>10</v>
      </c>
      <c r="E2" s="13" t="s">
        <v>15</v>
      </c>
      <c r="F2" s="13" t="s">
        <v>14</v>
      </c>
      <c r="G2" s="13" t="s">
        <v>13</v>
      </c>
      <c r="H2" s="13" t="s">
        <v>17</v>
      </c>
      <c r="I2" s="13" t="s">
        <v>27</v>
      </c>
      <c r="J2" s="13" t="s">
        <v>12</v>
      </c>
      <c r="K2" s="13" t="s">
        <v>4</v>
      </c>
      <c r="L2" s="13" t="s">
        <v>5</v>
      </c>
    </row>
    <row r="3" spans="2:14" x14ac:dyDescent="0.3">
      <c r="B3" s="14" t="s">
        <v>22</v>
      </c>
      <c r="C3" s="14">
        <v>40</v>
      </c>
      <c r="D3" s="14">
        <v>2</v>
      </c>
      <c r="E3" s="18">
        <v>0.77500000000000002</v>
      </c>
      <c r="F3" s="19">
        <v>0.92500000000000004</v>
      </c>
      <c r="G3" s="18">
        <v>1.436561</v>
      </c>
      <c r="H3" s="18">
        <v>0.82499999999999996</v>
      </c>
      <c r="I3" s="18">
        <v>0.82499999999999996</v>
      </c>
      <c r="J3" s="18">
        <v>209.80799999999999</v>
      </c>
      <c r="K3" s="18">
        <v>4820.46</v>
      </c>
      <c r="L3" s="18">
        <v>13653.2</v>
      </c>
      <c r="M3">
        <f>J3*10</f>
        <v>2098.08</v>
      </c>
    </row>
    <row r="4" spans="2:14" x14ac:dyDescent="0.3">
      <c r="B4" s="3" t="s">
        <v>23</v>
      </c>
      <c r="C4" s="3">
        <v>50</v>
      </c>
      <c r="D4" s="3">
        <v>2</v>
      </c>
      <c r="E4" s="16">
        <v>0.96</v>
      </c>
      <c r="F4" s="15">
        <v>0.98</v>
      </c>
      <c r="G4" s="15">
        <v>1.0180119999999999</v>
      </c>
      <c r="H4" s="16">
        <v>0.98</v>
      </c>
      <c r="I4" s="15">
        <v>0.98</v>
      </c>
      <c r="J4" s="15">
        <v>117.249</v>
      </c>
      <c r="K4" s="15">
        <v>3983.22</v>
      </c>
      <c r="L4" s="15">
        <v>10642.5</v>
      </c>
      <c r="M4">
        <f t="shared" ref="M4:M7" si="0">J4*10</f>
        <v>1172.49</v>
      </c>
    </row>
    <row r="5" spans="2:14" x14ac:dyDescent="0.3">
      <c r="B5" s="3" t="s">
        <v>24</v>
      </c>
      <c r="C5" s="3">
        <v>60</v>
      </c>
      <c r="D5" s="3">
        <v>2</v>
      </c>
      <c r="E5" s="17">
        <v>0.93333333333333302</v>
      </c>
      <c r="F5" s="15">
        <v>0.81666666666666599</v>
      </c>
      <c r="G5" s="15">
        <v>1.4990140000000001</v>
      </c>
      <c r="H5" s="15">
        <v>0.91666666666666596</v>
      </c>
      <c r="I5" s="15">
        <v>0.81666666666666599</v>
      </c>
      <c r="J5" s="15">
        <v>284.505</v>
      </c>
      <c r="K5" s="15">
        <v>5980.9</v>
      </c>
      <c r="L5" s="15">
        <v>15976.8</v>
      </c>
      <c r="M5">
        <f t="shared" si="0"/>
        <v>2845.05</v>
      </c>
    </row>
    <row r="6" spans="2:14" x14ac:dyDescent="0.3">
      <c r="B6" s="3" t="s">
        <v>25</v>
      </c>
      <c r="C6" s="14">
        <v>70</v>
      </c>
      <c r="D6" s="3">
        <v>2</v>
      </c>
      <c r="E6" s="15">
        <v>0.85714285714285698</v>
      </c>
      <c r="F6" s="15">
        <v>0.82857142857142796</v>
      </c>
      <c r="G6" s="15">
        <v>1.941019</v>
      </c>
      <c r="H6" s="15">
        <v>0.871428571428571</v>
      </c>
      <c r="I6" s="15">
        <v>0.82857142857142796</v>
      </c>
      <c r="J6" s="15">
        <v>406.01600000000002</v>
      </c>
      <c r="K6" s="15">
        <v>8113.21</v>
      </c>
      <c r="L6" s="15">
        <v>21670.3</v>
      </c>
      <c r="M6">
        <f t="shared" si="0"/>
        <v>4060.1600000000003</v>
      </c>
    </row>
    <row r="7" spans="2:14" x14ac:dyDescent="0.3">
      <c r="B7" s="3" t="s">
        <v>26</v>
      </c>
      <c r="C7" s="14">
        <v>80</v>
      </c>
      <c r="D7" s="3">
        <v>2</v>
      </c>
      <c r="E7" s="15">
        <v>0.96250000000000002</v>
      </c>
      <c r="F7" s="15">
        <v>0.9375</v>
      </c>
      <c r="G7" s="15">
        <v>2.4860159999999998</v>
      </c>
      <c r="H7" s="15">
        <v>0.9375</v>
      </c>
      <c r="I7" s="15">
        <v>0.92500000000000004</v>
      </c>
      <c r="J7" s="15">
        <v>544.57500000000005</v>
      </c>
      <c r="K7" s="15">
        <v>10708.5</v>
      </c>
      <c r="L7" s="15">
        <v>28599.4</v>
      </c>
      <c r="M7">
        <f t="shared" si="0"/>
        <v>5445.75</v>
      </c>
    </row>
    <row r="8" spans="2:14" x14ac:dyDescent="0.3">
      <c r="M8">
        <f>SUM(M3:M7)</f>
        <v>15621.53</v>
      </c>
      <c r="N8">
        <f>M8/(60*60)</f>
        <v>4.3393138888888894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4646-B330-4EB2-ADAE-391DC1ECED08}">
  <dimension ref="B2:N8"/>
  <sheetViews>
    <sheetView workbookViewId="0">
      <selection activeCell="C9" sqref="C9"/>
    </sheetView>
  </sheetViews>
  <sheetFormatPr baseColWidth="10" defaultRowHeight="14.4" x14ac:dyDescent="0.3"/>
  <cols>
    <col min="2" max="2" width="15.77734375" bestFit="1" customWidth="1"/>
    <col min="3" max="3" width="5.44140625" bestFit="1" customWidth="1"/>
    <col min="4" max="4" width="8.33203125" bestFit="1" customWidth="1"/>
    <col min="5" max="5" width="19.6640625" bestFit="1" customWidth="1"/>
    <col min="6" max="6" width="18.88671875" bestFit="1" customWidth="1"/>
    <col min="7" max="7" width="22.44140625" bestFit="1" customWidth="1"/>
    <col min="8" max="8" width="21.21875" bestFit="1" customWidth="1"/>
    <col min="9" max="9" width="19.88671875" bestFit="1" customWidth="1"/>
    <col min="10" max="10" width="23.88671875" bestFit="1" customWidth="1"/>
    <col min="11" max="11" width="13.5546875" bestFit="1" customWidth="1"/>
    <col min="12" max="13" width="19.33203125" bestFit="1" customWidth="1"/>
  </cols>
  <sheetData>
    <row r="2" spans="2:14" x14ac:dyDescent="0.3">
      <c r="B2" s="2" t="s">
        <v>9</v>
      </c>
      <c r="C2" s="10" t="s">
        <v>11</v>
      </c>
      <c r="D2" s="2" t="s">
        <v>10</v>
      </c>
      <c r="E2" s="12" t="s">
        <v>15</v>
      </c>
      <c r="F2" s="2" t="s">
        <v>14</v>
      </c>
      <c r="G2" s="2" t="s">
        <v>13</v>
      </c>
      <c r="H2" s="2" t="s">
        <v>17</v>
      </c>
      <c r="I2" s="2" t="s">
        <v>18</v>
      </c>
      <c r="J2" s="2" t="s">
        <v>12</v>
      </c>
      <c r="K2" s="2" t="s">
        <v>4</v>
      </c>
      <c r="L2" s="2" t="s">
        <v>5</v>
      </c>
    </row>
    <row r="3" spans="2:14" x14ac:dyDescent="0.3">
      <c r="B3" s="14" t="s">
        <v>22</v>
      </c>
      <c r="C3" s="14">
        <v>40</v>
      </c>
      <c r="D3" s="14">
        <v>2</v>
      </c>
      <c r="E3" s="18">
        <v>0.77500000000000002</v>
      </c>
      <c r="F3" s="19">
        <v>0.92500000000000004</v>
      </c>
      <c r="G3" s="18">
        <v>1.436561</v>
      </c>
      <c r="H3" s="18">
        <v>0.82499999999999996</v>
      </c>
      <c r="I3" s="18">
        <v>0.82499999999999996</v>
      </c>
      <c r="J3" s="18">
        <v>209.80799999999999</v>
      </c>
      <c r="K3" s="18">
        <v>4820.46</v>
      </c>
      <c r="L3" s="18">
        <v>13653.2</v>
      </c>
      <c r="M3">
        <f>J3*10</f>
        <v>2098.08</v>
      </c>
    </row>
    <row r="4" spans="2:14" x14ac:dyDescent="0.3">
      <c r="B4" s="3" t="s">
        <v>28</v>
      </c>
      <c r="C4" s="11">
        <v>40</v>
      </c>
      <c r="D4" s="3">
        <v>3</v>
      </c>
      <c r="E4" s="17">
        <v>0.875</v>
      </c>
      <c r="F4" s="15">
        <v>0.82499999999999996</v>
      </c>
      <c r="G4" s="15">
        <v>0.72397800000000001</v>
      </c>
      <c r="H4" s="16">
        <v>0.875</v>
      </c>
      <c r="I4" s="15">
        <v>0.85</v>
      </c>
      <c r="J4" s="15">
        <v>71.999099999999999</v>
      </c>
      <c r="K4" s="15">
        <v>2661.37</v>
      </c>
      <c r="L4" s="15">
        <v>7112.76</v>
      </c>
      <c r="M4">
        <f t="shared" ref="M4:M7" si="0">J4*10</f>
        <v>719.99099999999999</v>
      </c>
    </row>
    <row r="5" spans="2:14" x14ac:dyDescent="0.3">
      <c r="B5" s="3" t="s">
        <v>29</v>
      </c>
      <c r="C5" s="11">
        <v>40</v>
      </c>
      <c r="D5" s="3">
        <v>4</v>
      </c>
      <c r="E5" s="20">
        <v>0.9</v>
      </c>
      <c r="F5" s="20">
        <v>0.7</v>
      </c>
      <c r="G5" s="20">
        <v>0.765015</v>
      </c>
      <c r="H5" s="20">
        <v>0.95</v>
      </c>
      <c r="I5" s="20">
        <v>0.67500000000000004</v>
      </c>
      <c r="J5" s="20">
        <v>126.279</v>
      </c>
      <c r="K5" s="20">
        <v>2860.91</v>
      </c>
      <c r="L5" s="20">
        <v>7645.82</v>
      </c>
      <c r="M5">
        <f t="shared" si="0"/>
        <v>1262.79</v>
      </c>
    </row>
    <row r="6" spans="2:14" x14ac:dyDescent="0.3">
      <c r="B6" s="3" t="s">
        <v>30</v>
      </c>
      <c r="C6" s="11">
        <v>40</v>
      </c>
      <c r="D6" s="3">
        <v>5</v>
      </c>
      <c r="E6" s="20">
        <v>0.875</v>
      </c>
      <c r="F6" s="20">
        <v>0.77500000000000002</v>
      </c>
      <c r="G6" s="20">
        <v>0.731016</v>
      </c>
      <c r="H6" s="20">
        <v>0.92500000000000004</v>
      </c>
      <c r="I6" s="20">
        <v>0.75</v>
      </c>
      <c r="J6" s="20">
        <v>139.39699999999999</v>
      </c>
      <c r="K6" s="20">
        <v>3036.6</v>
      </c>
      <c r="L6" s="20">
        <v>8115.15</v>
      </c>
      <c r="M6">
        <f t="shared" si="0"/>
        <v>1393.9699999999998</v>
      </c>
    </row>
    <row r="7" spans="2:14" x14ac:dyDescent="0.3">
      <c r="B7" s="3" t="s">
        <v>31</v>
      </c>
      <c r="C7" s="11">
        <v>40</v>
      </c>
      <c r="D7" s="3">
        <v>6</v>
      </c>
      <c r="E7" s="20">
        <v>0.85</v>
      </c>
      <c r="F7" s="20">
        <v>0.82499999999999996</v>
      </c>
      <c r="G7" s="20">
        <v>0.66876800000000003</v>
      </c>
      <c r="H7" s="20">
        <v>0.77500000000000002</v>
      </c>
      <c r="I7" s="20">
        <v>0.77500000000000002</v>
      </c>
      <c r="J7" s="20">
        <v>138.73699999999999</v>
      </c>
      <c r="K7" s="20">
        <v>3067.28</v>
      </c>
      <c r="L7" s="20">
        <v>8197.0400000000009</v>
      </c>
      <c r="M7">
        <f t="shared" si="0"/>
        <v>1387.37</v>
      </c>
    </row>
    <row r="8" spans="2:14" x14ac:dyDescent="0.3">
      <c r="M8">
        <f>SUM(M3:M7)</f>
        <v>6862.201</v>
      </c>
      <c r="N8">
        <f>M8/(60*60)</f>
        <v>1.9061669444444445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AEAD-FBFF-41D6-9A07-C729BCDC9FFE}">
  <dimension ref="B2:M7"/>
  <sheetViews>
    <sheetView tabSelected="1" zoomScaleNormal="100" workbookViewId="0">
      <selection activeCell="B30" sqref="B30"/>
    </sheetView>
  </sheetViews>
  <sheetFormatPr baseColWidth="10" defaultRowHeight="14.4" x14ac:dyDescent="0.3"/>
  <cols>
    <col min="2" max="2" width="16.88671875" bestFit="1" customWidth="1"/>
    <col min="3" max="3" width="5.44140625" bestFit="1" customWidth="1"/>
    <col min="4" max="4" width="8.33203125" bestFit="1" customWidth="1"/>
    <col min="5" max="5" width="14.44140625" bestFit="1" customWidth="1"/>
    <col min="6" max="6" width="19.6640625" bestFit="1" customWidth="1"/>
    <col min="7" max="7" width="18.88671875" bestFit="1" customWidth="1"/>
    <col min="8" max="8" width="22.44140625" bestFit="1" customWidth="1"/>
    <col min="9" max="9" width="21.21875" bestFit="1" customWidth="1"/>
    <col min="10" max="10" width="19.88671875" bestFit="1" customWidth="1"/>
    <col min="11" max="11" width="23.88671875" bestFit="1" customWidth="1"/>
    <col min="12" max="12" width="13.5546875" bestFit="1" customWidth="1"/>
    <col min="13" max="14" width="19.33203125" bestFit="1" customWidth="1"/>
  </cols>
  <sheetData>
    <row r="2" spans="2:13" x14ac:dyDescent="0.3">
      <c r="B2" s="2" t="s">
        <v>9</v>
      </c>
      <c r="C2" s="2" t="s">
        <v>11</v>
      </c>
      <c r="D2" s="2" t="s">
        <v>10</v>
      </c>
      <c r="E2" s="2" t="s">
        <v>16</v>
      </c>
      <c r="F2" s="2" t="s">
        <v>15</v>
      </c>
      <c r="G2" s="2" t="s">
        <v>14</v>
      </c>
      <c r="H2" s="2" t="s">
        <v>13</v>
      </c>
      <c r="I2" s="2" t="s">
        <v>17</v>
      </c>
      <c r="J2" s="2" t="s">
        <v>18</v>
      </c>
      <c r="K2" s="2" t="s">
        <v>12</v>
      </c>
      <c r="L2" s="2" t="s">
        <v>4</v>
      </c>
      <c r="M2" s="2" t="s">
        <v>5</v>
      </c>
    </row>
    <row r="3" spans="2:13" x14ac:dyDescent="0.3">
      <c r="B3" s="3" t="s">
        <v>34</v>
      </c>
      <c r="C3" s="3">
        <v>50</v>
      </c>
      <c r="D3" s="3">
        <v>2</v>
      </c>
      <c r="E3" s="3">
        <v>0.6</v>
      </c>
      <c r="F3" s="3">
        <v>0.9</v>
      </c>
      <c r="G3" s="3">
        <v>0.98</v>
      </c>
      <c r="H3" s="4">
        <v>1.074983</v>
      </c>
      <c r="I3" s="3">
        <v>0.9</v>
      </c>
      <c r="J3" s="3">
        <v>0.98</v>
      </c>
      <c r="K3" s="4">
        <v>195.125</v>
      </c>
      <c r="L3" s="3">
        <v>5194.72</v>
      </c>
      <c r="M3" s="3">
        <v>13879</v>
      </c>
    </row>
    <row r="4" spans="2:13" x14ac:dyDescent="0.3">
      <c r="B4" s="3" t="s">
        <v>35</v>
      </c>
      <c r="C4" s="3">
        <v>50</v>
      </c>
      <c r="D4" s="3">
        <v>2</v>
      </c>
      <c r="E4" s="3">
        <v>0.7</v>
      </c>
      <c r="F4" s="5">
        <v>0.92</v>
      </c>
      <c r="G4" s="3">
        <v>0.98</v>
      </c>
      <c r="H4" s="3">
        <v>1.00502</v>
      </c>
      <c r="I4" s="5">
        <v>0.94</v>
      </c>
      <c r="J4" s="3">
        <v>0.98</v>
      </c>
      <c r="K4" s="3">
        <v>193.05</v>
      </c>
      <c r="L4" s="3">
        <v>5194.72</v>
      </c>
      <c r="M4" s="3">
        <v>13879</v>
      </c>
    </row>
    <row r="5" spans="2:13" x14ac:dyDescent="0.3">
      <c r="B5" s="3" t="s">
        <v>36</v>
      </c>
      <c r="C5" s="3">
        <v>50</v>
      </c>
      <c r="D5" s="3">
        <v>2</v>
      </c>
      <c r="E5" s="3">
        <v>0.8</v>
      </c>
      <c r="F5" s="3">
        <v>0.96</v>
      </c>
      <c r="G5" s="3">
        <v>0.98</v>
      </c>
      <c r="H5" s="3">
        <v>1.0629999999999999</v>
      </c>
      <c r="I5" s="3">
        <v>0.96</v>
      </c>
      <c r="J5" s="3">
        <v>0.98</v>
      </c>
      <c r="K5" s="3">
        <v>195.00800000000001</v>
      </c>
      <c r="L5" s="3">
        <v>5194.72</v>
      </c>
      <c r="M5" s="3">
        <v>13879</v>
      </c>
    </row>
    <row r="6" spans="2:13" x14ac:dyDescent="0.3">
      <c r="B6" s="3" t="s">
        <v>37</v>
      </c>
      <c r="C6" s="3">
        <v>50</v>
      </c>
      <c r="D6" s="3">
        <v>2</v>
      </c>
      <c r="E6" s="3">
        <v>0.9</v>
      </c>
      <c r="F6" s="3">
        <v>0.96</v>
      </c>
      <c r="G6" s="3">
        <v>0.98</v>
      </c>
      <c r="H6" s="3">
        <v>1.05118</v>
      </c>
      <c r="I6" s="3">
        <v>0.96</v>
      </c>
      <c r="J6" s="3">
        <v>0.98</v>
      </c>
      <c r="K6" s="3">
        <v>197.03100000000001</v>
      </c>
      <c r="L6" s="3">
        <v>5194.72</v>
      </c>
      <c r="M6" s="3">
        <v>13879</v>
      </c>
    </row>
    <row r="7" spans="2:13" x14ac:dyDescent="0.3">
      <c r="B7" s="8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C202-F760-48C5-808B-1E418BC4CF42}">
  <dimension ref="C3:E17"/>
  <sheetViews>
    <sheetView workbookViewId="0">
      <selection activeCell="E30" sqref="E30"/>
    </sheetView>
  </sheetViews>
  <sheetFormatPr baseColWidth="10" defaultRowHeight="14.4" x14ac:dyDescent="0.3"/>
  <cols>
    <col min="3" max="3" width="18.6640625" bestFit="1" customWidth="1"/>
    <col min="4" max="4" width="7" bestFit="1" customWidth="1"/>
    <col min="5" max="5" width="7.44140625" bestFit="1" customWidth="1"/>
  </cols>
  <sheetData>
    <row r="3" spans="3:5" x14ac:dyDescent="0.3">
      <c r="C3" s="2" t="s">
        <v>11</v>
      </c>
      <c r="D3" s="3">
        <v>303</v>
      </c>
    </row>
    <row r="4" spans="3:5" x14ac:dyDescent="0.3">
      <c r="C4" s="2" t="s">
        <v>10</v>
      </c>
      <c r="D4" s="3">
        <v>14</v>
      </c>
    </row>
    <row r="5" spans="3:5" x14ac:dyDescent="0.3">
      <c r="C5" s="2" t="s">
        <v>19</v>
      </c>
      <c r="D5" s="6">
        <v>0.7</v>
      </c>
    </row>
    <row r="7" spans="3:5" x14ac:dyDescent="0.3">
      <c r="C7" s="7"/>
      <c r="D7" s="8"/>
    </row>
    <row r="8" spans="3:5" x14ac:dyDescent="0.3">
      <c r="C8" s="7"/>
      <c r="D8" s="2" t="s">
        <v>20</v>
      </c>
      <c r="E8" s="2" t="s">
        <v>21</v>
      </c>
    </row>
    <row r="9" spans="3:5" x14ac:dyDescent="0.3">
      <c r="C9" s="23" t="s">
        <v>1</v>
      </c>
      <c r="D9" s="21">
        <v>0.84905660377358405</v>
      </c>
      <c r="E9" s="15">
        <v>0.84905660377358405</v>
      </c>
    </row>
    <row r="10" spans="3:5" ht="15" thickBot="1" x14ac:dyDescent="0.35">
      <c r="C10" s="24" t="s">
        <v>2</v>
      </c>
      <c r="D10" s="22">
        <v>0.78021978021978</v>
      </c>
      <c r="E10" s="22">
        <v>0.76923076923076905</v>
      </c>
    </row>
    <row r="11" spans="3:5" x14ac:dyDescent="0.3">
      <c r="C11" s="25" t="s">
        <v>3</v>
      </c>
      <c r="D11" s="28">
        <v>31.579975999999998</v>
      </c>
      <c r="E11" s="28">
        <v>9184.7999999999993</v>
      </c>
    </row>
    <row r="12" spans="3:5" x14ac:dyDescent="0.3">
      <c r="C12" s="26" t="s">
        <v>33</v>
      </c>
      <c r="D12" s="27">
        <f>D11/60</f>
        <v>0.52633293333333331</v>
      </c>
      <c r="E12" s="27">
        <f>E11/60</f>
        <v>153.07999999999998</v>
      </c>
    </row>
    <row r="13" spans="3:5" x14ac:dyDescent="0.3">
      <c r="C13" s="26" t="s">
        <v>32</v>
      </c>
      <c r="D13" s="27">
        <f>D12/60</f>
        <v>8.7722155555555546E-3</v>
      </c>
      <c r="E13" s="27">
        <f>E12/60</f>
        <v>2.551333333333333</v>
      </c>
    </row>
    <row r="15" spans="3:5" x14ac:dyDescent="0.3">
      <c r="D15" s="2" t="s">
        <v>39</v>
      </c>
      <c r="E15" s="2" t="s">
        <v>38</v>
      </c>
    </row>
    <row r="16" spans="3:5" x14ac:dyDescent="0.3">
      <c r="C16" s="2" t="s">
        <v>40</v>
      </c>
      <c r="D16" s="3">
        <v>190934</v>
      </c>
      <c r="E16" s="27">
        <f>D16/1024</f>
        <v>186.458984375</v>
      </c>
    </row>
    <row r="17" spans="3:5" x14ac:dyDescent="0.3">
      <c r="C17" s="9" t="s">
        <v>41</v>
      </c>
      <c r="D17" s="3">
        <v>509696</v>
      </c>
      <c r="E17" s="27">
        <f>D17/1024</f>
        <v>497.75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 selection</vt:lpstr>
      <vt:lpstr>Row Experiments</vt:lpstr>
      <vt:lpstr>Column Experiments</vt:lpstr>
      <vt:lpstr>Difficulty Experiments</vt:lpstr>
      <vt:lpstr>Real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dcterms:created xsi:type="dcterms:W3CDTF">2021-05-22T15:22:20Z</dcterms:created>
  <dcterms:modified xsi:type="dcterms:W3CDTF">2021-06-11T23:26:34Z</dcterms:modified>
</cp:coreProperties>
</file>