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我的工作学习\_（正在）_师门项目\2022 若愚文章投稿\英文期刊论文撰写\3 R分析\2不考虑协变量的分析\"/>
    </mc:Choice>
  </mc:AlternateContent>
  <xr:revisionPtr revIDLastSave="0" documentId="13_ncr:1_{7F45ACEB-BDC6-4F64-8AEE-2426316ADE8E}" xr6:coauthVersionLast="36" xr6:coauthVersionMax="36" xr10:uidLastSave="{00000000-0000-0000-0000-000000000000}"/>
  <bookViews>
    <workbookView xWindow="0" yWindow="0" windowWidth="24000" windowHeight="10425" xr2:uid="{F930A9EC-E92B-4937-B2DB-6F0D215CE27E}"/>
  </bookViews>
  <sheets>
    <sheet name="合并数据" sheetId="2" r:id="rId1"/>
    <sheet name="触发成功的数据-244" sheetId="1" r:id="rId2"/>
    <sheet name="源数据-464" sheetId="3" r:id="rId3"/>
  </sheets>
  <externalReferences>
    <externalReference r:id="rId4"/>
  </externalReferences>
  <definedNames>
    <definedName name="_xlnm._FilterDatabase" localSheetId="1" hidden="1">'触发成功的数据-244'!$A$1:$AL$247</definedName>
    <definedName name="_xlnm._FilterDatabase" localSheetId="0" hidden="1">合并数据!$A$1:$AO$93</definedName>
    <definedName name="_xlnm._FilterDatabase" localSheetId="2" hidden="1">'源数据-464'!$A$1:$BL$465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3" i="2" l="1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I3" i="2"/>
  <c r="AI4" i="2"/>
  <c r="AI5" i="2"/>
  <c r="AI6" i="2"/>
  <c r="AI7" i="2"/>
  <c r="AI2" i="2"/>
  <c r="AH3" i="2"/>
  <c r="AH4" i="2"/>
  <c r="AH5" i="2"/>
  <c r="AH6" i="2"/>
  <c r="AH7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B62" i="2" l="1"/>
  <c r="B63" i="2"/>
  <c r="B64" i="2"/>
  <c r="B65" i="2"/>
  <c r="B66" i="2"/>
  <c r="B67" i="2"/>
  <c r="B68" i="2"/>
  <c r="B69" i="2"/>
  <c r="B70" i="2"/>
  <c r="B71" i="2"/>
  <c r="B72" i="2"/>
  <c r="B73" i="2"/>
  <c r="AA60" i="2"/>
  <c r="AM60" i="2"/>
  <c r="AN60" i="2"/>
  <c r="AO60" i="2"/>
  <c r="AK60" i="2"/>
  <c r="AL60" i="2"/>
  <c r="AF160" i="1"/>
  <c r="I160" i="1"/>
  <c r="H160" i="1"/>
  <c r="G160" i="1"/>
  <c r="F160" i="1"/>
  <c r="B59" i="2"/>
  <c r="C59" i="2"/>
  <c r="D59" i="2"/>
  <c r="B9" i="2"/>
  <c r="C9" i="2"/>
  <c r="D9" i="2"/>
  <c r="E9" i="2"/>
  <c r="J9" i="2"/>
  <c r="K9" i="2"/>
  <c r="L9" i="2"/>
  <c r="M9" i="2"/>
  <c r="N9" i="2"/>
  <c r="O9" i="2"/>
  <c r="P9" i="2"/>
  <c r="Q9" i="2"/>
  <c r="R9" i="2"/>
  <c r="S9" i="2"/>
  <c r="T9" i="2"/>
  <c r="A9" i="2"/>
  <c r="AI31" i="1"/>
  <c r="AL9" i="2" s="1"/>
  <c r="AA31" i="1"/>
  <c r="AA9" i="2" s="1"/>
  <c r="AK31" i="1"/>
  <c r="AN9" i="2" s="1"/>
  <c r="AL31" i="1"/>
  <c r="AO9" i="2" s="1"/>
  <c r="AJ31" i="1"/>
  <c r="AM9" i="2" s="1"/>
  <c r="U31" i="1"/>
  <c r="U9" i="2" s="1"/>
  <c r="AF60" i="2" l="1"/>
  <c r="I31" i="1"/>
  <c r="I9" i="2" s="1"/>
  <c r="H31" i="1"/>
  <c r="H9" i="2" s="1"/>
  <c r="G31" i="1"/>
  <c r="G9" i="2" s="1"/>
  <c r="F31" i="1"/>
  <c r="F9" i="2" s="1"/>
  <c r="AR465" i="3"/>
  <c r="AO465" i="3"/>
  <c r="AI465" i="3"/>
  <c r="AL465" i="3" s="1"/>
  <c r="AF465" i="3"/>
  <c r="T465" i="3"/>
  <c r="R465" i="3"/>
  <c r="M465" i="3"/>
  <c r="AR464" i="3"/>
  <c r="AO464" i="3"/>
  <c r="AI464" i="3"/>
  <c r="AL464" i="3" s="1"/>
  <c r="AF464" i="3"/>
  <c r="R464" i="3"/>
  <c r="T464" i="3" s="1"/>
  <c r="M464" i="3"/>
  <c r="AR463" i="3"/>
  <c r="AO463" i="3"/>
  <c r="AI463" i="3"/>
  <c r="AL463" i="3" s="1"/>
  <c r="AF463" i="3"/>
  <c r="T463" i="3"/>
  <c r="R463" i="3"/>
  <c r="M463" i="3"/>
  <c r="AR462" i="3"/>
  <c r="AO462" i="3"/>
  <c r="AI462" i="3"/>
  <c r="AL462" i="3" s="1"/>
  <c r="AF462" i="3"/>
  <c r="T462" i="3"/>
  <c r="R462" i="3"/>
  <c r="M462" i="3"/>
  <c r="AR461" i="3"/>
  <c r="AO461" i="3"/>
  <c r="AI461" i="3"/>
  <c r="AL461" i="3" s="1"/>
  <c r="AF461" i="3"/>
  <c r="R461" i="3"/>
  <c r="T461" i="3" s="1"/>
  <c r="M461" i="3"/>
  <c r="AR460" i="3"/>
  <c r="AO460" i="3"/>
  <c r="AI460" i="3"/>
  <c r="AL460" i="3" s="1"/>
  <c r="AF460" i="3"/>
  <c r="T460" i="3"/>
  <c r="R460" i="3"/>
  <c r="M460" i="3"/>
  <c r="AR459" i="3"/>
  <c r="AO459" i="3"/>
  <c r="AI459" i="3"/>
  <c r="AL459" i="3" s="1"/>
  <c r="AF459" i="3"/>
  <c r="T459" i="3"/>
  <c r="R459" i="3"/>
  <c r="M459" i="3"/>
  <c r="AR458" i="3"/>
  <c r="AO458" i="3"/>
  <c r="AI458" i="3"/>
  <c r="AL458" i="3" s="1"/>
  <c r="AF458" i="3"/>
  <c r="R458" i="3"/>
  <c r="T458" i="3" s="1"/>
  <c r="M458" i="3"/>
  <c r="AR457" i="3"/>
  <c r="AO457" i="3"/>
  <c r="AI457" i="3"/>
  <c r="AL457" i="3" s="1"/>
  <c r="AF457" i="3"/>
  <c r="T457" i="3"/>
  <c r="R457" i="3"/>
  <c r="M457" i="3"/>
  <c r="AR456" i="3"/>
  <c r="AO456" i="3"/>
  <c r="AI456" i="3"/>
  <c r="AL456" i="3" s="1"/>
  <c r="AF456" i="3"/>
  <c r="T456" i="3"/>
  <c r="R456" i="3"/>
  <c r="M456" i="3"/>
  <c r="AR455" i="3"/>
  <c r="AO455" i="3"/>
  <c r="AI455" i="3"/>
  <c r="AL455" i="3" s="1"/>
  <c r="AF455" i="3"/>
  <c r="T455" i="3"/>
  <c r="R455" i="3"/>
  <c r="M455" i="3"/>
  <c r="AR454" i="3"/>
  <c r="AO454" i="3"/>
  <c r="AI454" i="3"/>
  <c r="AL454" i="3" s="1"/>
  <c r="AF454" i="3"/>
  <c r="T454" i="3"/>
  <c r="R454" i="3"/>
  <c r="M454" i="3"/>
  <c r="AR453" i="3"/>
  <c r="AO453" i="3"/>
  <c r="AI453" i="3"/>
  <c r="AL453" i="3" s="1"/>
  <c r="AF453" i="3"/>
  <c r="T453" i="3"/>
  <c r="R453" i="3"/>
  <c r="M453" i="3"/>
  <c r="AR452" i="3"/>
  <c r="AO452" i="3"/>
  <c r="AI452" i="3"/>
  <c r="AL452" i="3" s="1"/>
  <c r="AF452" i="3"/>
  <c r="R452" i="3"/>
  <c r="T452" i="3" s="1"/>
  <c r="M452" i="3"/>
  <c r="AR451" i="3"/>
  <c r="AO451" i="3"/>
  <c r="AI451" i="3"/>
  <c r="AL451" i="3" s="1"/>
  <c r="AF451" i="3"/>
  <c r="T451" i="3"/>
  <c r="R451" i="3"/>
  <c r="M451" i="3"/>
  <c r="AR450" i="3"/>
  <c r="AO450" i="3"/>
  <c r="AI450" i="3"/>
  <c r="AL450" i="3" s="1"/>
  <c r="AF450" i="3"/>
  <c r="T450" i="3"/>
  <c r="R450" i="3"/>
  <c r="M450" i="3"/>
  <c r="AR449" i="3"/>
  <c r="AO449" i="3"/>
  <c r="AI449" i="3"/>
  <c r="AL449" i="3" s="1"/>
  <c r="AF449" i="3"/>
  <c r="T449" i="3"/>
  <c r="R449" i="3"/>
  <c r="M449" i="3"/>
  <c r="AR448" i="3"/>
  <c r="AO448" i="3"/>
  <c r="AI448" i="3"/>
  <c r="AL448" i="3" s="1"/>
  <c r="AF448" i="3"/>
  <c r="R448" i="3"/>
  <c r="T448" i="3" s="1"/>
  <c r="M448" i="3"/>
  <c r="AR447" i="3"/>
  <c r="AO447" i="3"/>
  <c r="AI447" i="3"/>
  <c r="AL447" i="3" s="1"/>
  <c r="AF447" i="3"/>
  <c r="T447" i="3"/>
  <c r="R447" i="3"/>
  <c r="M447" i="3"/>
  <c r="AR446" i="3"/>
  <c r="AO446" i="3"/>
  <c r="AI446" i="3"/>
  <c r="AL446" i="3" s="1"/>
  <c r="AF446" i="3"/>
  <c r="T446" i="3"/>
  <c r="R446" i="3"/>
  <c r="M446" i="3"/>
  <c r="AR445" i="3"/>
  <c r="AO445" i="3"/>
  <c r="AI445" i="3"/>
  <c r="AL445" i="3" s="1"/>
  <c r="AF445" i="3"/>
  <c r="R445" i="3"/>
  <c r="T445" i="3" s="1"/>
  <c r="M445" i="3"/>
  <c r="AR444" i="3"/>
  <c r="AO444" i="3"/>
  <c r="AI444" i="3"/>
  <c r="AL444" i="3" s="1"/>
  <c r="AF444" i="3"/>
  <c r="T444" i="3"/>
  <c r="R444" i="3"/>
  <c r="M444" i="3"/>
  <c r="AR443" i="3"/>
  <c r="AO443" i="3"/>
  <c r="AI443" i="3"/>
  <c r="AL443" i="3" s="1"/>
  <c r="AF443" i="3"/>
  <c r="R443" i="3"/>
  <c r="T443" i="3" s="1"/>
  <c r="M443" i="3"/>
  <c r="AR442" i="3"/>
  <c r="AO442" i="3"/>
  <c r="AI442" i="3"/>
  <c r="AL442" i="3" s="1"/>
  <c r="AF442" i="3"/>
  <c r="R442" i="3"/>
  <c r="T442" i="3" s="1"/>
  <c r="M442" i="3"/>
  <c r="AR441" i="3"/>
  <c r="AO441" i="3"/>
  <c r="AI441" i="3"/>
  <c r="AL441" i="3" s="1"/>
  <c r="AF441" i="3"/>
  <c r="T441" i="3"/>
  <c r="R441" i="3"/>
  <c r="M441" i="3"/>
  <c r="AR440" i="3"/>
  <c r="AO440" i="3"/>
  <c r="AI440" i="3"/>
  <c r="AL440" i="3" s="1"/>
  <c r="AF440" i="3"/>
  <c r="R440" i="3"/>
  <c r="T440" i="3" s="1"/>
  <c r="M440" i="3"/>
  <c r="AR439" i="3"/>
  <c r="AO439" i="3"/>
  <c r="AI439" i="3"/>
  <c r="AL439" i="3" s="1"/>
  <c r="AF439" i="3"/>
  <c r="R439" i="3"/>
  <c r="T439" i="3" s="1"/>
  <c r="M439" i="3"/>
  <c r="AR438" i="3"/>
  <c r="AO438" i="3"/>
  <c r="AI438" i="3"/>
  <c r="AL438" i="3" s="1"/>
  <c r="AF438" i="3"/>
  <c r="R438" i="3"/>
  <c r="T438" i="3" s="1"/>
  <c r="M438" i="3"/>
  <c r="AR437" i="3"/>
  <c r="AO437" i="3"/>
  <c r="AI437" i="3"/>
  <c r="AL437" i="3" s="1"/>
  <c r="AF437" i="3"/>
  <c r="R437" i="3"/>
  <c r="T437" i="3" s="1"/>
  <c r="M437" i="3"/>
  <c r="AR436" i="3"/>
  <c r="AO436" i="3"/>
  <c r="AI436" i="3"/>
  <c r="AL436" i="3" s="1"/>
  <c r="AF436" i="3"/>
  <c r="T436" i="3"/>
  <c r="R436" i="3"/>
  <c r="M436" i="3"/>
  <c r="AR435" i="3"/>
  <c r="AO435" i="3"/>
  <c r="AI435" i="3"/>
  <c r="AL435" i="3" s="1"/>
  <c r="AF435" i="3"/>
  <c r="T435" i="3"/>
  <c r="R435" i="3"/>
  <c r="M435" i="3"/>
  <c r="AR434" i="3"/>
  <c r="AO434" i="3"/>
  <c r="AI434" i="3"/>
  <c r="AL434" i="3" s="1"/>
  <c r="AF434" i="3"/>
  <c r="T434" i="3"/>
  <c r="R434" i="3"/>
  <c r="M434" i="3"/>
  <c r="AR433" i="3"/>
  <c r="AO433" i="3"/>
  <c r="AI433" i="3"/>
  <c r="AL433" i="3" s="1"/>
  <c r="AF433" i="3"/>
  <c r="R433" i="3"/>
  <c r="T433" i="3" s="1"/>
  <c r="M433" i="3"/>
  <c r="AR432" i="3"/>
  <c r="AO432" i="3"/>
  <c r="AI432" i="3"/>
  <c r="AL432" i="3" s="1"/>
  <c r="AF432" i="3"/>
  <c r="R432" i="3"/>
  <c r="T432" i="3" s="1"/>
  <c r="M432" i="3"/>
  <c r="AR431" i="3"/>
  <c r="AO431" i="3"/>
  <c r="AI431" i="3"/>
  <c r="AL431" i="3" s="1"/>
  <c r="AF431" i="3"/>
  <c r="R431" i="3"/>
  <c r="T431" i="3" s="1"/>
  <c r="M431" i="3"/>
  <c r="AR430" i="3"/>
  <c r="AO430" i="3"/>
  <c r="AI430" i="3"/>
  <c r="AL430" i="3" s="1"/>
  <c r="AF430" i="3"/>
  <c r="T430" i="3"/>
  <c r="R430" i="3"/>
  <c r="M430" i="3"/>
  <c r="AR429" i="3"/>
  <c r="AO429" i="3"/>
  <c r="AI429" i="3"/>
  <c r="AL429" i="3" s="1"/>
  <c r="AF429" i="3"/>
  <c r="R429" i="3"/>
  <c r="T429" i="3" s="1"/>
  <c r="M429" i="3"/>
  <c r="AR428" i="3"/>
  <c r="AO428" i="3"/>
  <c r="AI428" i="3"/>
  <c r="AL428" i="3" s="1"/>
  <c r="AF428" i="3"/>
  <c r="R428" i="3"/>
  <c r="T428" i="3" s="1"/>
  <c r="M428" i="3"/>
  <c r="AR427" i="3"/>
  <c r="AO427" i="3"/>
  <c r="AI427" i="3"/>
  <c r="AL427" i="3" s="1"/>
  <c r="AF427" i="3"/>
  <c r="R427" i="3"/>
  <c r="T427" i="3" s="1"/>
  <c r="M427" i="3"/>
  <c r="AR426" i="3"/>
  <c r="AO426" i="3"/>
  <c r="AI426" i="3"/>
  <c r="AL426" i="3" s="1"/>
  <c r="AF426" i="3"/>
  <c r="T426" i="3"/>
  <c r="R426" i="3"/>
  <c r="M426" i="3"/>
  <c r="AR425" i="3"/>
  <c r="AO425" i="3"/>
  <c r="AI425" i="3"/>
  <c r="AL425" i="3" s="1"/>
  <c r="AF425" i="3"/>
  <c r="R425" i="3"/>
  <c r="T425" i="3" s="1"/>
  <c r="M425" i="3"/>
  <c r="AR424" i="3"/>
  <c r="AO424" i="3"/>
  <c r="AI424" i="3"/>
  <c r="AL424" i="3" s="1"/>
  <c r="AF424" i="3"/>
  <c r="R424" i="3"/>
  <c r="T424" i="3" s="1"/>
  <c r="M424" i="3"/>
  <c r="AR423" i="3"/>
  <c r="AO423" i="3"/>
  <c r="AI423" i="3"/>
  <c r="AL423" i="3" s="1"/>
  <c r="AF423" i="3"/>
  <c r="R423" i="3"/>
  <c r="T423" i="3" s="1"/>
  <c r="M423" i="3"/>
  <c r="AR422" i="3"/>
  <c r="AO422" i="3"/>
  <c r="AI422" i="3"/>
  <c r="AL422" i="3" s="1"/>
  <c r="AF422" i="3"/>
  <c r="T422" i="3"/>
  <c r="R422" i="3"/>
  <c r="M422" i="3"/>
  <c r="AR421" i="3"/>
  <c r="AO421" i="3"/>
  <c r="AI421" i="3"/>
  <c r="AL421" i="3" s="1"/>
  <c r="AF421" i="3"/>
  <c r="R421" i="3"/>
  <c r="T421" i="3" s="1"/>
  <c r="M421" i="3"/>
  <c r="AR420" i="3"/>
  <c r="AO420" i="3"/>
  <c r="AI420" i="3"/>
  <c r="AL420" i="3" s="1"/>
  <c r="AF420" i="3"/>
  <c r="R420" i="3"/>
  <c r="T420" i="3" s="1"/>
  <c r="M420" i="3"/>
  <c r="AR419" i="3"/>
  <c r="AO419" i="3"/>
  <c r="AI419" i="3"/>
  <c r="AL419" i="3" s="1"/>
  <c r="AF419" i="3"/>
  <c r="R419" i="3"/>
  <c r="T419" i="3" s="1"/>
  <c r="M419" i="3"/>
  <c r="AR418" i="3"/>
  <c r="AO418" i="3"/>
  <c r="AI418" i="3"/>
  <c r="AL418" i="3" s="1"/>
  <c r="AF418" i="3"/>
  <c r="T418" i="3"/>
  <c r="R418" i="3"/>
  <c r="M418" i="3"/>
  <c r="AR417" i="3"/>
  <c r="AO417" i="3"/>
  <c r="AI417" i="3"/>
  <c r="AL417" i="3" s="1"/>
  <c r="AF417" i="3"/>
  <c r="T417" i="3"/>
  <c r="R417" i="3"/>
  <c r="M417" i="3"/>
  <c r="AR416" i="3"/>
  <c r="AO416" i="3"/>
  <c r="AI416" i="3"/>
  <c r="AL416" i="3" s="1"/>
  <c r="AF416" i="3"/>
  <c r="R416" i="3"/>
  <c r="T416" i="3" s="1"/>
  <c r="M416" i="3"/>
  <c r="AR415" i="3"/>
  <c r="AO415" i="3"/>
  <c r="AI415" i="3"/>
  <c r="AL415" i="3" s="1"/>
  <c r="AF415" i="3"/>
  <c r="T415" i="3"/>
  <c r="R415" i="3"/>
  <c r="M415" i="3"/>
  <c r="AR414" i="3"/>
  <c r="AO414" i="3"/>
  <c r="AI414" i="3"/>
  <c r="AL414" i="3" s="1"/>
  <c r="AF414" i="3"/>
  <c r="T414" i="3"/>
  <c r="R414" i="3"/>
  <c r="M414" i="3"/>
  <c r="AR413" i="3"/>
  <c r="AO413" i="3"/>
  <c r="AI413" i="3"/>
  <c r="AL413" i="3" s="1"/>
  <c r="AF413" i="3"/>
  <c r="T413" i="3"/>
  <c r="R413" i="3"/>
  <c r="M413" i="3"/>
  <c r="AR412" i="3"/>
  <c r="AO412" i="3"/>
  <c r="AI412" i="3"/>
  <c r="AL412" i="3" s="1"/>
  <c r="AF412" i="3"/>
  <c r="T412" i="3"/>
  <c r="R412" i="3"/>
  <c r="M412" i="3"/>
  <c r="AR411" i="3"/>
  <c r="AO411" i="3"/>
  <c r="AI411" i="3"/>
  <c r="AL411" i="3" s="1"/>
  <c r="AF411" i="3"/>
  <c r="T411" i="3"/>
  <c r="R411" i="3"/>
  <c r="M411" i="3"/>
  <c r="AR410" i="3"/>
  <c r="AO410" i="3"/>
  <c r="AI410" i="3"/>
  <c r="AL410" i="3" s="1"/>
  <c r="AF410" i="3"/>
  <c r="R410" i="3"/>
  <c r="T410" i="3" s="1"/>
  <c r="M410" i="3"/>
  <c r="AR409" i="3"/>
  <c r="AO409" i="3"/>
  <c r="AI409" i="3"/>
  <c r="AL409" i="3" s="1"/>
  <c r="AF409" i="3"/>
  <c r="T409" i="3"/>
  <c r="R409" i="3"/>
  <c r="M409" i="3"/>
  <c r="AR408" i="3"/>
  <c r="AO408" i="3"/>
  <c r="AI408" i="3"/>
  <c r="AL408" i="3" s="1"/>
  <c r="AF408" i="3"/>
  <c r="T408" i="3"/>
  <c r="R408" i="3"/>
  <c r="M408" i="3"/>
  <c r="AR407" i="3"/>
  <c r="AO407" i="3"/>
  <c r="AI407" i="3"/>
  <c r="AL407" i="3" s="1"/>
  <c r="AF407" i="3"/>
  <c r="R407" i="3"/>
  <c r="T407" i="3" s="1"/>
  <c r="M407" i="3"/>
  <c r="AR406" i="3"/>
  <c r="AO406" i="3"/>
  <c r="AI406" i="3"/>
  <c r="AL406" i="3" s="1"/>
  <c r="AF406" i="3"/>
  <c r="T406" i="3"/>
  <c r="R406" i="3"/>
  <c r="M406" i="3"/>
  <c r="AR405" i="3"/>
  <c r="AO405" i="3"/>
  <c r="AI405" i="3"/>
  <c r="AL405" i="3" s="1"/>
  <c r="AF405" i="3"/>
  <c r="T405" i="3"/>
  <c r="R405" i="3"/>
  <c r="M405" i="3"/>
  <c r="AR404" i="3"/>
  <c r="AO404" i="3"/>
  <c r="AI404" i="3"/>
  <c r="AL404" i="3" s="1"/>
  <c r="AF404" i="3"/>
  <c r="T404" i="3"/>
  <c r="R404" i="3"/>
  <c r="M404" i="3"/>
  <c r="AR403" i="3"/>
  <c r="AO403" i="3"/>
  <c r="AI403" i="3"/>
  <c r="AL403" i="3" s="1"/>
  <c r="AF403" i="3"/>
  <c r="T403" i="3"/>
  <c r="R403" i="3"/>
  <c r="M403" i="3"/>
  <c r="AR402" i="3"/>
  <c r="AO402" i="3"/>
  <c r="AI402" i="3"/>
  <c r="AL402" i="3" s="1"/>
  <c r="AF402" i="3"/>
  <c r="T402" i="3"/>
  <c r="R402" i="3"/>
  <c r="M402" i="3"/>
  <c r="AR401" i="3"/>
  <c r="AO401" i="3"/>
  <c r="AI401" i="3"/>
  <c r="AL401" i="3" s="1"/>
  <c r="AF401" i="3"/>
  <c r="T401" i="3"/>
  <c r="R401" i="3"/>
  <c r="M401" i="3"/>
  <c r="AR400" i="3"/>
  <c r="AO400" i="3"/>
  <c r="AI400" i="3"/>
  <c r="AL400" i="3" s="1"/>
  <c r="AF400" i="3"/>
  <c r="T400" i="3"/>
  <c r="R400" i="3"/>
  <c r="M400" i="3"/>
  <c r="AR399" i="3"/>
  <c r="AO399" i="3"/>
  <c r="AI399" i="3"/>
  <c r="AL399" i="3" s="1"/>
  <c r="AF399" i="3"/>
  <c r="T399" i="3"/>
  <c r="R399" i="3"/>
  <c r="M399" i="3"/>
  <c r="AR398" i="3"/>
  <c r="AO398" i="3"/>
  <c r="AI398" i="3"/>
  <c r="AL398" i="3" s="1"/>
  <c r="AF398" i="3"/>
  <c r="T398" i="3"/>
  <c r="R398" i="3"/>
  <c r="M398" i="3"/>
  <c r="AR397" i="3"/>
  <c r="AO397" i="3"/>
  <c r="AI397" i="3"/>
  <c r="AL397" i="3" s="1"/>
  <c r="AF397" i="3"/>
  <c r="T397" i="3"/>
  <c r="R397" i="3"/>
  <c r="M397" i="3"/>
  <c r="AR396" i="3"/>
  <c r="AO396" i="3"/>
  <c r="AI396" i="3"/>
  <c r="AL396" i="3" s="1"/>
  <c r="AF396" i="3"/>
  <c r="T396" i="3"/>
  <c r="R396" i="3"/>
  <c r="M396" i="3"/>
  <c r="AR395" i="3"/>
  <c r="AO395" i="3"/>
  <c r="AI395" i="3"/>
  <c r="AL395" i="3" s="1"/>
  <c r="AF395" i="3"/>
  <c r="T395" i="3"/>
  <c r="R395" i="3"/>
  <c r="M395" i="3"/>
  <c r="AR394" i="3"/>
  <c r="AO394" i="3"/>
  <c r="AI394" i="3"/>
  <c r="AL394" i="3" s="1"/>
  <c r="AF394" i="3"/>
  <c r="T394" i="3"/>
  <c r="R394" i="3"/>
  <c r="M394" i="3"/>
  <c r="AR393" i="3"/>
  <c r="AO393" i="3"/>
  <c r="AI393" i="3"/>
  <c r="AL393" i="3" s="1"/>
  <c r="AF393" i="3"/>
  <c r="T393" i="3"/>
  <c r="R393" i="3"/>
  <c r="M393" i="3"/>
  <c r="AR392" i="3"/>
  <c r="AO392" i="3"/>
  <c r="AI392" i="3"/>
  <c r="AL392" i="3" s="1"/>
  <c r="AF392" i="3"/>
  <c r="R392" i="3"/>
  <c r="T392" i="3" s="1"/>
  <c r="M392" i="3"/>
  <c r="AR391" i="3"/>
  <c r="AO391" i="3"/>
  <c r="AI391" i="3"/>
  <c r="AL391" i="3" s="1"/>
  <c r="AF391" i="3"/>
  <c r="T391" i="3"/>
  <c r="R391" i="3"/>
  <c r="M391" i="3"/>
  <c r="AR390" i="3"/>
  <c r="AO390" i="3"/>
  <c r="AI390" i="3"/>
  <c r="AL390" i="3" s="1"/>
  <c r="AF390" i="3"/>
  <c r="T390" i="3"/>
  <c r="R390" i="3"/>
  <c r="M390" i="3"/>
  <c r="AR389" i="3"/>
  <c r="AO389" i="3"/>
  <c r="AI389" i="3"/>
  <c r="AL389" i="3" s="1"/>
  <c r="AF389" i="3"/>
  <c r="T389" i="3"/>
  <c r="R389" i="3"/>
  <c r="M389" i="3"/>
  <c r="AR388" i="3"/>
  <c r="AO388" i="3"/>
  <c r="AI388" i="3"/>
  <c r="AL388" i="3" s="1"/>
  <c r="AF388" i="3"/>
  <c r="T388" i="3"/>
  <c r="R388" i="3"/>
  <c r="M388" i="3"/>
  <c r="AR387" i="3"/>
  <c r="AO387" i="3"/>
  <c r="AI387" i="3"/>
  <c r="AL387" i="3" s="1"/>
  <c r="AF387" i="3"/>
  <c r="T387" i="3"/>
  <c r="R387" i="3"/>
  <c r="M387" i="3"/>
  <c r="AR386" i="3"/>
  <c r="AO386" i="3"/>
  <c r="AI386" i="3"/>
  <c r="AL386" i="3" s="1"/>
  <c r="AF386" i="3"/>
  <c r="T386" i="3"/>
  <c r="R386" i="3"/>
  <c r="M386" i="3"/>
  <c r="AR385" i="3"/>
  <c r="AO385" i="3"/>
  <c r="AI385" i="3"/>
  <c r="AL385" i="3" s="1"/>
  <c r="AF385" i="3"/>
  <c r="T385" i="3"/>
  <c r="R385" i="3"/>
  <c r="M385" i="3"/>
  <c r="AR384" i="3"/>
  <c r="AO384" i="3"/>
  <c r="AI384" i="3"/>
  <c r="AL384" i="3" s="1"/>
  <c r="AF384" i="3"/>
  <c r="R384" i="3"/>
  <c r="T384" i="3" s="1"/>
  <c r="M384" i="3"/>
  <c r="AR383" i="3"/>
  <c r="AO383" i="3"/>
  <c r="AI383" i="3"/>
  <c r="AL383" i="3" s="1"/>
  <c r="AF383" i="3"/>
  <c r="T383" i="3"/>
  <c r="R383" i="3"/>
  <c r="M383" i="3"/>
  <c r="AR382" i="3"/>
  <c r="AO382" i="3"/>
  <c r="AI382" i="3"/>
  <c r="AL382" i="3" s="1"/>
  <c r="AF382" i="3"/>
  <c r="T382" i="3"/>
  <c r="R382" i="3"/>
  <c r="M382" i="3"/>
  <c r="AR381" i="3"/>
  <c r="AO381" i="3"/>
  <c r="AI381" i="3"/>
  <c r="AL381" i="3" s="1"/>
  <c r="AF381" i="3"/>
  <c r="T381" i="3"/>
  <c r="R381" i="3"/>
  <c r="M381" i="3"/>
  <c r="AR380" i="3"/>
  <c r="AO380" i="3"/>
  <c r="AI380" i="3"/>
  <c r="AL380" i="3" s="1"/>
  <c r="AF380" i="3"/>
  <c r="T380" i="3"/>
  <c r="R380" i="3"/>
  <c r="M380" i="3"/>
  <c r="AR379" i="3"/>
  <c r="AO379" i="3"/>
  <c r="AI379" i="3"/>
  <c r="AL379" i="3" s="1"/>
  <c r="AF379" i="3"/>
  <c r="T379" i="3"/>
  <c r="R379" i="3"/>
  <c r="M379" i="3"/>
  <c r="AR378" i="3"/>
  <c r="AO378" i="3"/>
  <c r="AI378" i="3"/>
  <c r="AL378" i="3" s="1"/>
  <c r="AF378" i="3"/>
  <c r="T378" i="3"/>
  <c r="R378" i="3"/>
  <c r="M378" i="3"/>
  <c r="AR377" i="3"/>
  <c r="AO377" i="3"/>
  <c r="AI377" i="3"/>
  <c r="AL377" i="3" s="1"/>
  <c r="AF377" i="3"/>
  <c r="T377" i="3"/>
  <c r="R377" i="3"/>
  <c r="M377" i="3"/>
  <c r="AR376" i="3"/>
  <c r="AO376" i="3"/>
  <c r="AI376" i="3"/>
  <c r="AL376" i="3" s="1"/>
  <c r="AF376" i="3"/>
  <c r="T376" i="3"/>
  <c r="R376" i="3"/>
  <c r="M376" i="3"/>
  <c r="AR375" i="3"/>
  <c r="AO375" i="3"/>
  <c r="AI375" i="3"/>
  <c r="AL375" i="3" s="1"/>
  <c r="AF375" i="3"/>
  <c r="T375" i="3"/>
  <c r="R375" i="3"/>
  <c r="M375" i="3"/>
  <c r="AR374" i="3"/>
  <c r="AO374" i="3"/>
  <c r="AI374" i="3"/>
  <c r="AL374" i="3" s="1"/>
  <c r="AF374" i="3"/>
  <c r="T374" i="3"/>
  <c r="R374" i="3"/>
  <c r="M374" i="3"/>
  <c r="AR373" i="3"/>
  <c r="AO373" i="3"/>
  <c r="AI373" i="3"/>
  <c r="AL373" i="3" s="1"/>
  <c r="AF373" i="3"/>
  <c r="T373" i="3"/>
  <c r="R373" i="3"/>
  <c r="M373" i="3"/>
  <c r="AR372" i="3"/>
  <c r="AO372" i="3"/>
  <c r="AI372" i="3"/>
  <c r="AL372" i="3" s="1"/>
  <c r="AF372" i="3"/>
  <c r="T372" i="3"/>
  <c r="R372" i="3"/>
  <c r="M372" i="3"/>
  <c r="AR371" i="3"/>
  <c r="AO371" i="3"/>
  <c r="AI371" i="3"/>
  <c r="AL371" i="3" s="1"/>
  <c r="AF371" i="3"/>
  <c r="T371" i="3"/>
  <c r="R371" i="3"/>
  <c r="M371" i="3"/>
  <c r="AR370" i="3"/>
  <c r="AO370" i="3"/>
  <c r="AI370" i="3"/>
  <c r="AL370" i="3" s="1"/>
  <c r="AF370" i="3"/>
  <c r="T370" i="3"/>
  <c r="R370" i="3"/>
  <c r="M370" i="3"/>
  <c r="AR369" i="3"/>
  <c r="AO369" i="3"/>
  <c r="AI369" i="3"/>
  <c r="AL369" i="3" s="1"/>
  <c r="AF369" i="3"/>
  <c r="T369" i="3"/>
  <c r="R369" i="3"/>
  <c r="M369" i="3"/>
  <c r="AR368" i="3"/>
  <c r="AO368" i="3"/>
  <c r="AI368" i="3"/>
  <c r="AL368" i="3" s="1"/>
  <c r="AF368" i="3"/>
  <c r="T368" i="3"/>
  <c r="R368" i="3"/>
  <c r="M368" i="3"/>
  <c r="AR367" i="3"/>
  <c r="AO367" i="3"/>
  <c r="AI367" i="3"/>
  <c r="AL367" i="3" s="1"/>
  <c r="AF367" i="3"/>
  <c r="T367" i="3"/>
  <c r="R367" i="3"/>
  <c r="M367" i="3"/>
  <c r="AR366" i="3"/>
  <c r="AO366" i="3"/>
  <c r="AI366" i="3"/>
  <c r="AL366" i="3" s="1"/>
  <c r="AF366" i="3"/>
  <c r="T366" i="3"/>
  <c r="R366" i="3"/>
  <c r="M366" i="3"/>
  <c r="AR365" i="3"/>
  <c r="AO365" i="3"/>
  <c r="AI365" i="3"/>
  <c r="AL365" i="3" s="1"/>
  <c r="AF365" i="3"/>
  <c r="T365" i="3"/>
  <c r="R365" i="3"/>
  <c r="M365" i="3"/>
  <c r="AR364" i="3"/>
  <c r="AO364" i="3"/>
  <c r="AI364" i="3"/>
  <c r="AL364" i="3" s="1"/>
  <c r="AF364" i="3"/>
  <c r="T364" i="3"/>
  <c r="R364" i="3"/>
  <c r="M364" i="3"/>
  <c r="AR363" i="3"/>
  <c r="AO363" i="3"/>
  <c r="AI363" i="3"/>
  <c r="AL363" i="3" s="1"/>
  <c r="AF363" i="3"/>
  <c r="R363" i="3"/>
  <c r="T363" i="3" s="1"/>
  <c r="M363" i="3"/>
  <c r="AR362" i="3"/>
  <c r="AO362" i="3"/>
  <c r="AI362" i="3"/>
  <c r="AL362" i="3" s="1"/>
  <c r="AF362" i="3"/>
  <c r="R362" i="3"/>
  <c r="T362" i="3" s="1"/>
  <c r="M362" i="3"/>
  <c r="AR361" i="3"/>
  <c r="AO361" i="3"/>
  <c r="AI361" i="3"/>
  <c r="AL361" i="3" s="1"/>
  <c r="AF361" i="3"/>
  <c r="T361" i="3"/>
  <c r="R361" i="3"/>
  <c r="M361" i="3"/>
  <c r="AR360" i="3"/>
  <c r="AO360" i="3"/>
  <c r="AI360" i="3"/>
  <c r="AL360" i="3" s="1"/>
  <c r="AF360" i="3"/>
  <c r="R360" i="3"/>
  <c r="T360" i="3" s="1"/>
  <c r="M360" i="3"/>
  <c r="AR359" i="3"/>
  <c r="AO359" i="3"/>
  <c r="AI359" i="3"/>
  <c r="AL359" i="3" s="1"/>
  <c r="AF359" i="3"/>
  <c r="T359" i="3"/>
  <c r="R359" i="3"/>
  <c r="M359" i="3"/>
  <c r="AR358" i="3"/>
  <c r="AO358" i="3"/>
  <c r="AI358" i="3"/>
  <c r="AL358" i="3" s="1"/>
  <c r="AF358" i="3"/>
  <c r="T358" i="3"/>
  <c r="R358" i="3"/>
  <c r="M358" i="3"/>
  <c r="AR357" i="3"/>
  <c r="AO357" i="3"/>
  <c r="AI357" i="3"/>
  <c r="AL357" i="3" s="1"/>
  <c r="AF357" i="3"/>
  <c r="T357" i="3"/>
  <c r="R357" i="3"/>
  <c r="M357" i="3"/>
  <c r="AR356" i="3"/>
  <c r="AO356" i="3"/>
  <c r="AI356" i="3"/>
  <c r="AL356" i="3" s="1"/>
  <c r="AF356" i="3"/>
  <c r="T356" i="3"/>
  <c r="R356" i="3"/>
  <c r="M356" i="3"/>
  <c r="AR355" i="3"/>
  <c r="AO355" i="3"/>
  <c r="AI355" i="3"/>
  <c r="AL355" i="3" s="1"/>
  <c r="AF355" i="3"/>
  <c r="R355" i="3"/>
  <c r="T355" i="3" s="1"/>
  <c r="M355" i="3"/>
  <c r="AR354" i="3"/>
  <c r="AO354" i="3"/>
  <c r="AI354" i="3"/>
  <c r="AL354" i="3" s="1"/>
  <c r="AF354" i="3"/>
  <c r="R354" i="3"/>
  <c r="T354" i="3" s="1"/>
  <c r="M354" i="3"/>
  <c r="AR353" i="3"/>
  <c r="AO353" i="3"/>
  <c r="AI353" i="3"/>
  <c r="AL353" i="3" s="1"/>
  <c r="AF353" i="3"/>
  <c r="R353" i="3"/>
  <c r="T353" i="3" s="1"/>
  <c r="M353" i="3"/>
  <c r="AR352" i="3"/>
  <c r="AO352" i="3"/>
  <c r="AI352" i="3"/>
  <c r="AL352" i="3" s="1"/>
  <c r="AF352" i="3"/>
  <c r="R352" i="3"/>
  <c r="T352" i="3" s="1"/>
  <c r="M352" i="3"/>
  <c r="AR351" i="3"/>
  <c r="AO351" i="3"/>
  <c r="AI351" i="3"/>
  <c r="AL351" i="3" s="1"/>
  <c r="AF351" i="3"/>
  <c r="T351" i="3"/>
  <c r="R351" i="3"/>
  <c r="M351" i="3"/>
  <c r="AR350" i="3"/>
  <c r="AO350" i="3"/>
  <c r="AI350" i="3"/>
  <c r="AL350" i="3" s="1"/>
  <c r="AF350" i="3"/>
  <c r="T350" i="3"/>
  <c r="R350" i="3"/>
  <c r="M350" i="3"/>
  <c r="AR349" i="3"/>
  <c r="AO349" i="3"/>
  <c r="AI349" i="3"/>
  <c r="AL349" i="3" s="1"/>
  <c r="AF349" i="3"/>
  <c r="R349" i="3"/>
  <c r="T349" i="3" s="1"/>
  <c r="M349" i="3"/>
  <c r="AR348" i="3"/>
  <c r="AO348" i="3"/>
  <c r="AI348" i="3"/>
  <c r="AL348" i="3" s="1"/>
  <c r="AF348" i="3"/>
  <c r="R348" i="3"/>
  <c r="T348" i="3" s="1"/>
  <c r="M348" i="3"/>
  <c r="AR347" i="3"/>
  <c r="AO347" i="3"/>
  <c r="AI347" i="3"/>
  <c r="AL347" i="3" s="1"/>
  <c r="AF347" i="3"/>
  <c r="R347" i="3"/>
  <c r="T347" i="3" s="1"/>
  <c r="M347" i="3"/>
  <c r="AR346" i="3"/>
  <c r="AO346" i="3"/>
  <c r="AI346" i="3"/>
  <c r="AL346" i="3" s="1"/>
  <c r="AF346" i="3"/>
  <c r="R346" i="3"/>
  <c r="T346" i="3" s="1"/>
  <c r="M346" i="3"/>
  <c r="AR345" i="3"/>
  <c r="AO345" i="3"/>
  <c r="AI345" i="3"/>
  <c r="AL345" i="3" s="1"/>
  <c r="AF345" i="3"/>
  <c r="T345" i="3"/>
  <c r="R345" i="3"/>
  <c r="M345" i="3"/>
  <c r="AR344" i="3"/>
  <c r="AO344" i="3"/>
  <c r="AI344" i="3"/>
  <c r="AL344" i="3" s="1"/>
  <c r="AF344" i="3"/>
  <c r="T344" i="3"/>
  <c r="R344" i="3"/>
  <c r="M344" i="3"/>
  <c r="AR343" i="3"/>
  <c r="AO343" i="3"/>
  <c r="AI343" i="3"/>
  <c r="AL343" i="3" s="1"/>
  <c r="AF343" i="3"/>
  <c r="T343" i="3"/>
  <c r="R343" i="3"/>
  <c r="M343" i="3"/>
  <c r="AR342" i="3"/>
  <c r="AO342" i="3"/>
  <c r="AI342" i="3"/>
  <c r="AL342" i="3" s="1"/>
  <c r="AF342" i="3"/>
  <c r="T342" i="3"/>
  <c r="R342" i="3"/>
  <c r="M342" i="3"/>
  <c r="AR341" i="3"/>
  <c r="AO341" i="3"/>
  <c r="AI341" i="3"/>
  <c r="AL341" i="3" s="1"/>
  <c r="AF341" i="3"/>
  <c r="T341" i="3"/>
  <c r="R341" i="3"/>
  <c r="M341" i="3"/>
  <c r="AR340" i="3"/>
  <c r="AO340" i="3"/>
  <c r="AI340" i="3"/>
  <c r="AL340" i="3" s="1"/>
  <c r="AF340" i="3"/>
  <c r="T340" i="3"/>
  <c r="R340" i="3"/>
  <c r="M340" i="3"/>
  <c r="AR339" i="3"/>
  <c r="AO339" i="3"/>
  <c r="AI339" i="3"/>
  <c r="AL339" i="3" s="1"/>
  <c r="AF339" i="3"/>
  <c r="T339" i="3"/>
  <c r="R339" i="3"/>
  <c r="M339" i="3"/>
  <c r="AR338" i="3"/>
  <c r="AO338" i="3"/>
  <c r="AI338" i="3"/>
  <c r="AL338" i="3" s="1"/>
  <c r="AF338" i="3"/>
  <c r="T338" i="3"/>
  <c r="R338" i="3"/>
  <c r="M338" i="3"/>
  <c r="AR337" i="3"/>
  <c r="AO337" i="3"/>
  <c r="AI337" i="3"/>
  <c r="AL337" i="3" s="1"/>
  <c r="AF337" i="3"/>
  <c r="T337" i="3"/>
  <c r="R337" i="3"/>
  <c r="M337" i="3"/>
  <c r="AR336" i="3"/>
  <c r="AO336" i="3"/>
  <c r="AI336" i="3"/>
  <c r="AL336" i="3" s="1"/>
  <c r="AF336" i="3"/>
  <c r="T336" i="3"/>
  <c r="R336" i="3"/>
  <c r="M336" i="3"/>
  <c r="AR335" i="3"/>
  <c r="AO335" i="3"/>
  <c r="AI335" i="3"/>
  <c r="AL335" i="3" s="1"/>
  <c r="AF335" i="3"/>
  <c r="T335" i="3"/>
  <c r="R335" i="3"/>
  <c r="M335" i="3"/>
  <c r="AR334" i="3"/>
  <c r="AO334" i="3"/>
  <c r="AI334" i="3"/>
  <c r="AL334" i="3" s="1"/>
  <c r="AF334" i="3"/>
  <c r="T334" i="3"/>
  <c r="R334" i="3"/>
  <c r="M334" i="3"/>
  <c r="AR333" i="3"/>
  <c r="AO333" i="3"/>
  <c r="AI333" i="3"/>
  <c r="AL333" i="3" s="1"/>
  <c r="AF333" i="3"/>
  <c r="R333" i="3"/>
  <c r="T333" i="3" s="1"/>
  <c r="M333" i="3"/>
  <c r="AR332" i="3"/>
  <c r="AO332" i="3"/>
  <c r="AI332" i="3"/>
  <c r="AL332" i="3" s="1"/>
  <c r="AF332" i="3"/>
  <c r="R332" i="3"/>
  <c r="T332" i="3" s="1"/>
  <c r="M332" i="3"/>
  <c r="AR331" i="3"/>
  <c r="AO331" i="3"/>
  <c r="AI331" i="3"/>
  <c r="AL331" i="3" s="1"/>
  <c r="AF331" i="3"/>
  <c r="R331" i="3"/>
  <c r="T331" i="3" s="1"/>
  <c r="M331" i="3"/>
  <c r="AR330" i="3"/>
  <c r="AO330" i="3"/>
  <c r="AI330" i="3"/>
  <c r="AL330" i="3" s="1"/>
  <c r="AF330" i="3"/>
  <c r="R330" i="3"/>
  <c r="T330" i="3" s="1"/>
  <c r="M330" i="3"/>
  <c r="AR329" i="3"/>
  <c r="AO329" i="3"/>
  <c r="AI329" i="3"/>
  <c r="AL329" i="3" s="1"/>
  <c r="AF329" i="3"/>
  <c r="T329" i="3"/>
  <c r="R329" i="3"/>
  <c r="M329" i="3"/>
  <c r="AR328" i="3"/>
  <c r="AO328" i="3"/>
  <c r="AI328" i="3"/>
  <c r="AL328" i="3" s="1"/>
  <c r="AF328" i="3"/>
  <c r="T328" i="3"/>
  <c r="R328" i="3"/>
  <c r="M328" i="3"/>
  <c r="AR327" i="3"/>
  <c r="AO327" i="3"/>
  <c r="AI327" i="3"/>
  <c r="AL327" i="3" s="1"/>
  <c r="AF327" i="3"/>
  <c r="R327" i="3"/>
  <c r="T327" i="3" s="1"/>
  <c r="M327" i="3"/>
  <c r="AR326" i="3"/>
  <c r="AO326" i="3"/>
  <c r="AI326" i="3"/>
  <c r="AL326" i="3" s="1"/>
  <c r="AF326" i="3"/>
  <c r="T326" i="3"/>
  <c r="R326" i="3"/>
  <c r="M326" i="3"/>
  <c r="AR325" i="3"/>
  <c r="AO325" i="3"/>
  <c r="AI325" i="3"/>
  <c r="AL325" i="3" s="1"/>
  <c r="AF325" i="3"/>
  <c r="R325" i="3"/>
  <c r="T325" i="3" s="1"/>
  <c r="M325" i="3"/>
  <c r="AR324" i="3"/>
  <c r="AO324" i="3"/>
  <c r="AI324" i="3"/>
  <c r="AL324" i="3" s="1"/>
  <c r="AF324" i="3"/>
  <c r="R324" i="3"/>
  <c r="T324" i="3" s="1"/>
  <c r="M324" i="3"/>
  <c r="AR323" i="3"/>
  <c r="AO323" i="3"/>
  <c r="AI323" i="3"/>
  <c r="AL323" i="3" s="1"/>
  <c r="AF323" i="3"/>
  <c r="R323" i="3"/>
  <c r="T323" i="3" s="1"/>
  <c r="M323" i="3"/>
  <c r="AR322" i="3"/>
  <c r="AO322" i="3"/>
  <c r="AI322" i="3"/>
  <c r="AL322" i="3" s="1"/>
  <c r="AF322" i="3"/>
  <c r="R322" i="3"/>
  <c r="T322" i="3" s="1"/>
  <c r="M322" i="3"/>
  <c r="AR321" i="3"/>
  <c r="AO321" i="3"/>
  <c r="AI321" i="3"/>
  <c r="AL321" i="3" s="1"/>
  <c r="AF321" i="3"/>
  <c r="T321" i="3"/>
  <c r="R321" i="3"/>
  <c r="M321" i="3"/>
  <c r="AR320" i="3"/>
  <c r="AO320" i="3"/>
  <c r="AI320" i="3"/>
  <c r="AL320" i="3" s="1"/>
  <c r="AF320" i="3"/>
  <c r="R320" i="3"/>
  <c r="T320" i="3" s="1"/>
  <c r="M320" i="3"/>
  <c r="AR319" i="3"/>
  <c r="AO319" i="3"/>
  <c r="AI319" i="3"/>
  <c r="AL319" i="3" s="1"/>
  <c r="AF319" i="3"/>
  <c r="T319" i="3"/>
  <c r="R319" i="3"/>
  <c r="M319" i="3"/>
  <c r="AR318" i="3"/>
  <c r="AO318" i="3"/>
  <c r="AI318" i="3"/>
  <c r="AL318" i="3" s="1"/>
  <c r="AF318" i="3"/>
  <c r="T318" i="3"/>
  <c r="R318" i="3"/>
  <c r="M318" i="3"/>
  <c r="AR317" i="3"/>
  <c r="AO317" i="3"/>
  <c r="AI317" i="3"/>
  <c r="AL317" i="3" s="1"/>
  <c r="AF317" i="3"/>
  <c r="T317" i="3"/>
  <c r="R317" i="3"/>
  <c r="M317" i="3"/>
  <c r="AR316" i="3"/>
  <c r="AO316" i="3"/>
  <c r="AI316" i="3"/>
  <c r="AL316" i="3" s="1"/>
  <c r="AF316" i="3"/>
  <c r="R316" i="3"/>
  <c r="T316" i="3" s="1"/>
  <c r="M316" i="3"/>
  <c r="AR315" i="3"/>
  <c r="AO315" i="3"/>
  <c r="AI315" i="3"/>
  <c r="AL315" i="3" s="1"/>
  <c r="AF315" i="3"/>
  <c r="T315" i="3"/>
  <c r="R315" i="3"/>
  <c r="M315" i="3"/>
  <c r="AR314" i="3"/>
  <c r="AO314" i="3"/>
  <c r="AI314" i="3"/>
  <c r="AL314" i="3" s="1"/>
  <c r="AF314" i="3"/>
  <c r="R314" i="3"/>
  <c r="T314" i="3" s="1"/>
  <c r="M314" i="3"/>
  <c r="AR313" i="3"/>
  <c r="AO313" i="3"/>
  <c r="AI313" i="3"/>
  <c r="AL313" i="3" s="1"/>
  <c r="AF313" i="3"/>
  <c r="T313" i="3"/>
  <c r="R313" i="3"/>
  <c r="M313" i="3"/>
  <c r="AR312" i="3"/>
  <c r="AO312" i="3"/>
  <c r="AI312" i="3"/>
  <c r="AL312" i="3" s="1"/>
  <c r="AF312" i="3"/>
  <c r="R312" i="3"/>
  <c r="T312" i="3" s="1"/>
  <c r="M312" i="3"/>
  <c r="AR311" i="3"/>
  <c r="AO311" i="3"/>
  <c r="AI311" i="3"/>
  <c r="AL311" i="3" s="1"/>
  <c r="AF311" i="3"/>
  <c r="R311" i="3"/>
  <c r="T311" i="3" s="1"/>
  <c r="M311" i="3"/>
  <c r="AR310" i="3"/>
  <c r="AO310" i="3"/>
  <c r="AI310" i="3"/>
  <c r="AL310" i="3" s="1"/>
  <c r="AF310" i="3"/>
  <c r="R310" i="3"/>
  <c r="T310" i="3" s="1"/>
  <c r="M310" i="3"/>
  <c r="AR309" i="3"/>
  <c r="AO309" i="3"/>
  <c r="AI309" i="3"/>
  <c r="AL309" i="3" s="1"/>
  <c r="AF309" i="3"/>
  <c r="T309" i="3"/>
  <c r="R309" i="3"/>
  <c r="M309" i="3"/>
  <c r="AR308" i="3"/>
  <c r="AO308" i="3"/>
  <c r="AI308" i="3"/>
  <c r="AL308" i="3" s="1"/>
  <c r="AF308" i="3"/>
  <c r="T308" i="3"/>
  <c r="R308" i="3"/>
  <c r="M308" i="3"/>
  <c r="AR307" i="3"/>
  <c r="AO307" i="3"/>
  <c r="AI307" i="3"/>
  <c r="AL307" i="3" s="1"/>
  <c r="AF307" i="3"/>
  <c r="T307" i="3"/>
  <c r="R307" i="3"/>
  <c r="M307" i="3"/>
  <c r="AR306" i="3"/>
  <c r="AO306" i="3"/>
  <c r="AI306" i="3"/>
  <c r="AL306" i="3" s="1"/>
  <c r="AF306" i="3"/>
  <c r="T306" i="3"/>
  <c r="R306" i="3"/>
  <c r="M306" i="3"/>
  <c r="AR305" i="3"/>
  <c r="AO305" i="3"/>
  <c r="AI305" i="3"/>
  <c r="AL305" i="3" s="1"/>
  <c r="AF305" i="3"/>
  <c r="R305" i="3"/>
  <c r="T305" i="3" s="1"/>
  <c r="M305" i="3"/>
  <c r="AR304" i="3"/>
  <c r="AO304" i="3"/>
  <c r="AI304" i="3"/>
  <c r="AL304" i="3" s="1"/>
  <c r="AF304" i="3"/>
  <c r="T304" i="3"/>
  <c r="R304" i="3"/>
  <c r="M304" i="3"/>
  <c r="AR303" i="3"/>
  <c r="AO303" i="3"/>
  <c r="AI303" i="3"/>
  <c r="AL303" i="3" s="1"/>
  <c r="AF303" i="3"/>
  <c r="R303" i="3"/>
  <c r="T303" i="3" s="1"/>
  <c r="M303" i="3"/>
  <c r="AR302" i="3"/>
  <c r="AO302" i="3"/>
  <c r="AI302" i="3"/>
  <c r="AL302" i="3" s="1"/>
  <c r="AF302" i="3"/>
  <c r="T302" i="3"/>
  <c r="R302" i="3"/>
  <c r="M302" i="3"/>
  <c r="AR301" i="3"/>
  <c r="AO301" i="3"/>
  <c r="AI301" i="3"/>
  <c r="AL301" i="3" s="1"/>
  <c r="AF301" i="3"/>
  <c r="T301" i="3"/>
  <c r="R301" i="3"/>
  <c r="M301" i="3"/>
  <c r="AR300" i="3"/>
  <c r="AO300" i="3"/>
  <c r="AI300" i="3"/>
  <c r="AL300" i="3" s="1"/>
  <c r="AF300" i="3"/>
  <c r="T300" i="3"/>
  <c r="R300" i="3"/>
  <c r="M300" i="3"/>
  <c r="AR299" i="3"/>
  <c r="AO299" i="3"/>
  <c r="AI299" i="3"/>
  <c r="AL299" i="3" s="1"/>
  <c r="AF299" i="3"/>
  <c r="T299" i="3"/>
  <c r="R299" i="3"/>
  <c r="M299" i="3"/>
  <c r="AR298" i="3"/>
  <c r="AO298" i="3"/>
  <c r="AI298" i="3"/>
  <c r="AL298" i="3" s="1"/>
  <c r="AF298" i="3"/>
  <c r="T298" i="3"/>
  <c r="R298" i="3"/>
  <c r="M298" i="3"/>
  <c r="AR297" i="3"/>
  <c r="AO297" i="3"/>
  <c r="AI297" i="3"/>
  <c r="AL297" i="3" s="1"/>
  <c r="AF297" i="3"/>
  <c r="T297" i="3"/>
  <c r="R297" i="3"/>
  <c r="M297" i="3"/>
  <c r="AR296" i="3"/>
  <c r="AO296" i="3"/>
  <c r="AI296" i="3"/>
  <c r="AL296" i="3" s="1"/>
  <c r="AF296" i="3"/>
  <c r="T296" i="3"/>
  <c r="R296" i="3"/>
  <c r="M296" i="3"/>
  <c r="AR295" i="3"/>
  <c r="AO295" i="3"/>
  <c r="AI295" i="3"/>
  <c r="AL295" i="3" s="1"/>
  <c r="AF295" i="3"/>
  <c r="T295" i="3"/>
  <c r="R295" i="3"/>
  <c r="M295" i="3"/>
  <c r="AR294" i="3"/>
  <c r="AO294" i="3"/>
  <c r="AI294" i="3"/>
  <c r="AL294" i="3" s="1"/>
  <c r="AF294" i="3"/>
  <c r="T294" i="3"/>
  <c r="R294" i="3"/>
  <c r="M294" i="3"/>
  <c r="AR293" i="3"/>
  <c r="AO293" i="3"/>
  <c r="AI293" i="3"/>
  <c r="AL293" i="3" s="1"/>
  <c r="AF293" i="3"/>
  <c r="T293" i="3"/>
  <c r="R293" i="3"/>
  <c r="M293" i="3"/>
  <c r="AR292" i="3"/>
  <c r="AO292" i="3"/>
  <c r="AI292" i="3"/>
  <c r="AL292" i="3" s="1"/>
  <c r="AF292" i="3"/>
  <c r="T292" i="3"/>
  <c r="R292" i="3"/>
  <c r="M292" i="3"/>
  <c r="AR291" i="3"/>
  <c r="AO291" i="3"/>
  <c r="AI291" i="3"/>
  <c r="AL291" i="3" s="1"/>
  <c r="AF291" i="3"/>
  <c r="R291" i="3"/>
  <c r="T291" i="3" s="1"/>
  <c r="M291" i="3"/>
  <c r="AR290" i="3"/>
  <c r="AO290" i="3"/>
  <c r="AI290" i="3"/>
  <c r="AL290" i="3" s="1"/>
  <c r="AF290" i="3"/>
  <c r="R290" i="3"/>
  <c r="T290" i="3" s="1"/>
  <c r="M290" i="3"/>
  <c r="AR289" i="3"/>
  <c r="AO289" i="3"/>
  <c r="AI289" i="3"/>
  <c r="AL289" i="3" s="1"/>
  <c r="AF289" i="3"/>
  <c r="T289" i="3"/>
  <c r="R289" i="3"/>
  <c r="M289" i="3"/>
  <c r="AR288" i="3"/>
  <c r="AO288" i="3"/>
  <c r="AI288" i="3"/>
  <c r="AL288" i="3" s="1"/>
  <c r="AF288" i="3"/>
  <c r="R288" i="3"/>
  <c r="T288" i="3" s="1"/>
  <c r="M288" i="3"/>
  <c r="AR287" i="3"/>
  <c r="AO287" i="3"/>
  <c r="AI287" i="3"/>
  <c r="AL287" i="3" s="1"/>
  <c r="AF287" i="3"/>
  <c r="T287" i="3"/>
  <c r="R287" i="3"/>
  <c r="M287" i="3"/>
  <c r="AR286" i="3"/>
  <c r="AO286" i="3"/>
  <c r="AI286" i="3"/>
  <c r="AL286" i="3" s="1"/>
  <c r="AF286" i="3"/>
  <c r="T286" i="3"/>
  <c r="R286" i="3"/>
  <c r="M286" i="3"/>
  <c r="AR285" i="3"/>
  <c r="AO285" i="3"/>
  <c r="AI285" i="3"/>
  <c r="AL285" i="3" s="1"/>
  <c r="AF285" i="3"/>
  <c r="T285" i="3"/>
  <c r="R285" i="3"/>
  <c r="M285" i="3"/>
  <c r="AR284" i="3"/>
  <c r="AO284" i="3"/>
  <c r="AI284" i="3"/>
  <c r="AL284" i="3" s="1"/>
  <c r="AF284" i="3"/>
  <c r="T284" i="3"/>
  <c r="R284" i="3"/>
  <c r="M284" i="3"/>
  <c r="AR283" i="3"/>
  <c r="AO283" i="3"/>
  <c r="AI283" i="3"/>
  <c r="AL283" i="3" s="1"/>
  <c r="AF283" i="3"/>
  <c r="R283" i="3"/>
  <c r="T283" i="3" s="1"/>
  <c r="M283" i="3"/>
  <c r="AR282" i="3"/>
  <c r="AO282" i="3"/>
  <c r="AI282" i="3"/>
  <c r="AL282" i="3" s="1"/>
  <c r="AF282" i="3"/>
  <c r="T282" i="3"/>
  <c r="R282" i="3"/>
  <c r="M282" i="3"/>
  <c r="AR281" i="3"/>
  <c r="AO281" i="3"/>
  <c r="AI281" i="3"/>
  <c r="AL281" i="3" s="1"/>
  <c r="AF281" i="3"/>
  <c r="R281" i="3"/>
  <c r="T281" i="3" s="1"/>
  <c r="M281" i="3"/>
  <c r="AR280" i="3"/>
  <c r="AO280" i="3"/>
  <c r="AI280" i="3"/>
  <c r="AL280" i="3" s="1"/>
  <c r="AF280" i="3"/>
  <c r="R280" i="3"/>
  <c r="T280" i="3" s="1"/>
  <c r="M280" i="3"/>
  <c r="AR279" i="3"/>
  <c r="AO279" i="3"/>
  <c r="AI279" i="3"/>
  <c r="AL279" i="3" s="1"/>
  <c r="AF279" i="3"/>
  <c r="T279" i="3"/>
  <c r="R279" i="3"/>
  <c r="M279" i="3"/>
  <c r="AR278" i="3"/>
  <c r="AO278" i="3"/>
  <c r="AI278" i="3"/>
  <c r="AL278" i="3" s="1"/>
  <c r="AF278" i="3"/>
  <c r="T278" i="3"/>
  <c r="R278" i="3"/>
  <c r="M278" i="3"/>
  <c r="AR277" i="3"/>
  <c r="AO277" i="3"/>
  <c r="AI277" i="3"/>
  <c r="AL277" i="3" s="1"/>
  <c r="AF277" i="3"/>
  <c r="T277" i="3"/>
  <c r="R277" i="3"/>
  <c r="M277" i="3"/>
  <c r="AR276" i="3"/>
  <c r="AO276" i="3"/>
  <c r="AI276" i="3"/>
  <c r="AL276" i="3" s="1"/>
  <c r="AF276" i="3"/>
  <c r="T276" i="3"/>
  <c r="R276" i="3"/>
  <c r="M276" i="3"/>
  <c r="AR275" i="3"/>
  <c r="AO275" i="3"/>
  <c r="AI275" i="3"/>
  <c r="AL275" i="3" s="1"/>
  <c r="AF275" i="3"/>
  <c r="T275" i="3"/>
  <c r="R275" i="3"/>
  <c r="M275" i="3"/>
  <c r="AR274" i="3"/>
  <c r="AO274" i="3"/>
  <c r="AI274" i="3"/>
  <c r="AL274" i="3" s="1"/>
  <c r="AF274" i="3"/>
  <c r="R274" i="3"/>
  <c r="T274" i="3" s="1"/>
  <c r="M274" i="3"/>
  <c r="AR273" i="3"/>
  <c r="AO273" i="3"/>
  <c r="AI273" i="3"/>
  <c r="AL273" i="3" s="1"/>
  <c r="AF273" i="3"/>
  <c r="R273" i="3"/>
  <c r="T273" i="3" s="1"/>
  <c r="M273" i="3"/>
  <c r="AR272" i="3"/>
  <c r="AO272" i="3"/>
  <c r="AI272" i="3"/>
  <c r="AL272" i="3" s="1"/>
  <c r="AF272" i="3"/>
  <c r="R272" i="3"/>
  <c r="T272" i="3" s="1"/>
  <c r="M272" i="3"/>
  <c r="AR271" i="3"/>
  <c r="AO271" i="3"/>
  <c r="AI271" i="3"/>
  <c r="AL271" i="3" s="1"/>
  <c r="AF271" i="3"/>
  <c r="T271" i="3"/>
  <c r="R271" i="3"/>
  <c r="M271" i="3"/>
  <c r="AR270" i="3"/>
  <c r="AO270" i="3"/>
  <c r="AI270" i="3"/>
  <c r="AL270" i="3" s="1"/>
  <c r="AF270" i="3"/>
  <c r="T270" i="3"/>
  <c r="R270" i="3"/>
  <c r="M270" i="3"/>
  <c r="AR269" i="3"/>
  <c r="AO269" i="3"/>
  <c r="AI269" i="3"/>
  <c r="AL269" i="3" s="1"/>
  <c r="AF269" i="3"/>
  <c r="R269" i="3"/>
  <c r="T269" i="3" s="1"/>
  <c r="M269" i="3"/>
  <c r="AR268" i="3"/>
  <c r="AO268" i="3"/>
  <c r="AI268" i="3"/>
  <c r="AL268" i="3" s="1"/>
  <c r="AF268" i="3"/>
  <c r="R268" i="3"/>
  <c r="T268" i="3" s="1"/>
  <c r="M268" i="3"/>
  <c r="AR267" i="3"/>
  <c r="AO267" i="3"/>
  <c r="AI267" i="3"/>
  <c r="AL267" i="3" s="1"/>
  <c r="AF267" i="3"/>
  <c r="R267" i="3"/>
  <c r="T267" i="3" s="1"/>
  <c r="M267" i="3"/>
  <c r="AR266" i="3"/>
  <c r="AO266" i="3"/>
  <c r="AI266" i="3"/>
  <c r="AL266" i="3" s="1"/>
  <c r="AF266" i="3"/>
  <c r="R266" i="3"/>
  <c r="T266" i="3" s="1"/>
  <c r="M266" i="3"/>
  <c r="AR265" i="3"/>
  <c r="AO265" i="3"/>
  <c r="AI265" i="3"/>
  <c r="AL265" i="3" s="1"/>
  <c r="AF265" i="3"/>
  <c r="R265" i="3"/>
  <c r="T265" i="3" s="1"/>
  <c r="M265" i="3"/>
  <c r="AR264" i="3"/>
  <c r="AO264" i="3"/>
  <c r="AI264" i="3"/>
  <c r="AL264" i="3" s="1"/>
  <c r="AF264" i="3"/>
  <c r="T264" i="3"/>
  <c r="R264" i="3"/>
  <c r="M264" i="3"/>
  <c r="AR263" i="3"/>
  <c r="AO263" i="3"/>
  <c r="AI263" i="3"/>
  <c r="AL263" i="3" s="1"/>
  <c r="AF263" i="3"/>
  <c r="T263" i="3"/>
  <c r="R263" i="3"/>
  <c r="M263" i="3"/>
  <c r="AR262" i="3"/>
  <c r="AO262" i="3"/>
  <c r="AI262" i="3"/>
  <c r="AL262" i="3" s="1"/>
  <c r="AF262" i="3"/>
  <c r="T262" i="3"/>
  <c r="R262" i="3"/>
  <c r="M262" i="3"/>
  <c r="AR261" i="3"/>
  <c r="AO261" i="3"/>
  <c r="AI261" i="3"/>
  <c r="AL261" i="3" s="1"/>
  <c r="AF261" i="3"/>
  <c r="R261" i="3"/>
  <c r="T261" i="3" s="1"/>
  <c r="M261" i="3"/>
  <c r="AR260" i="3"/>
  <c r="AO260" i="3"/>
  <c r="AI260" i="3"/>
  <c r="AL260" i="3" s="1"/>
  <c r="AF260" i="3"/>
  <c r="R260" i="3"/>
  <c r="T260" i="3" s="1"/>
  <c r="M260" i="3"/>
  <c r="AR259" i="3"/>
  <c r="AO259" i="3"/>
  <c r="AI259" i="3"/>
  <c r="AL259" i="3" s="1"/>
  <c r="AF259" i="3"/>
  <c r="R259" i="3"/>
  <c r="T259" i="3" s="1"/>
  <c r="M259" i="3"/>
  <c r="AR258" i="3"/>
  <c r="AO258" i="3"/>
  <c r="AI258" i="3"/>
  <c r="AL258" i="3" s="1"/>
  <c r="AF258" i="3"/>
  <c r="R258" i="3"/>
  <c r="T258" i="3" s="1"/>
  <c r="M258" i="3"/>
  <c r="AR257" i="3"/>
  <c r="AO257" i="3"/>
  <c r="AI257" i="3"/>
  <c r="AL257" i="3" s="1"/>
  <c r="AF257" i="3"/>
  <c r="T257" i="3"/>
  <c r="R257" i="3"/>
  <c r="M257" i="3"/>
  <c r="AR256" i="3"/>
  <c r="AO256" i="3"/>
  <c r="AI256" i="3"/>
  <c r="AL256" i="3" s="1"/>
  <c r="AF256" i="3"/>
  <c r="R256" i="3"/>
  <c r="T256" i="3" s="1"/>
  <c r="M256" i="3"/>
  <c r="AR255" i="3"/>
  <c r="AO255" i="3"/>
  <c r="AI255" i="3"/>
  <c r="AL255" i="3" s="1"/>
  <c r="AF255" i="3"/>
  <c r="T255" i="3"/>
  <c r="R255" i="3"/>
  <c r="M255" i="3"/>
  <c r="AR254" i="3"/>
  <c r="AO254" i="3"/>
  <c r="AI254" i="3"/>
  <c r="AL254" i="3" s="1"/>
  <c r="AF254" i="3"/>
  <c r="R254" i="3"/>
  <c r="T254" i="3" s="1"/>
  <c r="M254" i="3"/>
  <c r="AR253" i="3"/>
  <c r="AO253" i="3"/>
  <c r="AI253" i="3"/>
  <c r="AL253" i="3" s="1"/>
  <c r="AF253" i="3"/>
  <c r="T253" i="3"/>
  <c r="R253" i="3"/>
  <c r="M253" i="3"/>
  <c r="AR252" i="3"/>
  <c r="AO252" i="3"/>
  <c r="AI252" i="3"/>
  <c r="AL252" i="3" s="1"/>
  <c r="AF252" i="3"/>
  <c r="R252" i="3"/>
  <c r="T252" i="3" s="1"/>
  <c r="M252" i="3"/>
  <c r="AR251" i="3"/>
  <c r="AO251" i="3"/>
  <c r="AI251" i="3"/>
  <c r="AL251" i="3" s="1"/>
  <c r="AF251" i="3"/>
  <c r="R251" i="3"/>
  <c r="T251" i="3" s="1"/>
  <c r="M251" i="3"/>
  <c r="AR250" i="3"/>
  <c r="AO250" i="3"/>
  <c r="AI250" i="3"/>
  <c r="AL250" i="3" s="1"/>
  <c r="AF250" i="3"/>
  <c r="R250" i="3"/>
  <c r="T250" i="3" s="1"/>
  <c r="M250" i="3"/>
  <c r="AR249" i="3"/>
  <c r="AO249" i="3"/>
  <c r="AI249" i="3"/>
  <c r="AL249" i="3" s="1"/>
  <c r="AF249" i="3"/>
  <c r="T249" i="3"/>
  <c r="R249" i="3"/>
  <c r="M249" i="3"/>
  <c r="AR248" i="3"/>
  <c r="AO248" i="3"/>
  <c r="AI248" i="3"/>
  <c r="AL248" i="3" s="1"/>
  <c r="AF248" i="3"/>
  <c r="T248" i="3"/>
  <c r="R248" i="3"/>
  <c r="M248" i="3"/>
  <c r="AR247" i="3"/>
  <c r="AO247" i="3"/>
  <c r="AI247" i="3"/>
  <c r="AL247" i="3" s="1"/>
  <c r="AF247" i="3"/>
  <c r="R247" i="3"/>
  <c r="T247" i="3" s="1"/>
  <c r="M247" i="3"/>
  <c r="AR246" i="3"/>
  <c r="AO246" i="3"/>
  <c r="AI246" i="3"/>
  <c r="AL246" i="3" s="1"/>
  <c r="AF246" i="3"/>
  <c r="T246" i="3"/>
  <c r="R246" i="3"/>
  <c r="M246" i="3"/>
  <c r="AR245" i="3"/>
  <c r="AO245" i="3"/>
  <c r="AI245" i="3"/>
  <c r="AL245" i="3" s="1"/>
  <c r="AF245" i="3"/>
  <c r="T245" i="3"/>
  <c r="R245" i="3"/>
  <c r="M245" i="3"/>
  <c r="AR244" i="3"/>
  <c r="AO244" i="3"/>
  <c r="AI244" i="3"/>
  <c r="AL244" i="3" s="1"/>
  <c r="AF244" i="3"/>
  <c r="T244" i="3"/>
  <c r="R244" i="3"/>
  <c r="M244" i="3"/>
  <c r="AR243" i="3"/>
  <c r="AO243" i="3"/>
  <c r="AI243" i="3"/>
  <c r="AL243" i="3" s="1"/>
  <c r="AF243" i="3"/>
  <c r="T243" i="3"/>
  <c r="R243" i="3"/>
  <c r="M243" i="3"/>
  <c r="AR242" i="3"/>
  <c r="AO242" i="3"/>
  <c r="AI242" i="3"/>
  <c r="AL242" i="3" s="1"/>
  <c r="AF242" i="3"/>
  <c r="T242" i="3"/>
  <c r="R242" i="3"/>
  <c r="M242" i="3"/>
  <c r="AR241" i="3"/>
  <c r="AO241" i="3"/>
  <c r="AI241" i="3"/>
  <c r="AL241" i="3" s="1"/>
  <c r="AF241" i="3"/>
  <c r="R241" i="3"/>
  <c r="T241" i="3" s="1"/>
  <c r="M241" i="3"/>
  <c r="AR240" i="3"/>
  <c r="AO240" i="3"/>
  <c r="AI240" i="3"/>
  <c r="AL240" i="3" s="1"/>
  <c r="AF240" i="3"/>
  <c r="R240" i="3"/>
  <c r="T240" i="3" s="1"/>
  <c r="M240" i="3"/>
  <c r="AR239" i="3"/>
  <c r="AO239" i="3"/>
  <c r="AI239" i="3"/>
  <c r="AL239" i="3" s="1"/>
  <c r="AF239" i="3"/>
  <c r="R239" i="3"/>
  <c r="T239" i="3" s="1"/>
  <c r="M239" i="3"/>
  <c r="AR238" i="3"/>
  <c r="AO238" i="3"/>
  <c r="AI238" i="3"/>
  <c r="AL238" i="3" s="1"/>
  <c r="AF238" i="3"/>
  <c r="T238" i="3"/>
  <c r="R238" i="3"/>
  <c r="M238" i="3"/>
  <c r="AR237" i="3"/>
  <c r="AO237" i="3"/>
  <c r="AI237" i="3"/>
  <c r="AL237" i="3" s="1"/>
  <c r="AF237" i="3"/>
  <c r="T237" i="3"/>
  <c r="R237" i="3"/>
  <c r="M237" i="3"/>
  <c r="AR236" i="3"/>
  <c r="AO236" i="3"/>
  <c r="AI236" i="3"/>
  <c r="AL236" i="3" s="1"/>
  <c r="AF236" i="3"/>
  <c r="T236" i="3"/>
  <c r="R236" i="3"/>
  <c r="M236" i="3"/>
  <c r="AR235" i="3"/>
  <c r="AO235" i="3"/>
  <c r="AI235" i="3"/>
  <c r="AL235" i="3" s="1"/>
  <c r="AF235" i="3"/>
  <c r="R235" i="3"/>
  <c r="T235" i="3" s="1"/>
  <c r="M235" i="3"/>
  <c r="AR234" i="3"/>
  <c r="AO234" i="3"/>
  <c r="AI234" i="3"/>
  <c r="AL234" i="3" s="1"/>
  <c r="AF234" i="3"/>
  <c r="R234" i="3"/>
  <c r="T234" i="3" s="1"/>
  <c r="M234" i="3"/>
  <c r="AR233" i="3"/>
  <c r="AO233" i="3"/>
  <c r="AI233" i="3"/>
  <c r="AL233" i="3" s="1"/>
  <c r="AF233" i="3"/>
  <c r="R233" i="3"/>
  <c r="T233" i="3" s="1"/>
  <c r="M233" i="3"/>
  <c r="AR232" i="3"/>
  <c r="AO232" i="3"/>
  <c r="AI232" i="3"/>
  <c r="AL232" i="3" s="1"/>
  <c r="AF232" i="3"/>
  <c r="R232" i="3"/>
  <c r="T232" i="3" s="1"/>
  <c r="M232" i="3"/>
  <c r="AR231" i="3"/>
  <c r="AO231" i="3"/>
  <c r="AI231" i="3"/>
  <c r="AL231" i="3" s="1"/>
  <c r="AF231" i="3"/>
  <c r="R231" i="3"/>
  <c r="T231" i="3" s="1"/>
  <c r="M231" i="3"/>
  <c r="AR230" i="3"/>
  <c r="AO230" i="3"/>
  <c r="AI230" i="3"/>
  <c r="AL230" i="3" s="1"/>
  <c r="AF230" i="3"/>
  <c r="T230" i="3"/>
  <c r="R230" i="3"/>
  <c r="M230" i="3"/>
  <c r="AR229" i="3"/>
  <c r="AO229" i="3"/>
  <c r="AI229" i="3"/>
  <c r="AL229" i="3" s="1"/>
  <c r="AF229" i="3"/>
  <c r="R229" i="3"/>
  <c r="T229" i="3" s="1"/>
  <c r="M229" i="3"/>
  <c r="AR228" i="3"/>
  <c r="AO228" i="3"/>
  <c r="AI228" i="3"/>
  <c r="AL228" i="3" s="1"/>
  <c r="AF228" i="3"/>
  <c r="T228" i="3"/>
  <c r="R228" i="3"/>
  <c r="M228" i="3"/>
  <c r="AR227" i="3"/>
  <c r="AO227" i="3"/>
  <c r="AI227" i="3"/>
  <c r="AL227" i="3" s="1"/>
  <c r="AF227" i="3"/>
  <c r="R227" i="3"/>
  <c r="T227" i="3" s="1"/>
  <c r="M227" i="3"/>
  <c r="AR226" i="3"/>
  <c r="AO226" i="3"/>
  <c r="AI226" i="3"/>
  <c r="AL226" i="3" s="1"/>
  <c r="AF226" i="3"/>
  <c r="T226" i="3"/>
  <c r="R226" i="3"/>
  <c r="M226" i="3"/>
  <c r="AR225" i="3"/>
  <c r="AO225" i="3"/>
  <c r="AI225" i="3"/>
  <c r="AL225" i="3" s="1"/>
  <c r="AF225" i="3"/>
  <c r="R225" i="3"/>
  <c r="T225" i="3" s="1"/>
  <c r="M225" i="3"/>
  <c r="AR224" i="3"/>
  <c r="AO224" i="3"/>
  <c r="AI224" i="3"/>
  <c r="AL224" i="3" s="1"/>
  <c r="AF224" i="3"/>
  <c r="R224" i="3"/>
  <c r="T224" i="3" s="1"/>
  <c r="M224" i="3"/>
  <c r="AR223" i="3"/>
  <c r="AO223" i="3"/>
  <c r="AI223" i="3"/>
  <c r="AL223" i="3" s="1"/>
  <c r="AF223" i="3"/>
  <c r="T223" i="3"/>
  <c r="R223" i="3"/>
  <c r="M223" i="3"/>
  <c r="AR222" i="3"/>
  <c r="AO222" i="3"/>
  <c r="AI222" i="3"/>
  <c r="AL222" i="3" s="1"/>
  <c r="AF222" i="3"/>
  <c r="T222" i="3"/>
  <c r="R222" i="3"/>
  <c r="M222" i="3"/>
  <c r="AR221" i="3"/>
  <c r="AO221" i="3"/>
  <c r="AI221" i="3"/>
  <c r="AL221" i="3" s="1"/>
  <c r="AF221" i="3"/>
  <c r="R221" i="3"/>
  <c r="T221" i="3" s="1"/>
  <c r="M221" i="3"/>
  <c r="AR220" i="3"/>
  <c r="AO220" i="3"/>
  <c r="AI220" i="3"/>
  <c r="AL220" i="3" s="1"/>
  <c r="AF220" i="3"/>
  <c r="T220" i="3"/>
  <c r="R220" i="3"/>
  <c r="M220" i="3"/>
  <c r="AR219" i="3"/>
  <c r="AO219" i="3"/>
  <c r="AI219" i="3"/>
  <c r="AL219" i="3" s="1"/>
  <c r="AF219" i="3"/>
  <c r="R219" i="3"/>
  <c r="T219" i="3" s="1"/>
  <c r="M219" i="3"/>
  <c r="AR218" i="3"/>
  <c r="AO218" i="3"/>
  <c r="AI218" i="3"/>
  <c r="AL218" i="3" s="1"/>
  <c r="AF218" i="3"/>
  <c r="R218" i="3"/>
  <c r="T218" i="3" s="1"/>
  <c r="M218" i="3"/>
  <c r="AR217" i="3"/>
  <c r="AO217" i="3"/>
  <c r="AI217" i="3"/>
  <c r="AL217" i="3" s="1"/>
  <c r="AF217" i="3"/>
  <c r="T217" i="3"/>
  <c r="R217" i="3"/>
  <c r="M217" i="3"/>
  <c r="AR216" i="3"/>
  <c r="AO216" i="3"/>
  <c r="AI216" i="3"/>
  <c r="AL216" i="3" s="1"/>
  <c r="AF216" i="3"/>
  <c r="R216" i="3"/>
  <c r="T216" i="3" s="1"/>
  <c r="M216" i="3"/>
  <c r="AR215" i="3"/>
  <c r="AO215" i="3"/>
  <c r="AI215" i="3"/>
  <c r="AL215" i="3" s="1"/>
  <c r="AF215" i="3"/>
  <c r="T215" i="3"/>
  <c r="R215" i="3"/>
  <c r="M215" i="3"/>
  <c r="AR214" i="3"/>
  <c r="AO214" i="3"/>
  <c r="AI214" i="3"/>
  <c r="AL214" i="3" s="1"/>
  <c r="AF214" i="3"/>
  <c r="T214" i="3"/>
  <c r="R214" i="3"/>
  <c r="M214" i="3"/>
  <c r="AR213" i="3"/>
  <c r="AO213" i="3"/>
  <c r="AI213" i="3"/>
  <c r="AL213" i="3" s="1"/>
  <c r="AF213" i="3"/>
  <c r="R213" i="3"/>
  <c r="T213" i="3" s="1"/>
  <c r="M213" i="3"/>
  <c r="AR212" i="3"/>
  <c r="AO212" i="3"/>
  <c r="AI212" i="3"/>
  <c r="AL212" i="3" s="1"/>
  <c r="AF212" i="3"/>
  <c r="R212" i="3"/>
  <c r="T212" i="3" s="1"/>
  <c r="M212" i="3"/>
  <c r="AR211" i="3"/>
  <c r="AO211" i="3"/>
  <c r="AI211" i="3"/>
  <c r="AL211" i="3" s="1"/>
  <c r="AF211" i="3"/>
  <c r="R211" i="3"/>
  <c r="T211" i="3" s="1"/>
  <c r="M211" i="3"/>
  <c r="AR210" i="3"/>
  <c r="AO210" i="3"/>
  <c r="AI210" i="3"/>
  <c r="AL210" i="3" s="1"/>
  <c r="AF210" i="3"/>
  <c r="T210" i="3"/>
  <c r="R210" i="3"/>
  <c r="M210" i="3"/>
  <c r="AR209" i="3"/>
  <c r="AO209" i="3"/>
  <c r="AI209" i="3"/>
  <c r="AL209" i="3" s="1"/>
  <c r="AF209" i="3"/>
  <c r="R209" i="3"/>
  <c r="T209" i="3" s="1"/>
  <c r="M209" i="3"/>
  <c r="AR208" i="3"/>
  <c r="AO208" i="3"/>
  <c r="AI208" i="3"/>
  <c r="AL208" i="3" s="1"/>
  <c r="AF208" i="3"/>
  <c r="R208" i="3"/>
  <c r="T208" i="3" s="1"/>
  <c r="M208" i="3"/>
  <c r="AR207" i="3"/>
  <c r="AO207" i="3"/>
  <c r="AI207" i="3"/>
  <c r="AL207" i="3" s="1"/>
  <c r="AF207" i="3"/>
  <c r="T207" i="3"/>
  <c r="R207" i="3"/>
  <c r="M207" i="3"/>
  <c r="AR206" i="3"/>
  <c r="AO206" i="3"/>
  <c r="AI206" i="3"/>
  <c r="AL206" i="3" s="1"/>
  <c r="AF206" i="3"/>
  <c r="T206" i="3"/>
  <c r="R206" i="3"/>
  <c r="M206" i="3"/>
  <c r="AR205" i="3"/>
  <c r="AO205" i="3"/>
  <c r="AI205" i="3"/>
  <c r="AL205" i="3" s="1"/>
  <c r="AF205" i="3"/>
  <c r="R205" i="3"/>
  <c r="T205" i="3" s="1"/>
  <c r="M205" i="3"/>
  <c r="AR204" i="3"/>
  <c r="AO204" i="3"/>
  <c r="AI204" i="3"/>
  <c r="AL204" i="3" s="1"/>
  <c r="AF204" i="3"/>
  <c r="R204" i="3"/>
  <c r="T204" i="3" s="1"/>
  <c r="M204" i="3"/>
  <c r="AR203" i="3"/>
  <c r="AO203" i="3"/>
  <c r="AI203" i="3"/>
  <c r="AL203" i="3" s="1"/>
  <c r="AF203" i="3"/>
  <c r="R203" i="3"/>
  <c r="T203" i="3" s="1"/>
  <c r="M203" i="3"/>
  <c r="AR202" i="3"/>
  <c r="AO202" i="3"/>
  <c r="AI202" i="3"/>
  <c r="AL202" i="3" s="1"/>
  <c r="AF202" i="3"/>
  <c r="R202" i="3"/>
  <c r="T202" i="3" s="1"/>
  <c r="M202" i="3"/>
  <c r="AR201" i="3"/>
  <c r="AO201" i="3"/>
  <c r="AI201" i="3"/>
  <c r="AL201" i="3" s="1"/>
  <c r="AF201" i="3"/>
  <c r="R201" i="3"/>
  <c r="T201" i="3" s="1"/>
  <c r="M201" i="3"/>
  <c r="AR200" i="3"/>
  <c r="AO200" i="3"/>
  <c r="AI200" i="3"/>
  <c r="AL200" i="3" s="1"/>
  <c r="AF200" i="3"/>
  <c r="R200" i="3"/>
  <c r="T200" i="3" s="1"/>
  <c r="M200" i="3"/>
  <c r="AR199" i="3"/>
  <c r="AO199" i="3"/>
  <c r="AI199" i="3"/>
  <c r="AL199" i="3" s="1"/>
  <c r="AF199" i="3"/>
  <c r="R199" i="3"/>
  <c r="T199" i="3" s="1"/>
  <c r="M199" i="3"/>
  <c r="AR198" i="3"/>
  <c r="AO198" i="3"/>
  <c r="AI198" i="3"/>
  <c r="AL198" i="3" s="1"/>
  <c r="AF198" i="3"/>
  <c r="T198" i="3"/>
  <c r="R198" i="3"/>
  <c r="M198" i="3"/>
  <c r="AR197" i="3"/>
  <c r="AO197" i="3"/>
  <c r="AI197" i="3"/>
  <c r="AL197" i="3" s="1"/>
  <c r="AF197" i="3"/>
  <c r="R197" i="3"/>
  <c r="T197" i="3" s="1"/>
  <c r="M197" i="3"/>
  <c r="AR196" i="3"/>
  <c r="AO196" i="3"/>
  <c r="AI196" i="3"/>
  <c r="AL196" i="3" s="1"/>
  <c r="AF196" i="3"/>
  <c r="R196" i="3"/>
  <c r="T196" i="3" s="1"/>
  <c r="M196" i="3"/>
  <c r="AR195" i="3"/>
  <c r="AO195" i="3"/>
  <c r="AI195" i="3"/>
  <c r="AL195" i="3" s="1"/>
  <c r="AF195" i="3"/>
  <c r="R195" i="3"/>
  <c r="T195" i="3" s="1"/>
  <c r="M195" i="3"/>
  <c r="AR194" i="3"/>
  <c r="AO194" i="3"/>
  <c r="AI194" i="3"/>
  <c r="AL194" i="3" s="1"/>
  <c r="AF194" i="3"/>
  <c r="R194" i="3"/>
  <c r="T194" i="3" s="1"/>
  <c r="M194" i="3"/>
  <c r="AR193" i="3"/>
  <c r="AO193" i="3"/>
  <c r="AI193" i="3"/>
  <c r="AL193" i="3" s="1"/>
  <c r="AF193" i="3"/>
  <c r="R193" i="3"/>
  <c r="T193" i="3" s="1"/>
  <c r="M193" i="3"/>
  <c r="AR192" i="3"/>
  <c r="AO192" i="3"/>
  <c r="AI192" i="3"/>
  <c r="AL192" i="3" s="1"/>
  <c r="AF192" i="3"/>
  <c r="R192" i="3"/>
  <c r="T192" i="3" s="1"/>
  <c r="M192" i="3"/>
  <c r="AR191" i="3"/>
  <c r="AO191" i="3"/>
  <c r="AI191" i="3"/>
  <c r="AL191" i="3" s="1"/>
  <c r="AF191" i="3"/>
  <c r="R191" i="3"/>
  <c r="T191" i="3" s="1"/>
  <c r="M191" i="3"/>
  <c r="AR190" i="3"/>
  <c r="AO190" i="3"/>
  <c r="AI190" i="3"/>
  <c r="AL190" i="3" s="1"/>
  <c r="AF190" i="3"/>
  <c r="T190" i="3"/>
  <c r="R190" i="3"/>
  <c r="M190" i="3"/>
  <c r="AR189" i="3"/>
  <c r="AO189" i="3"/>
  <c r="AI189" i="3"/>
  <c r="AL189" i="3" s="1"/>
  <c r="AF189" i="3"/>
  <c r="R189" i="3"/>
  <c r="T189" i="3" s="1"/>
  <c r="M189" i="3"/>
  <c r="AR188" i="3"/>
  <c r="AO188" i="3"/>
  <c r="AI188" i="3"/>
  <c r="AL188" i="3" s="1"/>
  <c r="AF188" i="3"/>
  <c r="T188" i="3"/>
  <c r="R188" i="3"/>
  <c r="M188" i="3"/>
  <c r="AR187" i="3"/>
  <c r="AO187" i="3"/>
  <c r="AI187" i="3"/>
  <c r="AL187" i="3" s="1"/>
  <c r="AF187" i="3"/>
  <c r="R187" i="3"/>
  <c r="T187" i="3" s="1"/>
  <c r="M187" i="3"/>
  <c r="AR186" i="3"/>
  <c r="AO186" i="3"/>
  <c r="AI186" i="3"/>
  <c r="AL186" i="3" s="1"/>
  <c r="AF186" i="3"/>
  <c r="R186" i="3"/>
  <c r="T186" i="3" s="1"/>
  <c r="M186" i="3"/>
  <c r="AR185" i="3"/>
  <c r="AO185" i="3"/>
  <c r="AI185" i="3"/>
  <c r="AL185" i="3" s="1"/>
  <c r="AF185" i="3"/>
  <c r="T185" i="3"/>
  <c r="R185" i="3"/>
  <c r="M185" i="3"/>
  <c r="AR184" i="3"/>
  <c r="AO184" i="3"/>
  <c r="AI184" i="3"/>
  <c r="AL184" i="3" s="1"/>
  <c r="AF184" i="3"/>
  <c r="T184" i="3"/>
  <c r="R184" i="3"/>
  <c r="M184" i="3"/>
  <c r="AR183" i="3"/>
  <c r="AO183" i="3"/>
  <c r="AI183" i="3"/>
  <c r="AL183" i="3" s="1"/>
  <c r="AF183" i="3"/>
  <c r="T183" i="3"/>
  <c r="R183" i="3"/>
  <c r="M183" i="3"/>
  <c r="AR182" i="3"/>
  <c r="AO182" i="3"/>
  <c r="AI182" i="3"/>
  <c r="AL182" i="3" s="1"/>
  <c r="AF182" i="3"/>
  <c r="T182" i="3"/>
  <c r="R182" i="3"/>
  <c r="M182" i="3"/>
  <c r="AR181" i="3"/>
  <c r="AO181" i="3"/>
  <c r="AI181" i="3"/>
  <c r="AL181" i="3" s="1"/>
  <c r="AF181" i="3"/>
  <c r="T181" i="3"/>
  <c r="R181" i="3"/>
  <c r="M181" i="3"/>
  <c r="AR180" i="3"/>
  <c r="AO180" i="3"/>
  <c r="AI180" i="3"/>
  <c r="AL180" i="3" s="1"/>
  <c r="AF180" i="3"/>
  <c r="T180" i="3"/>
  <c r="R180" i="3"/>
  <c r="M180" i="3"/>
  <c r="AR179" i="3"/>
  <c r="AO179" i="3"/>
  <c r="AI179" i="3"/>
  <c r="AL179" i="3" s="1"/>
  <c r="AF179" i="3"/>
  <c r="T179" i="3"/>
  <c r="R179" i="3"/>
  <c r="M179" i="3"/>
  <c r="AR178" i="3"/>
  <c r="AO178" i="3"/>
  <c r="AI178" i="3"/>
  <c r="AL178" i="3" s="1"/>
  <c r="AF178" i="3"/>
  <c r="T178" i="3"/>
  <c r="R178" i="3"/>
  <c r="M178" i="3"/>
  <c r="AR177" i="3"/>
  <c r="AO177" i="3"/>
  <c r="AI177" i="3"/>
  <c r="AL177" i="3" s="1"/>
  <c r="AF177" i="3"/>
  <c r="T177" i="3"/>
  <c r="R177" i="3"/>
  <c r="M177" i="3"/>
  <c r="AR176" i="3"/>
  <c r="AO176" i="3"/>
  <c r="AI176" i="3"/>
  <c r="AL176" i="3" s="1"/>
  <c r="AF176" i="3"/>
  <c r="T176" i="3"/>
  <c r="R176" i="3"/>
  <c r="M176" i="3"/>
  <c r="AR175" i="3"/>
  <c r="AO175" i="3"/>
  <c r="AI175" i="3"/>
  <c r="AL175" i="3" s="1"/>
  <c r="AF175" i="3"/>
  <c r="T175" i="3"/>
  <c r="R175" i="3"/>
  <c r="M175" i="3"/>
  <c r="AR174" i="3"/>
  <c r="AO174" i="3"/>
  <c r="AI174" i="3"/>
  <c r="AL174" i="3" s="1"/>
  <c r="AF174" i="3"/>
  <c r="T174" i="3"/>
  <c r="R174" i="3"/>
  <c r="M174" i="3"/>
  <c r="AR173" i="3"/>
  <c r="AO173" i="3"/>
  <c r="AI173" i="3"/>
  <c r="AL173" i="3" s="1"/>
  <c r="AF173" i="3"/>
  <c r="R173" i="3"/>
  <c r="T173" i="3" s="1"/>
  <c r="M173" i="3"/>
  <c r="AR172" i="3"/>
  <c r="AO172" i="3"/>
  <c r="AI172" i="3"/>
  <c r="AL172" i="3" s="1"/>
  <c r="AF172" i="3"/>
  <c r="T172" i="3"/>
  <c r="R172" i="3"/>
  <c r="M172" i="3"/>
  <c r="AR171" i="3"/>
  <c r="AO171" i="3"/>
  <c r="AI171" i="3"/>
  <c r="AL171" i="3" s="1"/>
  <c r="AF171" i="3"/>
  <c r="R171" i="3"/>
  <c r="T171" i="3" s="1"/>
  <c r="M171" i="3"/>
  <c r="AR170" i="3"/>
  <c r="AO170" i="3"/>
  <c r="AI170" i="3"/>
  <c r="AL170" i="3" s="1"/>
  <c r="AF170" i="3"/>
  <c r="R170" i="3"/>
  <c r="T170" i="3" s="1"/>
  <c r="M170" i="3"/>
  <c r="AR169" i="3"/>
  <c r="AO169" i="3"/>
  <c r="AI169" i="3"/>
  <c r="AL169" i="3" s="1"/>
  <c r="AF169" i="3"/>
  <c r="T169" i="3"/>
  <c r="R169" i="3"/>
  <c r="M169" i="3"/>
  <c r="AR168" i="3"/>
  <c r="AO168" i="3"/>
  <c r="AI168" i="3"/>
  <c r="AL168" i="3" s="1"/>
  <c r="AF168" i="3"/>
  <c r="T168" i="3"/>
  <c r="R168" i="3"/>
  <c r="M168" i="3"/>
  <c r="AR167" i="3"/>
  <c r="AO167" i="3"/>
  <c r="AI167" i="3"/>
  <c r="AL167" i="3" s="1"/>
  <c r="AF167" i="3"/>
  <c r="T167" i="3"/>
  <c r="R167" i="3"/>
  <c r="M167" i="3"/>
  <c r="AR166" i="3"/>
  <c r="AO166" i="3"/>
  <c r="AI166" i="3"/>
  <c r="AL166" i="3" s="1"/>
  <c r="AF166" i="3"/>
  <c r="T166" i="3"/>
  <c r="R166" i="3"/>
  <c r="M166" i="3"/>
  <c r="AR165" i="3"/>
  <c r="AO165" i="3"/>
  <c r="AI165" i="3"/>
  <c r="AL165" i="3" s="1"/>
  <c r="AF165" i="3"/>
  <c r="R165" i="3"/>
  <c r="T165" i="3" s="1"/>
  <c r="M165" i="3"/>
  <c r="AR164" i="3"/>
  <c r="AO164" i="3"/>
  <c r="AI164" i="3"/>
  <c r="AL164" i="3" s="1"/>
  <c r="AF164" i="3"/>
  <c r="T164" i="3"/>
  <c r="R164" i="3"/>
  <c r="M164" i="3"/>
  <c r="AR163" i="3"/>
  <c r="AO163" i="3"/>
  <c r="AI163" i="3"/>
  <c r="AL163" i="3" s="1"/>
  <c r="AF163" i="3"/>
  <c r="T163" i="3"/>
  <c r="R163" i="3"/>
  <c r="M163" i="3"/>
  <c r="AR162" i="3"/>
  <c r="AO162" i="3"/>
  <c r="AI162" i="3"/>
  <c r="AL162" i="3" s="1"/>
  <c r="AF162" i="3"/>
  <c r="T162" i="3"/>
  <c r="R162" i="3"/>
  <c r="M162" i="3"/>
  <c r="AR161" i="3"/>
  <c r="AO161" i="3"/>
  <c r="AI161" i="3"/>
  <c r="AL161" i="3" s="1"/>
  <c r="AF161" i="3"/>
  <c r="T161" i="3"/>
  <c r="R161" i="3"/>
  <c r="M161" i="3"/>
  <c r="AR160" i="3"/>
  <c r="AO160" i="3"/>
  <c r="AI160" i="3"/>
  <c r="AL160" i="3" s="1"/>
  <c r="AF160" i="3"/>
  <c r="T160" i="3"/>
  <c r="R160" i="3"/>
  <c r="M160" i="3"/>
  <c r="AR159" i="3"/>
  <c r="AO159" i="3"/>
  <c r="AI159" i="3"/>
  <c r="AL159" i="3" s="1"/>
  <c r="AF159" i="3"/>
  <c r="T159" i="3"/>
  <c r="R159" i="3"/>
  <c r="M159" i="3"/>
  <c r="AR158" i="3"/>
  <c r="AO158" i="3"/>
  <c r="AI158" i="3"/>
  <c r="AL158" i="3" s="1"/>
  <c r="AF158" i="3"/>
  <c r="T158" i="3"/>
  <c r="R158" i="3"/>
  <c r="M158" i="3"/>
  <c r="AR157" i="3"/>
  <c r="AO157" i="3"/>
  <c r="AI157" i="3"/>
  <c r="AL157" i="3" s="1"/>
  <c r="AF157" i="3"/>
  <c r="T157" i="3"/>
  <c r="R157" i="3"/>
  <c r="M157" i="3"/>
  <c r="AR156" i="3"/>
  <c r="AO156" i="3"/>
  <c r="AI156" i="3"/>
  <c r="AL156" i="3" s="1"/>
  <c r="AF156" i="3"/>
  <c r="T156" i="3"/>
  <c r="R156" i="3"/>
  <c r="M156" i="3"/>
  <c r="AR155" i="3"/>
  <c r="AO155" i="3"/>
  <c r="AI155" i="3"/>
  <c r="AL155" i="3" s="1"/>
  <c r="AF155" i="3"/>
  <c r="R155" i="3"/>
  <c r="T155" i="3" s="1"/>
  <c r="M155" i="3"/>
  <c r="AR154" i="3"/>
  <c r="AO154" i="3"/>
  <c r="AI154" i="3"/>
  <c r="AL154" i="3" s="1"/>
  <c r="AF154" i="3"/>
  <c r="T154" i="3"/>
  <c r="R154" i="3"/>
  <c r="M154" i="3"/>
  <c r="AR153" i="3"/>
  <c r="AO153" i="3"/>
  <c r="AI153" i="3"/>
  <c r="AL153" i="3" s="1"/>
  <c r="AF153" i="3"/>
  <c r="T153" i="3"/>
  <c r="R153" i="3"/>
  <c r="M153" i="3"/>
  <c r="AR152" i="3"/>
  <c r="AO152" i="3"/>
  <c r="AI152" i="3"/>
  <c r="AL152" i="3" s="1"/>
  <c r="AF152" i="3"/>
  <c r="T152" i="3"/>
  <c r="R152" i="3"/>
  <c r="M152" i="3"/>
  <c r="AR151" i="3"/>
  <c r="AO151" i="3"/>
  <c r="AI151" i="3"/>
  <c r="AL151" i="3" s="1"/>
  <c r="AF151" i="3"/>
  <c r="T151" i="3"/>
  <c r="R151" i="3"/>
  <c r="M151" i="3"/>
  <c r="AR150" i="3"/>
  <c r="AO150" i="3"/>
  <c r="AI150" i="3"/>
  <c r="AL150" i="3" s="1"/>
  <c r="AF150" i="3"/>
  <c r="T150" i="3"/>
  <c r="R150" i="3"/>
  <c r="M150" i="3"/>
  <c r="AR149" i="3"/>
  <c r="AO149" i="3"/>
  <c r="AI149" i="3"/>
  <c r="AL149" i="3" s="1"/>
  <c r="AF149" i="3"/>
  <c r="R149" i="3"/>
  <c r="T149" i="3" s="1"/>
  <c r="M149" i="3"/>
  <c r="AR148" i="3"/>
  <c r="AO148" i="3"/>
  <c r="AI148" i="3"/>
  <c r="AL148" i="3" s="1"/>
  <c r="AF148" i="3"/>
  <c r="T148" i="3"/>
  <c r="R148" i="3"/>
  <c r="M148" i="3"/>
  <c r="AR147" i="3"/>
  <c r="AO147" i="3"/>
  <c r="AI147" i="3"/>
  <c r="AL147" i="3" s="1"/>
  <c r="AF147" i="3"/>
  <c r="R147" i="3"/>
  <c r="T147" i="3" s="1"/>
  <c r="M147" i="3"/>
  <c r="AR146" i="3"/>
  <c r="AO146" i="3"/>
  <c r="AI146" i="3"/>
  <c r="AL146" i="3" s="1"/>
  <c r="AF146" i="3"/>
  <c r="T146" i="3"/>
  <c r="R146" i="3"/>
  <c r="M146" i="3"/>
  <c r="AR145" i="3"/>
  <c r="AO145" i="3"/>
  <c r="AI145" i="3"/>
  <c r="AL145" i="3" s="1"/>
  <c r="AF145" i="3"/>
  <c r="T145" i="3"/>
  <c r="R145" i="3"/>
  <c r="M145" i="3"/>
  <c r="AR144" i="3"/>
  <c r="AO144" i="3"/>
  <c r="AI144" i="3"/>
  <c r="AL144" i="3" s="1"/>
  <c r="AF144" i="3"/>
  <c r="T144" i="3"/>
  <c r="R144" i="3"/>
  <c r="M144" i="3"/>
  <c r="AR143" i="3"/>
  <c r="AO143" i="3"/>
  <c r="AI143" i="3"/>
  <c r="AL143" i="3" s="1"/>
  <c r="AF143" i="3"/>
  <c r="T143" i="3"/>
  <c r="R143" i="3"/>
  <c r="M143" i="3"/>
  <c r="AR142" i="3"/>
  <c r="AO142" i="3"/>
  <c r="AI142" i="3"/>
  <c r="AL142" i="3" s="1"/>
  <c r="AF142" i="3"/>
  <c r="T142" i="3"/>
  <c r="R142" i="3"/>
  <c r="M142" i="3"/>
  <c r="AR141" i="3"/>
  <c r="AO141" i="3"/>
  <c r="AI141" i="3"/>
  <c r="AL141" i="3" s="1"/>
  <c r="AF141" i="3"/>
  <c r="T141" i="3"/>
  <c r="R141" i="3"/>
  <c r="M141" i="3"/>
  <c r="AR140" i="3"/>
  <c r="AO140" i="3"/>
  <c r="AI140" i="3"/>
  <c r="AL140" i="3" s="1"/>
  <c r="AF140" i="3"/>
  <c r="T140" i="3"/>
  <c r="R140" i="3"/>
  <c r="M140" i="3"/>
  <c r="AR139" i="3"/>
  <c r="AO139" i="3"/>
  <c r="AI139" i="3"/>
  <c r="AL139" i="3" s="1"/>
  <c r="AF139" i="3"/>
  <c r="R139" i="3"/>
  <c r="T139" i="3" s="1"/>
  <c r="M139" i="3"/>
  <c r="AR138" i="3"/>
  <c r="AO138" i="3"/>
  <c r="AI138" i="3"/>
  <c r="AL138" i="3" s="1"/>
  <c r="AF138" i="3"/>
  <c r="T138" i="3"/>
  <c r="R138" i="3"/>
  <c r="M138" i="3"/>
  <c r="AR137" i="3"/>
  <c r="AO137" i="3"/>
  <c r="AI137" i="3"/>
  <c r="AL137" i="3" s="1"/>
  <c r="AF137" i="3"/>
  <c r="R137" i="3"/>
  <c r="T137" i="3" s="1"/>
  <c r="M137" i="3"/>
  <c r="AR136" i="3"/>
  <c r="AO136" i="3"/>
  <c r="AI136" i="3"/>
  <c r="AL136" i="3" s="1"/>
  <c r="AF136" i="3"/>
  <c r="R136" i="3"/>
  <c r="T136" i="3" s="1"/>
  <c r="M136" i="3"/>
  <c r="AR135" i="3"/>
  <c r="AO135" i="3"/>
  <c r="AI135" i="3"/>
  <c r="AL135" i="3" s="1"/>
  <c r="AF135" i="3"/>
  <c r="T135" i="3"/>
  <c r="R135" i="3"/>
  <c r="M135" i="3"/>
  <c r="AR134" i="3"/>
  <c r="AO134" i="3"/>
  <c r="AI134" i="3"/>
  <c r="AL134" i="3" s="1"/>
  <c r="AF134" i="3"/>
  <c r="T134" i="3"/>
  <c r="R134" i="3"/>
  <c r="M134" i="3"/>
  <c r="AR133" i="3"/>
  <c r="AO133" i="3"/>
  <c r="AI133" i="3"/>
  <c r="AL133" i="3" s="1"/>
  <c r="AF133" i="3"/>
  <c r="R133" i="3"/>
  <c r="T133" i="3" s="1"/>
  <c r="M133" i="3"/>
  <c r="AR132" i="3"/>
  <c r="AO132" i="3"/>
  <c r="AI132" i="3"/>
  <c r="AL132" i="3" s="1"/>
  <c r="AF132" i="3"/>
  <c r="R132" i="3"/>
  <c r="T132" i="3" s="1"/>
  <c r="M132" i="3"/>
  <c r="AR131" i="3"/>
  <c r="AO131" i="3"/>
  <c r="AI131" i="3"/>
  <c r="AL131" i="3" s="1"/>
  <c r="AF131" i="3"/>
  <c r="R131" i="3"/>
  <c r="T131" i="3" s="1"/>
  <c r="M131" i="3"/>
  <c r="AR130" i="3"/>
  <c r="AO130" i="3"/>
  <c r="AI130" i="3"/>
  <c r="AL130" i="3" s="1"/>
  <c r="AF130" i="3"/>
  <c r="T130" i="3"/>
  <c r="R130" i="3"/>
  <c r="M130" i="3"/>
  <c r="AR129" i="3"/>
  <c r="AO129" i="3"/>
  <c r="AI129" i="3"/>
  <c r="AL129" i="3" s="1"/>
  <c r="AF129" i="3"/>
  <c r="T129" i="3"/>
  <c r="R129" i="3"/>
  <c r="M129" i="3"/>
  <c r="AR128" i="3"/>
  <c r="AO128" i="3"/>
  <c r="AI128" i="3"/>
  <c r="AL128" i="3" s="1"/>
  <c r="AF128" i="3"/>
  <c r="T128" i="3"/>
  <c r="R128" i="3"/>
  <c r="M128" i="3"/>
  <c r="AR127" i="3"/>
  <c r="AO127" i="3"/>
  <c r="AI127" i="3"/>
  <c r="AL127" i="3" s="1"/>
  <c r="AF127" i="3"/>
  <c r="T127" i="3"/>
  <c r="R127" i="3"/>
  <c r="M127" i="3"/>
  <c r="AR126" i="3"/>
  <c r="AO126" i="3"/>
  <c r="AI126" i="3"/>
  <c r="AL126" i="3" s="1"/>
  <c r="AF126" i="3"/>
  <c r="T126" i="3"/>
  <c r="R126" i="3"/>
  <c r="M126" i="3"/>
  <c r="AR125" i="3"/>
  <c r="AO125" i="3"/>
  <c r="AI125" i="3"/>
  <c r="AL125" i="3" s="1"/>
  <c r="AF125" i="3"/>
  <c r="R125" i="3"/>
  <c r="T125" i="3" s="1"/>
  <c r="M125" i="3"/>
  <c r="AR124" i="3"/>
  <c r="AO124" i="3"/>
  <c r="AI124" i="3"/>
  <c r="AL124" i="3" s="1"/>
  <c r="AF124" i="3"/>
  <c r="T124" i="3"/>
  <c r="R124" i="3"/>
  <c r="M124" i="3"/>
  <c r="AR123" i="3"/>
  <c r="AO123" i="3"/>
  <c r="AI123" i="3"/>
  <c r="AL123" i="3" s="1"/>
  <c r="AF123" i="3"/>
  <c r="T123" i="3"/>
  <c r="R123" i="3"/>
  <c r="M123" i="3"/>
  <c r="AR122" i="3"/>
  <c r="AO122" i="3"/>
  <c r="AI122" i="3"/>
  <c r="AL122" i="3" s="1"/>
  <c r="AF122" i="3"/>
  <c r="T122" i="3"/>
  <c r="R122" i="3"/>
  <c r="M122" i="3"/>
  <c r="AR121" i="3"/>
  <c r="AO121" i="3"/>
  <c r="AI121" i="3"/>
  <c r="AL121" i="3" s="1"/>
  <c r="AF121" i="3"/>
  <c r="R121" i="3"/>
  <c r="T121" i="3" s="1"/>
  <c r="M121" i="3"/>
  <c r="AR120" i="3"/>
  <c r="AO120" i="3"/>
  <c r="AI120" i="3"/>
  <c r="AL120" i="3" s="1"/>
  <c r="AF120" i="3"/>
  <c r="T120" i="3"/>
  <c r="R120" i="3"/>
  <c r="M120" i="3"/>
  <c r="AR119" i="3"/>
  <c r="AO119" i="3"/>
  <c r="AI119" i="3"/>
  <c r="AL119" i="3" s="1"/>
  <c r="AF119" i="3"/>
  <c r="T119" i="3"/>
  <c r="R119" i="3"/>
  <c r="M119" i="3"/>
  <c r="AR118" i="3"/>
  <c r="AO118" i="3"/>
  <c r="AI118" i="3"/>
  <c r="AL118" i="3" s="1"/>
  <c r="AF118" i="3"/>
  <c r="T118" i="3"/>
  <c r="R118" i="3"/>
  <c r="M118" i="3"/>
  <c r="AR117" i="3"/>
  <c r="AO117" i="3"/>
  <c r="AI117" i="3"/>
  <c r="AL117" i="3" s="1"/>
  <c r="AF117" i="3"/>
  <c r="T117" i="3"/>
  <c r="R117" i="3"/>
  <c r="M117" i="3"/>
  <c r="AR116" i="3"/>
  <c r="AO116" i="3"/>
  <c r="AI116" i="3"/>
  <c r="AL116" i="3" s="1"/>
  <c r="AF116" i="3"/>
  <c r="T116" i="3"/>
  <c r="R116" i="3"/>
  <c r="M116" i="3"/>
  <c r="AR115" i="3"/>
  <c r="AO115" i="3"/>
  <c r="AI115" i="3"/>
  <c r="AL115" i="3" s="1"/>
  <c r="AF115" i="3"/>
  <c r="T115" i="3"/>
  <c r="R115" i="3"/>
  <c r="M115" i="3"/>
  <c r="AR114" i="3"/>
  <c r="AO114" i="3"/>
  <c r="AI114" i="3"/>
  <c r="AL114" i="3" s="1"/>
  <c r="AF114" i="3"/>
  <c r="T114" i="3"/>
  <c r="R114" i="3"/>
  <c r="M114" i="3"/>
  <c r="AR113" i="3"/>
  <c r="AO113" i="3"/>
  <c r="AI113" i="3"/>
  <c r="AL113" i="3" s="1"/>
  <c r="AF113" i="3"/>
  <c r="T113" i="3"/>
  <c r="R113" i="3"/>
  <c r="M113" i="3"/>
  <c r="AR112" i="3"/>
  <c r="AO112" i="3"/>
  <c r="AI112" i="3"/>
  <c r="AL112" i="3" s="1"/>
  <c r="AF112" i="3"/>
  <c r="R112" i="3"/>
  <c r="T112" i="3" s="1"/>
  <c r="M112" i="3"/>
  <c r="AR111" i="3"/>
  <c r="AO111" i="3"/>
  <c r="AI111" i="3"/>
  <c r="AL111" i="3" s="1"/>
  <c r="AF111" i="3"/>
  <c r="R111" i="3"/>
  <c r="T111" i="3" s="1"/>
  <c r="M111" i="3"/>
  <c r="AR110" i="3"/>
  <c r="AO110" i="3"/>
  <c r="AI110" i="3"/>
  <c r="AL110" i="3" s="1"/>
  <c r="AF110" i="3"/>
  <c r="T110" i="3"/>
  <c r="R110" i="3"/>
  <c r="M110" i="3"/>
  <c r="AR109" i="3"/>
  <c r="AO109" i="3"/>
  <c r="AI109" i="3"/>
  <c r="AL109" i="3" s="1"/>
  <c r="AF109" i="3"/>
  <c r="R109" i="3"/>
  <c r="T109" i="3" s="1"/>
  <c r="M109" i="3"/>
  <c r="AR108" i="3"/>
  <c r="AO108" i="3"/>
  <c r="AI108" i="3"/>
  <c r="AL108" i="3" s="1"/>
  <c r="AF108" i="3"/>
  <c r="T108" i="3"/>
  <c r="R108" i="3"/>
  <c r="M108" i="3"/>
  <c r="AR107" i="3"/>
  <c r="AO107" i="3"/>
  <c r="AI107" i="3"/>
  <c r="AL107" i="3" s="1"/>
  <c r="AF107" i="3"/>
  <c r="R107" i="3"/>
  <c r="T107" i="3" s="1"/>
  <c r="M107" i="3"/>
  <c r="AR106" i="3"/>
  <c r="AO106" i="3"/>
  <c r="AI106" i="3"/>
  <c r="AL106" i="3" s="1"/>
  <c r="AF106" i="3"/>
  <c r="R106" i="3"/>
  <c r="T106" i="3" s="1"/>
  <c r="M106" i="3"/>
  <c r="AR105" i="3"/>
  <c r="AO105" i="3"/>
  <c r="AI105" i="3"/>
  <c r="AL105" i="3" s="1"/>
  <c r="AF105" i="3"/>
  <c r="T105" i="3"/>
  <c r="R105" i="3"/>
  <c r="M105" i="3"/>
  <c r="AR104" i="3"/>
  <c r="AO104" i="3"/>
  <c r="AI104" i="3"/>
  <c r="AL104" i="3" s="1"/>
  <c r="AF104" i="3"/>
  <c r="R104" i="3"/>
  <c r="T104" i="3" s="1"/>
  <c r="M104" i="3"/>
  <c r="AR103" i="3"/>
  <c r="AO103" i="3"/>
  <c r="AI103" i="3"/>
  <c r="AL103" i="3" s="1"/>
  <c r="AF103" i="3"/>
  <c r="R103" i="3"/>
  <c r="T103" i="3" s="1"/>
  <c r="M103" i="3"/>
  <c r="AR102" i="3"/>
  <c r="AO102" i="3"/>
  <c r="AI102" i="3"/>
  <c r="AL102" i="3" s="1"/>
  <c r="AF102" i="3"/>
  <c r="R102" i="3"/>
  <c r="T102" i="3" s="1"/>
  <c r="M102" i="3"/>
  <c r="AR101" i="3"/>
  <c r="AO101" i="3"/>
  <c r="AI101" i="3"/>
  <c r="AL101" i="3" s="1"/>
  <c r="AF101" i="3"/>
  <c r="T101" i="3"/>
  <c r="M101" i="3"/>
  <c r="AR100" i="3"/>
  <c r="AO100" i="3"/>
  <c r="AI100" i="3"/>
  <c r="AL100" i="3" s="1"/>
  <c r="AF100" i="3"/>
  <c r="R100" i="3"/>
  <c r="T100" i="3" s="1"/>
  <c r="M100" i="3"/>
  <c r="AR99" i="3"/>
  <c r="AO99" i="3"/>
  <c r="AI99" i="3"/>
  <c r="AL99" i="3" s="1"/>
  <c r="AF99" i="3"/>
  <c r="R99" i="3"/>
  <c r="T99" i="3" s="1"/>
  <c r="M99" i="3"/>
  <c r="AR98" i="3"/>
  <c r="AO98" i="3"/>
  <c r="AI98" i="3"/>
  <c r="AL98" i="3" s="1"/>
  <c r="AF98" i="3"/>
  <c r="R98" i="3"/>
  <c r="T98" i="3" s="1"/>
  <c r="M98" i="3"/>
  <c r="AR97" i="3"/>
  <c r="AO97" i="3"/>
  <c r="AI97" i="3"/>
  <c r="AL97" i="3" s="1"/>
  <c r="AF97" i="3"/>
  <c r="T97" i="3"/>
  <c r="R97" i="3"/>
  <c r="M97" i="3"/>
  <c r="AR96" i="3"/>
  <c r="AO96" i="3"/>
  <c r="AI96" i="3"/>
  <c r="AL96" i="3" s="1"/>
  <c r="AF96" i="3"/>
  <c r="T96" i="3"/>
  <c r="R96" i="3"/>
  <c r="M96" i="3"/>
  <c r="AR95" i="3"/>
  <c r="AO95" i="3"/>
  <c r="AI95" i="3"/>
  <c r="AL95" i="3" s="1"/>
  <c r="AF95" i="3"/>
  <c r="T95" i="3"/>
  <c r="R95" i="3"/>
  <c r="M95" i="3"/>
  <c r="AR94" i="3"/>
  <c r="AO94" i="3"/>
  <c r="AI94" i="3"/>
  <c r="AL94" i="3" s="1"/>
  <c r="AF94" i="3"/>
  <c r="T94" i="3"/>
  <c r="R94" i="3"/>
  <c r="M94" i="3"/>
  <c r="AR93" i="3"/>
  <c r="AO93" i="3"/>
  <c r="AI93" i="3"/>
  <c r="AL93" i="3" s="1"/>
  <c r="AF93" i="3"/>
  <c r="R93" i="3"/>
  <c r="T93" i="3" s="1"/>
  <c r="M93" i="3"/>
  <c r="AR92" i="3"/>
  <c r="AO92" i="3"/>
  <c r="AI92" i="3"/>
  <c r="AL92" i="3" s="1"/>
  <c r="AF92" i="3"/>
  <c r="R92" i="3"/>
  <c r="T92" i="3" s="1"/>
  <c r="M92" i="3"/>
  <c r="AR91" i="3"/>
  <c r="AO91" i="3"/>
  <c r="AI91" i="3"/>
  <c r="AL91" i="3" s="1"/>
  <c r="AF91" i="3"/>
  <c r="T91" i="3"/>
  <c r="R91" i="3"/>
  <c r="M91" i="3"/>
  <c r="AR90" i="3"/>
  <c r="AO90" i="3"/>
  <c r="AI90" i="3"/>
  <c r="AL90" i="3" s="1"/>
  <c r="AF90" i="3"/>
  <c r="T90" i="3"/>
  <c r="R90" i="3"/>
  <c r="M90" i="3"/>
  <c r="AR89" i="3"/>
  <c r="AO89" i="3"/>
  <c r="AI89" i="3"/>
  <c r="AL89" i="3" s="1"/>
  <c r="AF89" i="3"/>
  <c r="T89" i="3"/>
  <c r="R89" i="3"/>
  <c r="M89" i="3"/>
  <c r="AR88" i="3"/>
  <c r="AO88" i="3"/>
  <c r="AI88" i="3"/>
  <c r="AL88" i="3" s="1"/>
  <c r="AF88" i="3"/>
  <c r="T88" i="3"/>
  <c r="R88" i="3"/>
  <c r="M88" i="3"/>
  <c r="AR87" i="3"/>
  <c r="AO87" i="3"/>
  <c r="AI87" i="3"/>
  <c r="AL87" i="3" s="1"/>
  <c r="AF87" i="3"/>
  <c r="T87" i="3"/>
  <c r="R87" i="3"/>
  <c r="M87" i="3"/>
  <c r="AR86" i="3"/>
  <c r="AO86" i="3"/>
  <c r="AI86" i="3"/>
  <c r="AL86" i="3" s="1"/>
  <c r="AF86" i="3"/>
  <c r="T86" i="3"/>
  <c r="R86" i="3"/>
  <c r="M86" i="3"/>
  <c r="AR85" i="3"/>
  <c r="AO85" i="3"/>
  <c r="AI85" i="3"/>
  <c r="AL85" i="3" s="1"/>
  <c r="AF85" i="3"/>
  <c r="T85" i="3"/>
  <c r="R85" i="3"/>
  <c r="M85" i="3"/>
  <c r="AR84" i="3"/>
  <c r="AO84" i="3"/>
  <c r="AI84" i="3"/>
  <c r="AL84" i="3" s="1"/>
  <c r="AF84" i="3"/>
  <c r="T84" i="3"/>
  <c r="R84" i="3"/>
  <c r="M84" i="3"/>
  <c r="AR83" i="3"/>
  <c r="AO83" i="3"/>
  <c r="AI83" i="3"/>
  <c r="AL83" i="3" s="1"/>
  <c r="AF83" i="3"/>
  <c r="R83" i="3"/>
  <c r="T83" i="3" s="1"/>
  <c r="M83" i="3"/>
  <c r="AR82" i="3"/>
  <c r="AO82" i="3"/>
  <c r="AI82" i="3"/>
  <c r="AL82" i="3" s="1"/>
  <c r="AF82" i="3"/>
  <c r="T82" i="3"/>
  <c r="R82" i="3"/>
  <c r="M82" i="3"/>
  <c r="AR81" i="3"/>
  <c r="AO81" i="3"/>
  <c r="AI81" i="3"/>
  <c r="AL81" i="3" s="1"/>
  <c r="AF81" i="3"/>
  <c r="T81" i="3"/>
  <c r="R81" i="3"/>
  <c r="M81" i="3"/>
  <c r="AR80" i="3"/>
  <c r="AO80" i="3"/>
  <c r="AI80" i="3"/>
  <c r="AL80" i="3" s="1"/>
  <c r="AF80" i="3"/>
  <c r="T80" i="3"/>
  <c r="R80" i="3"/>
  <c r="M80" i="3"/>
  <c r="AR79" i="3"/>
  <c r="AO79" i="3"/>
  <c r="AI79" i="3"/>
  <c r="AL79" i="3" s="1"/>
  <c r="AF79" i="3"/>
  <c r="R79" i="3"/>
  <c r="T79" i="3" s="1"/>
  <c r="M79" i="3"/>
  <c r="AR78" i="3"/>
  <c r="AO78" i="3"/>
  <c r="AI78" i="3"/>
  <c r="AL78" i="3" s="1"/>
  <c r="AF78" i="3"/>
  <c r="R78" i="3"/>
  <c r="T78" i="3" s="1"/>
  <c r="M78" i="3"/>
  <c r="AR77" i="3"/>
  <c r="AO77" i="3"/>
  <c r="AI77" i="3"/>
  <c r="AL77" i="3" s="1"/>
  <c r="AF77" i="3"/>
  <c r="T77" i="3"/>
  <c r="R77" i="3"/>
  <c r="M77" i="3"/>
  <c r="AR76" i="3"/>
  <c r="AO76" i="3"/>
  <c r="AI76" i="3"/>
  <c r="AL76" i="3" s="1"/>
  <c r="AF76" i="3"/>
  <c r="R76" i="3"/>
  <c r="T76" i="3" s="1"/>
  <c r="M76" i="3"/>
  <c r="AR75" i="3"/>
  <c r="AO75" i="3"/>
  <c r="AI75" i="3"/>
  <c r="AL75" i="3" s="1"/>
  <c r="AF75" i="3"/>
  <c r="T75" i="3"/>
  <c r="R75" i="3"/>
  <c r="M75" i="3"/>
  <c r="AR74" i="3"/>
  <c r="AO74" i="3"/>
  <c r="AI74" i="3"/>
  <c r="AL74" i="3" s="1"/>
  <c r="AF74" i="3"/>
  <c r="R74" i="3"/>
  <c r="T74" i="3" s="1"/>
  <c r="M74" i="3"/>
  <c r="AR73" i="3"/>
  <c r="AO73" i="3"/>
  <c r="AI73" i="3"/>
  <c r="AL73" i="3" s="1"/>
  <c r="AF73" i="3"/>
  <c r="R73" i="3"/>
  <c r="T73" i="3" s="1"/>
  <c r="M73" i="3"/>
  <c r="AR72" i="3"/>
  <c r="AO72" i="3"/>
  <c r="AI72" i="3"/>
  <c r="AL72" i="3" s="1"/>
  <c r="AF72" i="3"/>
  <c r="T72" i="3"/>
  <c r="R72" i="3"/>
  <c r="M72" i="3"/>
  <c r="AR71" i="3"/>
  <c r="AO71" i="3"/>
  <c r="AI71" i="3"/>
  <c r="AL71" i="3" s="1"/>
  <c r="AF71" i="3"/>
  <c r="R71" i="3"/>
  <c r="T71" i="3" s="1"/>
  <c r="M71" i="3"/>
  <c r="AR70" i="3"/>
  <c r="AO70" i="3"/>
  <c r="AI70" i="3"/>
  <c r="AL70" i="3" s="1"/>
  <c r="AF70" i="3"/>
  <c r="R70" i="3"/>
  <c r="T70" i="3" s="1"/>
  <c r="M70" i="3"/>
  <c r="AR69" i="3"/>
  <c r="AO69" i="3"/>
  <c r="AI69" i="3"/>
  <c r="AL69" i="3" s="1"/>
  <c r="AF69" i="3"/>
  <c r="T69" i="3"/>
  <c r="R69" i="3"/>
  <c r="M69" i="3"/>
  <c r="AR68" i="3"/>
  <c r="AO68" i="3"/>
  <c r="AI68" i="3"/>
  <c r="AL68" i="3" s="1"/>
  <c r="AF68" i="3"/>
  <c r="T68" i="3"/>
  <c r="R68" i="3"/>
  <c r="M68" i="3"/>
  <c r="AR67" i="3"/>
  <c r="AO67" i="3"/>
  <c r="AI67" i="3"/>
  <c r="AL67" i="3" s="1"/>
  <c r="AF67" i="3"/>
  <c r="T67" i="3"/>
  <c r="R67" i="3"/>
  <c r="M67" i="3"/>
  <c r="AR66" i="3"/>
  <c r="AO66" i="3"/>
  <c r="AI66" i="3"/>
  <c r="AL66" i="3" s="1"/>
  <c r="AF66" i="3"/>
  <c r="T66" i="3"/>
  <c r="R66" i="3"/>
  <c r="M66" i="3"/>
  <c r="AR65" i="3"/>
  <c r="AO65" i="3"/>
  <c r="AI65" i="3"/>
  <c r="AL65" i="3" s="1"/>
  <c r="AF65" i="3"/>
  <c r="T65" i="3"/>
  <c r="R65" i="3"/>
  <c r="M65" i="3"/>
  <c r="AR64" i="3"/>
  <c r="AO64" i="3"/>
  <c r="AI64" i="3"/>
  <c r="AL64" i="3" s="1"/>
  <c r="AF64" i="3"/>
  <c r="R64" i="3"/>
  <c r="T64" i="3" s="1"/>
  <c r="M64" i="3"/>
  <c r="AR63" i="3"/>
  <c r="AO63" i="3"/>
  <c r="AI63" i="3"/>
  <c r="AL63" i="3" s="1"/>
  <c r="AF63" i="3"/>
  <c r="T63" i="3"/>
  <c r="R63" i="3"/>
  <c r="M63" i="3"/>
  <c r="AR62" i="3"/>
  <c r="AO62" i="3"/>
  <c r="AI62" i="3"/>
  <c r="AL62" i="3" s="1"/>
  <c r="AF62" i="3"/>
  <c r="T62" i="3"/>
  <c r="R62" i="3"/>
  <c r="M62" i="3"/>
  <c r="AR61" i="3"/>
  <c r="AO61" i="3"/>
  <c r="AI61" i="3"/>
  <c r="AL61" i="3" s="1"/>
  <c r="AF61" i="3"/>
  <c r="R61" i="3"/>
  <c r="T61" i="3" s="1"/>
  <c r="M61" i="3"/>
  <c r="AR60" i="3"/>
  <c r="AO60" i="3"/>
  <c r="AI60" i="3"/>
  <c r="AL60" i="3" s="1"/>
  <c r="AF60" i="3"/>
  <c r="T60" i="3"/>
  <c r="R60" i="3"/>
  <c r="M60" i="3"/>
  <c r="AR59" i="3"/>
  <c r="AO59" i="3"/>
  <c r="AI59" i="3"/>
  <c r="AL59" i="3" s="1"/>
  <c r="AF59" i="3"/>
  <c r="R59" i="3"/>
  <c r="T59" i="3" s="1"/>
  <c r="M59" i="3"/>
  <c r="AR58" i="3"/>
  <c r="AO58" i="3"/>
  <c r="AI58" i="3"/>
  <c r="AL58" i="3" s="1"/>
  <c r="AF58" i="3"/>
  <c r="T58" i="3"/>
  <c r="R58" i="3"/>
  <c r="M58" i="3"/>
  <c r="AR57" i="3"/>
  <c r="AO57" i="3"/>
  <c r="AI57" i="3"/>
  <c r="AL57" i="3" s="1"/>
  <c r="AF57" i="3"/>
  <c r="T57" i="3"/>
  <c r="R57" i="3"/>
  <c r="M57" i="3"/>
  <c r="AR56" i="3"/>
  <c r="AO56" i="3"/>
  <c r="AI56" i="3"/>
  <c r="AL56" i="3" s="1"/>
  <c r="AF56" i="3"/>
  <c r="T56" i="3"/>
  <c r="R56" i="3"/>
  <c r="M56" i="3"/>
  <c r="AR55" i="3"/>
  <c r="AO55" i="3"/>
  <c r="AI55" i="3"/>
  <c r="AL55" i="3" s="1"/>
  <c r="AF55" i="3"/>
  <c r="T55" i="3"/>
  <c r="R55" i="3"/>
  <c r="M55" i="3"/>
  <c r="AR54" i="3"/>
  <c r="AO54" i="3"/>
  <c r="AI54" i="3"/>
  <c r="AL54" i="3" s="1"/>
  <c r="AF54" i="3"/>
  <c r="T54" i="3"/>
  <c r="R54" i="3"/>
  <c r="M54" i="3"/>
  <c r="AR53" i="3"/>
  <c r="AO53" i="3"/>
  <c r="AI53" i="3"/>
  <c r="AL53" i="3" s="1"/>
  <c r="AF53" i="3"/>
  <c r="R53" i="3"/>
  <c r="T53" i="3" s="1"/>
  <c r="M53" i="3"/>
  <c r="AR52" i="3"/>
  <c r="AO52" i="3"/>
  <c r="AI52" i="3"/>
  <c r="AL52" i="3" s="1"/>
  <c r="AF52" i="3"/>
  <c r="T52" i="3"/>
  <c r="R52" i="3"/>
  <c r="M52" i="3"/>
  <c r="AR51" i="3"/>
  <c r="AO51" i="3"/>
  <c r="AI51" i="3"/>
  <c r="AL51" i="3" s="1"/>
  <c r="AF51" i="3"/>
  <c r="T51" i="3"/>
  <c r="R51" i="3"/>
  <c r="M51" i="3"/>
  <c r="AR50" i="3"/>
  <c r="AO50" i="3"/>
  <c r="AI50" i="3"/>
  <c r="AL50" i="3" s="1"/>
  <c r="AF50" i="3"/>
  <c r="T50" i="3"/>
  <c r="R50" i="3"/>
  <c r="M50" i="3"/>
  <c r="AR49" i="3"/>
  <c r="AO49" i="3"/>
  <c r="AI49" i="3"/>
  <c r="AL49" i="3" s="1"/>
  <c r="AF49" i="3"/>
  <c r="R49" i="3"/>
  <c r="T49" i="3" s="1"/>
  <c r="M49" i="3"/>
  <c r="AR48" i="3"/>
  <c r="AO48" i="3"/>
  <c r="AI48" i="3"/>
  <c r="AL48" i="3" s="1"/>
  <c r="AF48" i="3"/>
  <c r="R48" i="3"/>
  <c r="T48" i="3" s="1"/>
  <c r="M48" i="3"/>
  <c r="AR47" i="3"/>
  <c r="AO47" i="3"/>
  <c r="AI47" i="3"/>
  <c r="AL47" i="3" s="1"/>
  <c r="AF47" i="3"/>
  <c r="T47" i="3"/>
  <c r="R47" i="3"/>
  <c r="M47" i="3"/>
  <c r="AR46" i="3"/>
  <c r="AO46" i="3"/>
  <c r="AI46" i="3"/>
  <c r="AL46" i="3" s="1"/>
  <c r="AF46" i="3"/>
  <c r="T46" i="3"/>
  <c r="R46" i="3"/>
  <c r="M46" i="3"/>
  <c r="AR45" i="3"/>
  <c r="AO45" i="3"/>
  <c r="AI45" i="3"/>
  <c r="AL45" i="3" s="1"/>
  <c r="AF45" i="3"/>
  <c r="R45" i="3"/>
  <c r="T45" i="3" s="1"/>
  <c r="M45" i="3"/>
  <c r="AR44" i="3"/>
  <c r="AO44" i="3"/>
  <c r="AI44" i="3"/>
  <c r="AL44" i="3" s="1"/>
  <c r="AF44" i="3"/>
  <c r="R44" i="3"/>
  <c r="T44" i="3" s="1"/>
  <c r="M44" i="3"/>
  <c r="AR43" i="3"/>
  <c r="AO43" i="3"/>
  <c r="AI43" i="3"/>
  <c r="AL43" i="3" s="1"/>
  <c r="AF43" i="3"/>
  <c r="T43" i="3"/>
  <c r="R43" i="3"/>
  <c r="M43" i="3"/>
  <c r="AR42" i="3"/>
  <c r="AO42" i="3"/>
  <c r="AI42" i="3"/>
  <c r="AL42" i="3" s="1"/>
  <c r="AF42" i="3"/>
  <c r="R42" i="3"/>
  <c r="T42" i="3" s="1"/>
  <c r="M42" i="3"/>
  <c r="AR41" i="3"/>
  <c r="AO41" i="3"/>
  <c r="AI41" i="3"/>
  <c r="AL41" i="3" s="1"/>
  <c r="AF41" i="3"/>
  <c r="R41" i="3"/>
  <c r="T41" i="3" s="1"/>
  <c r="M41" i="3"/>
  <c r="AR40" i="3"/>
  <c r="Z31" i="1" s="1"/>
  <c r="Z9" i="2" s="1"/>
  <c r="AO40" i="3"/>
  <c r="AI40" i="3"/>
  <c r="AF40" i="3"/>
  <c r="V31" i="1" s="1"/>
  <c r="V9" i="2" s="1"/>
  <c r="R40" i="3"/>
  <c r="M40" i="3"/>
  <c r="AG31" i="1" s="1"/>
  <c r="AR39" i="3"/>
  <c r="AO39" i="3"/>
  <c r="AI39" i="3"/>
  <c r="AL39" i="3" s="1"/>
  <c r="AF39" i="3"/>
  <c r="R39" i="3"/>
  <c r="T39" i="3" s="1"/>
  <c r="M39" i="3"/>
  <c r="AR38" i="3"/>
  <c r="AO38" i="3"/>
  <c r="AI38" i="3"/>
  <c r="AL38" i="3" s="1"/>
  <c r="AF38" i="3"/>
  <c r="T38" i="3"/>
  <c r="R38" i="3"/>
  <c r="M38" i="3"/>
  <c r="AR37" i="3"/>
  <c r="AO37" i="3"/>
  <c r="AI37" i="3"/>
  <c r="AL37" i="3" s="1"/>
  <c r="AF37" i="3"/>
  <c r="T37" i="3"/>
  <c r="R37" i="3"/>
  <c r="M37" i="3"/>
  <c r="AR36" i="3"/>
  <c r="AO36" i="3"/>
  <c r="AI36" i="3"/>
  <c r="AL36" i="3" s="1"/>
  <c r="AF36" i="3"/>
  <c r="R36" i="3"/>
  <c r="T36" i="3" s="1"/>
  <c r="M36" i="3"/>
  <c r="AR35" i="3"/>
  <c r="AO35" i="3"/>
  <c r="AI35" i="3"/>
  <c r="AL35" i="3" s="1"/>
  <c r="AF35" i="3"/>
  <c r="R35" i="3"/>
  <c r="T35" i="3" s="1"/>
  <c r="M35" i="3"/>
  <c r="AR34" i="3"/>
  <c r="AO34" i="3"/>
  <c r="AI34" i="3"/>
  <c r="AL34" i="3" s="1"/>
  <c r="AF34" i="3"/>
  <c r="R34" i="3"/>
  <c r="T34" i="3" s="1"/>
  <c r="M34" i="3"/>
  <c r="AR33" i="3"/>
  <c r="AO33" i="3"/>
  <c r="AI33" i="3"/>
  <c r="AL33" i="3" s="1"/>
  <c r="AF33" i="3"/>
  <c r="T33" i="3"/>
  <c r="R33" i="3"/>
  <c r="M33" i="3"/>
  <c r="AR32" i="3"/>
  <c r="AO32" i="3"/>
  <c r="AI32" i="3"/>
  <c r="AL32" i="3" s="1"/>
  <c r="AF32" i="3"/>
  <c r="R32" i="3"/>
  <c r="T32" i="3" s="1"/>
  <c r="M32" i="3"/>
  <c r="AR31" i="3"/>
  <c r="AO31" i="3"/>
  <c r="AI31" i="3"/>
  <c r="AL31" i="3" s="1"/>
  <c r="AF31" i="3"/>
  <c r="R31" i="3"/>
  <c r="T31" i="3" s="1"/>
  <c r="M31" i="3"/>
  <c r="AR30" i="3"/>
  <c r="AO30" i="3"/>
  <c r="AI30" i="3"/>
  <c r="AL30" i="3" s="1"/>
  <c r="AF30" i="3"/>
  <c r="T30" i="3"/>
  <c r="R30" i="3"/>
  <c r="M30" i="3"/>
  <c r="AR29" i="3"/>
  <c r="AO29" i="3"/>
  <c r="AI29" i="3"/>
  <c r="AL29" i="3" s="1"/>
  <c r="AF29" i="3"/>
  <c r="R29" i="3"/>
  <c r="T29" i="3" s="1"/>
  <c r="M29" i="3"/>
  <c r="AR28" i="3"/>
  <c r="AO28" i="3"/>
  <c r="AI28" i="3"/>
  <c r="AL28" i="3" s="1"/>
  <c r="AF28" i="3"/>
  <c r="T28" i="3"/>
  <c r="R28" i="3"/>
  <c r="M28" i="3"/>
  <c r="AR27" i="3"/>
  <c r="AO27" i="3"/>
  <c r="AI27" i="3"/>
  <c r="AL27" i="3" s="1"/>
  <c r="AF27" i="3"/>
  <c r="R27" i="3"/>
  <c r="T27" i="3" s="1"/>
  <c r="M27" i="3"/>
  <c r="AR26" i="3"/>
  <c r="AO26" i="3"/>
  <c r="AI26" i="3"/>
  <c r="AL26" i="3" s="1"/>
  <c r="AF26" i="3"/>
  <c r="R26" i="3"/>
  <c r="T26" i="3" s="1"/>
  <c r="M26" i="3"/>
  <c r="AR25" i="3"/>
  <c r="AO25" i="3"/>
  <c r="AI25" i="3"/>
  <c r="AL25" i="3" s="1"/>
  <c r="AF25" i="3"/>
  <c r="T25" i="3"/>
  <c r="R25" i="3"/>
  <c r="M25" i="3"/>
  <c r="AR24" i="3"/>
  <c r="AO24" i="3"/>
  <c r="AI24" i="3"/>
  <c r="AL24" i="3" s="1"/>
  <c r="AF24" i="3"/>
  <c r="R24" i="3"/>
  <c r="T24" i="3" s="1"/>
  <c r="M24" i="3"/>
  <c r="AR23" i="3"/>
  <c r="AO23" i="3"/>
  <c r="AI23" i="3"/>
  <c r="AL23" i="3" s="1"/>
  <c r="AF23" i="3"/>
  <c r="T23" i="3"/>
  <c r="R23" i="3"/>
  <c r="M23" i="3"/>
  <c r="AR22" i="3"/>
  <c r="AO22" i="3"/>
  <c r="AI22" i="3"/>
  <c r="AL22" i="3" s="1"/>
  <c r="AF22" i="3"/>
  <c r="R22" i="3"/>
  <c r="T22" i="3" s="1"/>
  <c r="M22" i="3"/>
  <c r="AR21" i="3"/>
  <c r="AO21" i="3"/>
  <c r="AI21" i="3"/>
  <c r="AL21" i="3" s="1"/>
  <c r="AF21" i="3"/>
  <c r="T21" i="3"/>
  <c r="R21" i="3"/>
  <c r="M21" i="3"/>
  <c r="AR20" i="3"/>
  <c r="AO20" i="3"/>
  <c r="AI20" i="3"/>
  <c r="AL20" i="3" s="1"/>
  <c r="AF20" i="3"/>
  <c r="T20" i="3"/>
  <c r="R20" i="3"/>
  <c r="M20" i="3"/>
  <c r="AR19" i="3"/>
  <c r="AO19" i="3"/>
  <c r="AI19" i="3"/>
  <c r="AL19" i="3" s="1"/>
  <c r="AF19" i="3"/>
  <c r="T19" i="3"/>
  <c r="R19" i="3"/>
  <c r="M19" i="3"/>
  <c r="AR18" i="3"/>
  <c r="AO18" i="3"/>
  <c r="AI18" i="3"/>
  <c r="AL18" i="3" s="1"/>
  <c r="AF18" i="3"/>
  <c r="T18" i="3"/>
  <c r="R18" i="3"/>
  <c r="M18" i="3"/>
  <c r="AR17" i="3"/>
  <c r="AO17" i="3"/>
  <c r="AI17" i="3"/>
  <c r="AL17" i="3" s="1"/>
  <c r="AF17" i="3"/>
  <c r="R17" i="3"/>
  <c r="T17" i="3" s="1"/>
  <c r="M17" i="3"/>
  <c r="AR16" i="3"/>
  <c r="AO16" i="3"/>
  <c r="AI16" i="3"/>
  <c r="AL16" i="3" s="1"/>
  <c r="AF16" i="3"/>
  <c r="R16" i="3"/>
  <c r="T16" i="3" s="1"/>
  <c r="M16" i="3"/>
  <c r="AR15" i="3"/>
  <c r="AO15" i="3"/>
  <c r="AI15" i="3"/>
  <c r="AL15" i="3" s="1"/>
  <c r="AF15" i="3"/>
  <c r="R15" i="3"/>
  <c r="T15" i="3" s="1"/>
  <c r="M15" i="3"/>
  <c r="AR14" i="3"/>
  <c r="AO14" i="3"/>
  <c r="AI14" i="3"/>
  <c r="AL14" i="3" s="1"/>
  <c r="AF14" i="3"/>
  <c r="R14" i="3"/>
  <c r="T14" i="3" s="1"/>
  <c r="M14" i="3"/>
  <c r="AR13" i="3"/>
  <c r="AO13" i="3"/>
  <c r="AI13" i="3"/>
  <c r="AL13" i="3" s="1"/>
  <c r="AF13" i="3"/>
  <c r="R13" i="3"/>
  <c r="T13" i="3" s="1"/>
  <c r="M13" i="3"/>
  <c r="BH12" i="3"/>
  <c r="AR12" i="3"/>
  <c r="AO12" i="3"/>
  <c r="AI12" i="3"/>
  <c r="AL12" i="3" s="1"/>
  <c r="AF12" i="3"/>
  <c r="R12" i="3"/>
  <c r="T12" i="3" s="1"/>
  <c r="M12" i="3"/>
  <c r="AR11" i="3"/>
  <c r="AO11" i="3"/>
  <c r="AI11" i="3"/>
  <c r="AL11" i="3" s="1"/>
  <c r="AF11" i="3"/>
  <c r="R11" i="3"/>
  <c r="T11" i="3" s="1"/>
  <c r="M11" i="3"/>
  <c r="AR10" i="3"/>
  <c r="AO10" i="3"/>
  <c r="AI10" i="3"/>
  <c r="AL10" i="3" s="1"/>
  <c r="AF10" i="3"/>
  <c r="R10" i="3"/>
  <c r="T10" i="3" s="1"/>
  <c r="M10" i="3"/>
  <c r="AR9" i="3"/>
  <c r="AO9" i="3"/>
  <c r="AI9" i="3"/>
  <c r="AL9" i="3" s="1"/>
  <c r="AF9" i="3"/>
  <c r="R9" i="3"/>
  <c r="T9" i="3" s="1"/>
  <c r="M9" i="3"/>
  <c r="AR8" i="3"/>
  <c r="AO8" i="3"/>
  <c r="AI8" i="3"/>
  <c r="AL8" i="3" s="1"/>
  <c r="AF8" i="3"/>
  <c r="R8" i="3"/>
  <c r="T8" i="3" s="1"/>
  <c r="M8" i="3"/>
  <c r="AR7" i="3"/>
  <c r="AO7" i="3"/>
  <c r="AI7" i="3"/>
  <c r="AL7" i="3" s="1"/>
  <c r="AF7" i="3"/>
  <c r="R7" i="3"/>
  <c r="T7" i="3" s="1"/>
  <c r="M7" i="3"/>
  <c r="AR6" i="3"/>
  <c r="AO6" i="3"/>
  <c r="AI6" i="3"/>
  <c r="AL6" i="3" s="1"/>
  <c r="AF6" i="3"/>
  <c r="R6" i="3"/>
  <c r="T6" i="3" s="1"/>
  <c r="M6" i="3"/>
  <c r="AR5" i="3"/>
  <c r="AO5" i="3"/>
  <c r="AI5" i="3"/>
  <c r="AL5" i="3" s="1"/>
  <c r="AF5" i="3"/>
  <c r="T5" i="3"/>
  <c r="R5" i="3"/>
  <c r="M5" i="3"/>
  <c r="AR4" i="3"/>
  <c r="AO4" i="3"/>
  <c r="AI4" i="3"/>
  <c r="AL4" i="3" s="1"/>
  <c r="AF4" i="3"/>
  <c r="R4" i="3"/>
  <c r="T4" i="3" s="1"/>
  <c r="M4" i="3"/>
  <c r="AR3" i="3"/>
  <c r="AO3" i="3"/>
  <c r="AI3" i="3"/>
  <c r="AL3" i="3" s="1"/>
  <c r="AF3" i="3"/>
  <c r="T3" i="3"/>
  <c r="R3" i="3"/>
  <c r="M3" i="3"/>
  <c r="AR2" i="3"/>
  <c r="AO2" i="3"/>
  <c r="Y31" i="1" s="1"/>
  <c r="Y9" i="2" s="1"/>
  <c r="AI2" i="3"/>
  <c r="AL2" i="3" s="1"/>
  <c r="AF2" i="3"/>
  <c r="R2" i="3"/>
  <c r="T2" i="3" s="1"/>
  <c r="M2" i="3"/>
  <c r="T40" i="3" l="1"/>
  <c r="AH31" i="1"/>
  <c r="AK9" i="2" s="1"/>
  <c r="AF9" i="2" s="1"/>
  <c r="AL40" i="3"/>
  <c r="X31" i="1" s="1"/>
  <c r="X9" i="2" s="1"/>
  <c r="W31" i="1"/>
  <c r="W9" i="2" s="1"/>
  <c r="B93" i="2"/>
  <c r="C93" i="2"/>
  <c r="D93" i="2"/>
  <c r="E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K93" i="2"/>
  <c r="AL93" i="2"/>
  <c r="AM93" i="2"/>
  <c r="AN93" i="2"/>
  <c r="AO93" i="2"/>
  <c r="A93" i="2"/>
  <c r="B92" i="2"/>
  <c r="C92" i="2"/>
  <c r="D92" i="2"/>
  <c r="E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K92" i="2"/>
  <c r="AL92" i="2"/>
  <c r="AM92" i="2"/>
  <c r="AN92" i="2"/>
  <c r="AO92" i="2"/>
  <c r="A92" i="2"/>
  <c r="B91" i="2"/>
  <c r="C91" i="2"/>
  <c r="D91" i="2"/>
  <c r="E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K91" i="2"/>
  <c r="AL91" i="2"/>
  <c r="AM91" i="2"/>
  <c r="AN91" i="2"/>
  <c r="AO91" i="2"/>
  <c r="A91" i="2"/>
  <c r="B90" i="2"/>
  <c r="C90" i="2"/>
  <c r="D90" i="2"/>
  <c r="E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K90" i="2"/>
  <c r="AL90" i="2"/>
  <c r="AM90" i="2"/>
  <c r="AN90" i="2"/>
  <c r="AO90" i="2"/>
  <c r="A90" i="2"/>
  <c r="B89" i="2"/>
  <c r="C89" i="2"/>
  <c r="D89" i="2"/>
  <c r="E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K89" i="2"/>
  <c r="AL89" i="2"/>
  <c r="AM89" i="2"/>
  <c r="AN89" i="2"/>
  <c r="AO89" i="2"/>
  <c r="A89" i="2"/>
  <c r="B88" i="2"/>
  <c r="C88" i="2"/>
  <c r="D88" i="2"/>
  <c r="E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K88" i="2"/>
  <c r="AL88" i="2"/>
  <c r="AM88" i="2"/>
  <c r="AN88" i="2"/>
  <c r="AO88" i="2"/>
  <c r="A88" i="2"/>
  <c r="B87" i="2"/>
  <c r="C87" i="2"/>
  <c r="D87" i="2"/>
  <c r="E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K87" i="2"/>
  <c r="AL87" i="2"/>
  <c r="AM87" i="2"/>
  <c r="AN87" i="2"/>
  <c r="AO87" i="2"/>
  <c r="A87" i="2"/>
  <c r="B86" i="2"/>
  <c r="C86" i="2"/>
  <c r="D86" i="2"/>
  <c r="E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K86" i="2"/>
  <c r="AL86" i="2"/>
  <c r="AM86" i="2"/>
  <c r="AN86" i="2"/>
  <c r="AO86" i="2"/>
  <c r="A86" i="2"/>
  <c r="B85" i="2"/>
  <c r="C85" i="2"/>
  <c r="D85" i="2"/>
  <c r="E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K85" i="2"/>
  <c r="AL85" i="2"/>
  <c r="AM85" i="2"/>
  <c r="AN85" i="2"/>
  <c r="AO85" i="2"/>
  <c r="A85" i="2"/>
  <c r="B84" i="2"/>
  <c r="C84" i="2"/>
  <c r="D84" i="2"/>
  <c r="E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K84" i="2"/>
  <c r="AL84" i="2"/>
  <c r="AM84" i="2"/>
  <c r="AN84" i="2"/>
  <c r="AO84" i="2"/>
  <c r="A84" i="2"/>
  <c r="B83" i="2"/>
  <c r="C83" i="2"/>
  <c r="D83" i="2"/>
  <c r="E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K83" i="2"/>
  <c r="AL83" i="2"/>
  <c r="AM83" i="2"/>
  <c r="AN83" i="2"/>
  <c r="AO83" i="2"/>
  <c r="A83" i="2"/>
  <c r="B82" i="2"/>
  <c r="C82" i="2"/>
  <c r="D82" i="2"/>
  <c r="E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K82" i="2"/>
  <c r="AL82" i="2"/>
  <c r="AM82" i="2"/>
  <c r="AN82" i="2"/>
  <c r="AO82" i="2"/>
  <c r="A82" i="2"/>
  <c r="B81" i="2"/>
  <c r="C81" i="2"/>
  <c r="D81" i="2"/>
  <c r="E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K81" i="2"/>
  <c r="AL81" i="2"/>
  <c r="AM81" i="2"/>
  <c r="AN81" i="2"/>
  <c r="AO81" i="2"/>
  <c r="A81" i="2"/>
  <c r="B80" i="2"/>
  <c r="C80" i="2"/>
  <c r="D80" i="2"/>
  <c r="E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K80" i="2"/>
  <c r="AL80" i="2"/>
  <c r="AM80" i="2"/>
  <c r="AN80" i="2"/>
  <c r="AO80" i="2"/>
  <c r="A80" i="2"/>
  <c r="B79" i="2"/>
  <c r="C79" i="2"/>
  <c r="D79" i="2"/>
  <c r="E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K79" i="2"/>
  <c r="AL79" i="2"/>
  <c r="AM79" i="2"/>
  <c r="AN79" i="2"/>
  <c r="AO79" i="2"/>
  <c r="A79" i="2"/>
  <c r="B78" i="2"/>
  <c r="C78" i="2"/>
  <c r="D78" i="2"/>
  <c r="E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K78" i="2"/>
  <c r="AL78" i="2"/>
  <c r="AM78" i="2"/>
  <c r="AN78" i="2"/>
  <c r="AO78" i="2"/>
  <c r="A78" i="2"/>
  <c r="B77" i="2"/>
  <c r="C77" i="2"/>
  <c r="D77" i="2"/>
  <c r="E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K77" i="2"/>
  <c r="AL77" i="2"/>
  <c r="AM77" i="2"/>
  <c r="AN77" i="2"/>
  <c r="AO77" i="2"/>
  <c r="A77" i="2"/>
  <c r="B76" i="2"/>
  <c r="C76" i="2"/>
  <c r="D76" i="2"/>
  <c r="E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K76" i="2"/>
  <c r="AL76" i="2"/>
  <c r="AM76" i="2"/>
  <c r="AN76" i="2"/>
  <c r="AO76" i="2"/>
  <c r="A76" i="2"/>
  <c r="B75" i="2"/>
  <c r="C75" i="2"/>
  <c r="D75" i="2"/>
  <c r="E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K75" i="2"/>
  <c r="AL75" i="2"/>
  <c r="AM75" i="2"/>
  <c r="AN75" i="2"/>
  <c r="AO75" i="2"/>
  <c r="A75" i="2"/>
  <c r="B74" i="2"/>
  <c r="C74" i="2"/>
  <c r="D74" i="2"/>
  <c r="E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K74" i="2"/>
  <c r="AL74" i="2"/>
  <c r="AM74" i="2"/>
  <c r="AN74" i="2"/>
  <c r="AO74" i="2"/>
  <c r="A74" i="2"/>
  <c r="C73" i="2"/>
  <c r="D73" i="2"/>
  <c r="E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K73" i="2"/>
  <c r="AL73" i="2"/>
  <c r="AM73" i="2"/>
  <c r="AN73" i="2"/>
  <c r="AO73" i="2"/>
  <c r="A73" i="2"/>
  <c r="C72" i="2"/>
  <c r="D72" i="2"/>
  <c r="E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K72" i="2"/>
  <c r="AF72" i="2" s="1"/>
  <c r="AL72" i="2"/>
  <c r="AM72" i="2"/>
  <c r="AN72" i="2"/>
  <c r="AO72" i="2"/>
  <c r="A72" i="2"/>
  <c r="C71" i="2"/>
  <c r="D71" i="2"/>
  <c r="E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K71" i="2"/>
  <c r="AF71" i="2" s="1"/>
  <c r="AL71" i="2"/>
  <c r="AM71" i="2"/>
  <c r="AN71" i="2"/>
  <c r="AO71" i="2"/>
  <c r="A71" i="2"/>
  <c r="C70" i="2"/>
  <c r="D70" i="2"/>
  <c r="E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K70" i="2"/>
  <c r="AL70" i="2"/>
  <c r="AM70" i="2"/>
  <c r="AN70" i="2"/>
  <c r="AO70" i="2"/>
  <c r="A70" i="2"/>
  <c r="C69" i="2"/>
  <c r="D69" i="2"/>
  <c r="E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K69" i="2"/>
  <c r="AF69" i="2" s="1"/>
  <c r="AL69" i="2"/>
  <c r="AM69" i="2"/>
  <c r="AN69" i="2"/>
  <c r="AO69" i="2"/>
  <c r="A69" i="2"/>
  <c r="C68" i="2"/>
  <c r="D68" i="2"/>
  <c r="E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K68" i="2"/>
  <c r="AF68" i="2" s="1"/>
  <c r="AL68" i="2"/>
  <c r="AM68" i="2"/>
  <c r="AN68" i="2"/>
  <c r="AO68" i="2"/>
  <c r="A68" i="2"/>
  <c r="C67" i="2"/>
  <c r="D67" i="2"/>
  <c r="E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K67" i="2"/>
  <c r="AF67" i="2" s="1"/>
  <c r="AL67" i="2"/>
  <c r="AM67" i="2"/>
  <c r="AN67" i="2"/>
  <c r="AO67" i="2"/>
  <c r="A67" i="2"/>
  <c r="C66" i="2"/>
  <c r="D66" i="2"/>
  <c r="E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K66" i="2"/>
  <c r="AL66" i="2"/>
  <c r="AM66" i="2"/>
  <c r="AN66" i="2"/>
  <c r="AO66" i="2"/>
  <c r="A66" i="2"/>
  <c r="C65" i="2"/>
  <c r="D65" i="2"/>
  <c r="E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K65" i="2"/>
  <c r="AL65" i="2"/>
  <c r="AM65" i="2"/>
  <c r="AN65" i="2"/>
  <c r="AO65" i="2"/>
  <c r="A65" i="2"/>
  <c r="C64" i="2"/>
  <c r="D64" i="2"/>
  <c r="E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K64" i="2"/>
  <c r="AL64" i="2"/>
  <c r="AM64" i="2"/>
  <c r="AN64" i="2"/>
  <c r="AO64" i="2"/>
  <c r="A64" i="2"/>
  <c r="C63" i="2"/>
  <c r="D63" i="2"/>
  <c r="E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K63" i="2"/>
  <c r="AL63" i="2"/>
  <c r="AM63" i="2"/>
  <c r="AN63" i="2"/>
  <c r="AO63" i="2"/>
  <c r="A63" i="2"/>
  <c r="C62" i="2"/>
  <c r="D62" i="2"/>
  <c r="E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K62" i="2"/>
  <c r="AF62" i="2" s="1"/>
  <c r="AL62" i="2"/>
  <c r="AM62" i="2"/>
  <c r="AN62" i="2"/>
  <c r="AO62" i="2"/>
  <c r="A62" i="2"/>
  <c r="B61" i="2"/>
  <c r="C61" i="2"/>
  <c r="D61" i="2"/>
  <c r="E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K61" i="2"/>
  <c r="AF61" i="2" s="1"/>
  <c r="AL61" i="2"/>
  <c r="AM61" i="2"/>
  <c r="AN61" i="2"/>
  <c r="AO61" i="2"/>
  <c r="A61" i="2"/>
  <c r="E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K59" i="2"/>
  <c r="AF59" i="2" s="1"/>
  <c r="AL59" i="2"/>
  <c r="AM59" i="2"/>
  <c r="AN59" i="2"/>
  <c r="AO59" i="2"/>
  <c r="A59" i="2"/>
  <c r="B58" i="2"/>
  <c r="C58" i="2"/>
  <c r="D58" i="2"/>
  <c r="E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K58" i="2"/>
  <c r="AF58" i="2" s="1"/>
  <c r="AL58" i="2"/>
  <c r="AM58" i="2"/>
  <c r="AN58" i="2"/>
  <c r="AO58" i="2"/>
  <c r="A58" i="2"/>
  <c r="B57" i="2"/>
  <c r="C57" i="2"/>
  <c r="D57" i="2"/>
  <c r="E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K57" i="2"/>
  <c r="AF57" i="2" s="1"/>
  <c r="AL57" i="2"/>
  <c r="AM57" i="2"/>
  <c r="AN57" i="2"/>
  <c r="AO57" i="2"/>
  <c r="A57" i="2"/>
  <c r="B56" i="2"/>
  <c r="C56" i="2"/>
  <c r="D56" i="2"/>
  <c r="E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K56" i="2"/>
  <c r="AF56" i="2" s="1"/>
  <c r="AL56" i="2"/>
  <c r="AM56" i="2"/>
  <c r="AN56" i="2"/>
  <c r="AO56" i="2"/>
  <c r="A56" i="2"/>
  <c r="B55" i="2"/>
  <c r="C55" i="2"/>
  <c r="D55" i="2"/>
  <c r="E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K55" i="2"/>
  <c r="AF55" i="2" s="1"/>
  <c r="AL55" i="2"/>
  <c r="AM55" i="2"/>
  <c r="AN55" i="2"/>
  <c r="AO55" i="2"/>
  <c r="A55" i="2"/>
  <c r="B54" i="2"/>
  <c r="C54" i="2"/>
  <c r="D54" i="2"/>
  <c r="E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K54" i="2"/>
  <c r="AF54" i="2" s="1"/>
  <c r="AL54" i="2"/>
  <c r="AM54" i="2"/>
  <c r="AN54" i="2"/>
  <c r="AO54" i="2"/>
  <c r="A54" i="2"/>
  <c r="B53" i="2"/>
  <c r="C53" i="2"/>
  <c r="D53" i="2"/>
  <c r="E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K53" i="2"/>
  <c r="AF53" i="2" s="1"/>
  <c r="AL53" i="2"/>
  <c r="AM53" i="2"/>
  <c r="AN53" i="2"/>
  <c r="AO53" i="2"/>
  <c r="A53" i="2"/>
  <c r="B52" i="2"/>
  <c r="C52" i="2"/>
  <c r="D52" i="2"/>
  <c r="E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K52" i="2"/>
  <c r="AF52" i="2" s="1"/>
  <c r="AL52" i="2"/>
  <c r="AM52" i="2"/>
  <c r="AN52" i="2"/>
  <c r="AO52" i="2"/>
  <c r="A52" i="2"/>
  <c r="B51" i="2"/>
  <c r="C51" i="2"/>
  <c r="D51" i="2"/>
  <c r="E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K51" i="2"/>
  <c r="AF51" i="2" s="1"/>
  <c r="AL51" i="2"/>
  <c r="AM51" i="2"/>
  <c r="AN51" i="2"/>
  <c r="AO51" i="2"/>
  <c r="A51" i="2"/>
  <c r="B50" i="2"/>
  <c r="C50" i="2"/>
  <c r="D50" i="2"/>
  <c r="E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K50" i="2"/>
  <c r="AF50" i="2" s="1"/>
  <c r="AL50" i="2"/>
  <c r="AM50" i="2"/>
  <c r="AN50" i="2"/>
  <c r="AO50" i="2"/>
  <c r="A50" i="2"/>
  <c r="B49" i="2"/>
  <c r="C49" i="2"/>
  <c r="D49" i="2"/>
  <c r="E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K49" i="2"/>
  <c r="AF49" i="2" s="1"/>
  <c r="AL49" i="2"/>
  <c r="AM49" i="2"/>
  <c r="AN49" i="2"/>
  <c r="AO49" i="2"/>
  <c r="A49" i="2"/>
  <c r="B48" i="2"/>
  <c r="C48" i="2"/>
  <c r="D48" i="2"/>
  <c r="E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K48" i="2"/>
  <c r="AF48" i="2" s="1"/>
  <c r="AL48" i="2"/>
  <c r="AM48" i="2"/>
  <c r="AN48" i="2"/>
  <c r="AO48" i="2"/>
  <c r="A48" i="2"/>
  <c r="B47" i="2"/>
  <c r="C47" i="2"/>
  <c r="D47" i="2"/>
  <c r="E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K47" i="2"/>
  <c r="AF47" i="2" s="1"/>
  <c r="AL47" i="2"/>
  <c r="AM47" i="2"/>
  <c r="AN47" i="2"/>
  <c r="AO47" i="2"/>
  <c r="A47" i="2"/>
  <c r="B46" i="2"/>
  <c r="C46" i="2"/>
  <c r="D46" i="2"/>
  <c r="E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K46" i="2"/>
  <c r="AF46" i="2" s="1"/>
  <c r="AL46" i="2"/>
  <c r="AM46" i="2"/>
  <c r="AN46" i="2"/>
  <c r="AO46" i="2"/>
  <c r="A46" i="2"/>
  <c r="B45" i="2"/>
  <c r="C45" i="2"/>
  <c r="D45" i="2"/>
  <c r="E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K45" i="2"/>
  <c r="AF45" i="2" s="1"/>
  <c r="AL45" i="2"/>
  <c r="AM45" i="2"/>
  <c r="AN45" i="2"/>
  <c r="AO45" i="2"/>
  <c r="A45" i="2"/>
  <c r="B44" i="2"/>
  <c r="C44" i="2"/>
  <c r="D44" i="2"/>
  <c r="E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K44" i="2"/>
  <c r="AF44" i="2" s="1"/>
  <c r="AL44" i="2"/>
  <c r="AM44" i="2"/>
  <c r="AN44" i="2"/>
  <c r="AO44" i="2"/>
  <c r="A44" i="2"/>
  <c r="B43" i="2"/>
  <c r="C43" i="2"/>
  <c r="D43" i="2"/>
  <c r="E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K43" i="2"/>
  <c r="AF43" i="2" s="1"/>
  <c r="AL43" i="2"/>
  <c r="AM43" i="2"/>
  <c r="AN43" i="2"/>
  <c r="AO43" i="2"/>
  <c r="A43" i="2"/>
  <c r="B42" i="2"/>
  <c r="C42" i="2"/>
  <c r="D42" i="2"/>
  <c r="E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K42" i="2"/>
  <c r="AF42" i="2" s="1"/>
  <c r="AL42" i="2"/>
  <c r="AM42" i="2"/>
  <c r="AN42" i="2"/>
  <c r="AO42" i="2"/>
  <c r="A42" i="2"/>
  <c r="B41" i="2"/>
  <c r="C41" i="2"/>
  <c r="D41" i="2"/>
  <c r="E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K41" i="2"/>
  <c r="AF41" i="2" s="1"/>
  <c r="AL41" i="2"/>
  <c r="AM41" i="2"/>
  <c r="AN41" i="2"/>
  <c r="AO41" i="2"/>
  <c r="A41" i="2"/>
  <c r="B40" i="2"/>
  <c r="C40" i="2"/>
  <c r="D40" i="2"/>
  <c r="E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K40" i="2"/>
  <c r="AF40" i="2" s="1"/>
  <c r="AL40" i="2"/>
  <c r="AM40" i="2"/>
  <c r="AN40" i="2"/>
  <c r="AO40" i="2"/>
  <c r="A40" i="2"/>
  <c r="B39" i="2"/>
  <c r="C39" i="2"/>
  <c r="D39" i="2"/>
  <c r="E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K39" i="2"/>
  <c r="AF39" i="2" s="1"/>
  <c r="AL39" i="2"/>
  <c r="AM39" i="2"/>
  <c r="AN39" i="2"/>
  <c r="AO39" i="2"/>
  <c r="A39" i="2"/>
  <c r="B38" i="2"/>
  <c r="C38" i="2"/>
  <c r="D38" i="2"/>
  <c r="E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K38" i="2"/>
  <c r="AF38" i="2" s="1"/>
  <c r="AL38" i="2"/>
  <c r="AM38" i="2"/>
  <c r="AN38" i="2"/>
  <c r="AO38" i="2"/>
  <c r="A38" i="2"/>
  <c r="B37" i="2"/>
  <c r="C37" i="2"/>
  <c r="D37" i="2"/>
  <c r="E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K37" i="2"/>
  <c r="AF37" i="2" s="1"/>
  <c r="AL37" i="2"/>
  <c r="AM37" i="2"/>
  <c r="AN37" i="2"/>
  <c r="AO37" i="2"/>
  <c r="A37" i="2"/>
  <c r="B36" i="2"/>
  <c r="C36" i="2"/>
  <c r="D36" i="2"/>
  <c r="E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K36" i="2"/>
  <c r="AF36" i="2" s="1"/>
  <c r="AL36" i="2"/>
  <c r="AM36" i="2"/>
  <c r="AN36" i="2"/>
  <c r="AO36" i="2"/>
  <c r="A36" i="2"/>
  <c r="B35" i="2"/>
  <c r="C35" i="2"/>
  <c r="D35" i="2"/>
  <c r="E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K35" i="2"/>
  <c r="AF35" i="2" s="1"/>
  <c r="AL35" i="2"/>
  <c r="AM35" i="2"/>
  <c r="AN35" i="2"/>
  <c r="AO35" i="2"/>
  <c r="A35" i="2"/>
  <c r="B34" i="2"/>
  <c r="C34" i="2"/>
  <c r="D34" i="2"/>
  <c r="E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K34" i="2"/>
  <c r="AF34" i="2" s="1"/>
  <c r="AL34" i="2"/>
  <c r="AM34" i="2"/>
  <c r="AN34" i="2"/>
  <c r="AO34" i="2"/>
  <c r="A34" i="2"/>
  <c r="B33" i="2"/>
  <c r="C33" i="2"/>
  <c r="D33" i="2"/>
  <c r="E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K33" i="2"/>
  <c r="AF33" i="2" s="1"/>
  <c r="AL33" i="2"/>
  <c r="AM33" i="2"/>
  <c r="AN33" i="2"/>
  <c r="AO33" i="2"/>
  <c r="A33" i="2"/>
  <c r="B32" i="2"/>
  <c r="C32" i="2"/>
  <c r="D32" i="2"/>
  <c r="E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K32" i="2"/>
  <c r="AF32" i="2" s="1"/>
  <c r="AL32" i="2"/>
  <c r="AM32" i="2"/>
  <c r="AN32" i="2"/>
  <c r="AO32" i="2"/>
  <c r="A32" i="2"/>
  <c r="B31" i="2"/>
  <c r="C31" i="2"/>
  <c r="D31" i="2"/>
  <c r="E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K31" i="2"/>
  <c r="AF31" i="2" s="1"/>
  <c r="AL31" i="2"/>
  <c r="AM31" i="2"/>
  <c r="AN31" i="2"/>
  <c r="AO31" i="2"/>
  <c r="A31" i="2"/>
  <c r="B30" i="2"/>
  <c r="C30" i="2"/>
  <c r="D30" i="2"/>
  <c r="E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K30" i="2"/>
  <c r="AF30" i="2" s="1"/>
  <c r="AL30" i="2"/>
  <c r="AM30" i="2"/>
  <c r="AN30" i="2"/>
  <c r="AO30" i="2"/>
  <c r="A30" i="2"/>
  <c r="B29" i="2"/>
  <c r="C29" i="2"/>
  <c r="D29" i="2"/>
  <c r="E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K29" i="2"/>
  <c r="AF29" i="2" s="1"/>
  <c r="AL29" i="2"/>
  <c r="AM29" i="2"/>
  <c r="AN29" i="2"/>
  <c r="AO29" i="2"/>
  <c r="A29" i="2"/>
  <c r="B28" i="2"/>
  <c r="C28" i="2"/>
  <c r="D28" i="2"/>
  <c r="E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K28" i="2"/>
  <c r="AF28" i="2" s="1"/>
  <c r="AL28" i="2"/>
  <c r="AM28" i="2"/>
  <c r="AN28" i="2"/>
  <c r="AO28" i="2"/>
  <c r="A28" i="2"/>
  <c r="B27" i="2"/>
  <c r="C27" i="2"/>
  <c r="D27" i="2"/>
  <c r="E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K27" i="2"/>
  <c r="AF27" i="2" s="1"/>
  <c r="AL27" i="2"/>
  <c r="AM27" i="2"/>
  <c r="AN27" i="2"/>
  <c r="AO27" i="2"/>
  <c r="A27" i="2"/>
  <c r="B26" i="2"/>
  <c r="C26" i="2"/>
  <c r="D26" i="2"/>
  <c r="E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K26" i="2"/>
  <c r="AF26" i="2" s="1"/>
  <c r="AL26" i="2"/>
  <c r="AM26" i="2"/>
  <c r="AN26" i="2"/>
  <c r="AO26" i="2"/>
  <c r="A26" i="2"/>
  <c r="B25" i="2"/>
  <c r="C25" i="2"/>
  <c r="D25" i="2"/>
  <c r="E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K25" i="2"/>
  <c r="AF25" i="2" s="1"/>
  <c r="AL25" i="2"/>
  <c r="AM25" i="2"/>
  <c r="AN25" i="2"/>
  <c r="AO25" i="2"/>
  <c r="A25" i="2"/>
  <c r="B24" i="2"/>
  <c r="C24" i="2"/>
  <c r="D24" i="2"/>
  <c r="E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K24" i="2"/>
  <c r="AF24" i="2" s="1"/>
  <c r="AL24" i="2"/>
  <c r="AM24" i="2"/>
  <c r="AN24" i="2"/>
  <c r="AO24" i="2"/>
  <c r="A24" i="2"/>
  <c r="B23" i="2"/>
  <c r="C23" i="2"/>
  <c r="D23" i="2"/>
  <c r="E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K23" i="2"/>
  <c r="AF23" i="2" s="1"/>
  <c r="AL23" i="2"/>
  <c r="AM23" i="2"/>
  <c r="AN23" i="2"/>
  <c r="AO23" i="2"/>
  <c r="A23" i="2"/>
  <c r="B22" i="2"/>
  <c r="C22" i="2"/>
  <c r="D22" i="2"/>
  <c r="E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K22" i="2"/>
  <c r="AF22" i="2" s="1"/>
  <c r="AL22" i="2"/>
  <c r="AM22" i="2"/>
  <c r="AN22" i="2"/>
  <c r="AO22" i="2"/>
  <c r="A22" i="2"/>
  <c r="B21" i="2"/>
  <c r="C21" i="2"/>
  <c r="D21" i="2"/>
  <c r="E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K21" i="2"/>
  <c r="AF21" i="2" s="1"/>
  <c r="AL21" i="2"/>
  <c r="AM21" i="2"/>
  <c r="AN21" i="2"/>
  <c r="AO21" i="2"/>
  <c r="A21" i="2"/>
  <c r="B20" i="2"/>
  <c r="C20" i="2"/>
  <c r="D20" i="2"/>
  <c r="E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K20" i="2"/>
  <c r="AF20" i="2" s="1"/>
  <c r="AL20" i="2"/>
  <c r="AM20" i="2"/>
  <c r="AN20" i="2"/>
  <c r="AO20" i="2"/>
  <c r="A20" i="2"/>
  <c r="B19" i="2"/>
  <c r="C19" i="2"/>
  <c r="D19" i="2"/>
  <c r="E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K19" i="2"/>
  <c r="AF19" i="2" s="1"/>
  <c r="AL19" i="2"/>
  <c r="AM19" i="2"/>
  <c r="AN19" i="2"/>
  <c r="AO19" i="2"/>
  <c r="A19" i="2"/>
  <c r="B18" i="2"/>
  <c r="C18" i="2"/>
  <c r="D18" i="2"/>
  <c r="E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K18" i="2"/>
  <c r="AF18" i="2" s="1"/>
  <c r="AL18" i="2"/>
  <c r="AM18" i="2"/>
  <c r="AN18" i="2"/>
  <c r="AO18" i="2"/>
  <c r="A18" i="2"/>
  <c r="B17" i="2"/>
  <c r="C17" i="2"/>
  <c r="D17" i="2"/>
  <c r="E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K17" i="2"/>
  <c r="AF17" i="2" s="1"/>
  <c r="AL17" i="2"/>
  <c r="AM17" i="2"/>
  <c r="AN17" i="2"/>
  <c r="AO17" i="2"/>
  <c r="A17" i="2"/>
  <c r="B16" i="2"/>
  <c r="C16" i="2"/>
  <c r="D16" i="2"/>
  <c r="E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K16" i="2"/>
  <c r="AF16" i="2" s="1"/>
  <c r="AL16" i="2"/>
  <c r="AM16" i="2"/>
  <c r="AN16" i="2"/>
  <c r="AO16" i="2"/>
  <c r="A16" i="2"/>
  <c r="B15" i="2"/>
  <c r="C15" i="2"/>
  <c r="D15" i="2"/>
  <c r="E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K15" i="2"/>
  <c r="AF15" i="2" s="1"/>
  <c r="AL15" i="2"/>
  <c r="AM15" i="2"/>
  <c r="AN15" i="2"/>
  <c r="AO15" i="2"/>
  <c r="A15" i="2"/>
  <c r="V14" i="2"/>
  <c r="W14" i="2"/>
  <c r="X14" i="2"/>
  <c r="Y14" i="2"/>
  <c r="Z14" i="2"/>
  <c r="AA14" i="2"/>
  <c r="AB14" i="2"/>
  <c r="AC14" i="2"/>
  <c r="AD14" i="2"/>
  <c r="AE14" i="2"/>
  <c r="AK14" i="2"/>
  <c r="AF14" i="2" s="1"/>
  <c r="AL14" i="2"/>
  <c r="AM14" i="2"/>
  <c r="AN14" i="2"/>
  <c r="AO14" i="2"/>
  <c r="U14" i="2"/>
  <c r="B14" i="2"/>
  <c r="C14" i="2"/>
  <c r="D14" i="2"/>
  <c r="E14" i="2"/>
  <c r="J14" i="2"/>
  <c r="K14" i="2"/>
  <c r="L14" i="2"/>
  <c r="M14" i="2"/>
  <c r="N14" i="2"/>
  <c r="O14" i="2"/>
  <c r="P14" i="2"/>
  <c r="Q14" i="2"/>
  <c r="R14" i="2"/>
  <c r="S14" i="2"/>
  <c r="T14" i="2"/>
  <c r="A14" i="2"/>
  <c r="V13" i="2"/>
  <c r="W13" i="2"/>
  <c r="X13" i="2"/>
  <c r="Y13" i="2"/>
  <c r="Z13" i="2"/>
  <c r="AA13" i="2"/>
  <c r="AB13" i="2"/>
  <c r="AC13" i="2"/>
  <c r="AD13" i="2"/>
  <c r="AE13" i="2"/>
  <c r="AK13" i="2"/>
  <c r="AF13" i="2" s="1"/>
  <c r="AL13" i="2"/>
  <c r="AM13" i="2"/>
  <c r="AN13" i="2"/>
  <c r="AO13" i="2"/>
  <c r="U13" i="2"/>
  <c r="B13" i="2"/>
  <c r="C13" i="2"/>
  <c r="D13" i="2"/>
  <c r="E13" i="2"/>
  <c r="J13" i="2"/>
  <c r="K13" i="2"/>
  <c r="L13" i="2"/>
  <c r="M13" i="2"/>
  <c r="N13" i="2"/>
  <c r="O13" i="2"/>
  <c r="P13" i="2"/>
  <c r="Q13" i="2"/>
  <c r="R13" i="2"/>
  <c r="S13" i="2"/>
  <c r="T13" i="2"/>
  <c r="A13" i="2"/>
  <c r="V12" i="2"/>
  <c r="W12" i="2"/>
  <c r="X12" i="2"/>
  <c r="Y12" i="2"/>
  <c r="Z12" i="2"/>
  <c r="AA12" i="2"/>
  <c r="AB12" i="2"/>
  <c r="AC12" i="2"/>
  <c r="AD12" i="2"/>
  <c r="AE12" i="2"/>
  <c r="AK12" i="2"/>
  <c r="AF12" i="2" s="1"/>
  <c r="AL12" i="2"/>
  <c r="AM12" i="2"/>
  <c r="AN12" i="2"/>
  <c r="AO12" i="2"/>
  <c r="U12" i="2"/>
  <c r="B12" i="2"/>
  <c r="C12" i="2"/>
  <c r="D12" i="2"/>
  <c r="E12" i="2"/>
  <c r="J12" i="2"/>
  <c r="K12" i="2"/>
  <c r="L12" i="2"/>
  <c r="M12" i="2"/>
  <c r="N12" i="2"/>
  <c r="O12" i="2"/>
  <c r="P12" i="2"/>
  <c r="Q12" i="2"/>
  <c r="R12" i="2"/>
  <c r="S12" i="2"/>
  <c r="T12" i="2"/>
  <c r="A12" i="2"/>
  <c r="V11" i="2"/>
  <c r="W11" i="2"/>
  <c r="X11" i="2"/>
  <c r="Y11" i="2"/>
  <c r="Z11" i="2"/>
  <c r="AA11" i="2"/>
  <c r="AB11" i="2"/>
  <c r="AC11" i="2"/>
  <c r="AD11" i="2"/>
  <c r="AE11" i="2"/>
  <c r="AK11" i="2"/>
  <c r="AF11" i="2" s="1"/>
  <c r="AL11" i="2"/>
  <c r="AM11" i="2"/>
  <c r="AN11" i="2"/>
  <c r="AO11" i="2"/>
  <c r="U11" i="2"/>
  <c r="B11" i="2"/>
  <c r="C11" i="2"/>
  <c r="D11" i="2"/>
  <c r="E11" i="2"/>
  <c r="J11" i="2"/>
  <c r="K11" i="2"/>
  <c r="L11" i="2"/>
  <c r="M11" i="2"/>
  <c r="N11" i="2"/>
  <c r="O11" i="2"/>
  <c r="P11" i="2"/>
  <c r="Q11" i="2"/>
  <c r="R11" i="2"/>
  <c r="S11" i="2"/>
  <c r="T11" i="2"/>
  <c r="A11" i="2"/>
  <c r="B10" i="2"/>
  <c r="C10" i="2"/>
  <c r="D10" i="2"/>
  <c r="E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K10" i="2"/>
  <c r="AF10" i="2" s="1"/>
  <c r="AL10" i="2"/>
  <c r="AM10" i="2"/>
  <c r="AN10" i="2"/>
  <c r="AO10" i="2"/>
  <c r="A10" i="2"/>
  <c r="V8" i="2"/>
  <c r="W8" i="2"/>
  <c r="X8" i="2"/>
  <c r="Y8" i="2"/>
  <c r="Z8" i="2"/>
  <c r="AA8" i="2"/>
  <c r="AB8" i="2"/>
  <c r="AC8" i="2"/>
  <c r="AD8" i="2"/>
  <c r="AE8" i="2"/>
  <c r="AK8" i="2"/>
  <c r="AF8" i="2" s="1"/>
  <c r="AL8" i="2"/>
  <c r="AM8" i="2"/>
  <c r="AN8" i="2"/>
  <c r="AO8" i="2"/>
  <c r="U8" i="2"/>
  <c r="B8" i="2"/>
  <c r="C8" i="2"/>
  <c r="D8" i="2"/>
  <c r="E8" i="2"/>
  <c r="J8" i="2"/>
  <c r="K8" i="2"/>
  <c r="L8" i="2"/>
  <c r="M8" i="2"/>
  <c r="N8" i="2"/>
  <c r="O8" i="2"/>
  <c r="P8" i="2"/>
  <c r="Q8" i="2"/>
  <c r="R8" i="2"/>
  <c r="S8" i="2"/>
  <c r="T8" i="2"/>
  <c r="A8" i="2"/>
  <c r="V7" i="2"/>
  <c r="W7" i="2"/>
  <c r="X7" i="2"/>
  <c r="Y7" i="2"/>
  <c r="Z7" i="2"/>
  <c r="AA7" i="2"/>
  <c r="AB7" i="2"/>
  <c r="AC7" i="2"/>
  <c r="AD7" i="2"/>
  <c r="AE7" i="2"/>
  <c r="AK7" i="2"/>
  <c r="AF7" i="2" s="1"/>
  <c r="AL7" i="2"/>
  <c r="AM7" i="2"/>
  <c r="AN7" i="2"/>
  <c r="AO7" i="2"/>
  <c r="U7" i="2"/>
  <c r="B7" i="2"/>
  <c r="C7" i="2"/>
  <c r="D7" i="2"/>
  <c r="E7" i="2"/>
  <c r="J7" i="2"/>
  <c r="K7" i="2"/>
  <c r="L7" i="2"/>
  <c r="M7" i="2"/>
  <c r="N7" i="2"/>
  <c r="O7" i="2"/>
  <c r="P7" i="2"/>
  <c r="Q7" i="2"/>
  <c r="R7" i="2"/>
  <c r="S7" i="2"/>
  <c r="T7" i="2"/>
  <c r="A7" i="2"/>
  <c r="V6" i="2"/>
  <c r="W6" i="2"/>
  <c r="X6" i="2"/>
  <c r="Y6" i="2"/>
  <c r="Z6" i="2"/>
  <c r="AA6" i="2"/>
  <c r="AB6" i="2"/>
  <c r="AC6" i="2"/>
  <c r="AD6" i="2"/>
  <c r="AE6" i="2"/>
  <c r="AK6" i="2"/>
  <c r="AF6" i="2" s="1"/>
  <c r="AL6" i="2"/>
  <c r="AM6" i="2"/>
  <c r="AN6" i="2"/>
  <c r="AO6" i="2"/>
  <c r="U6" i="2"/>
  <c r="R6" i="2"/>
  <c r="S6" i="2"/>
  <c r="T6" i="2"/>
  <c r="B6" i="2"/>
  <c r="C6" i="2"/>
  <c r="D6" i="2"/>
  <c r="E6" i="2"/>
  <c r="J6" i="2"/>
  <c r="K6" i="2"/>
  <c r="L6" i="2"/>
  <c r="M6" i="2"/>
  <c r="N6" i="2"/>
  <c r="O6" i="2"/>
  <c r="P6" i="2"/>
  <c r="Q6" i="2"/>
  <c r="A6" i="2"/>
  <c r="V5" i="2"/>
  <c r="W5" i="2"/>
  <c r="X5" i="2"/>
  <c r="Y5" i="2"/>
  <c r="Z5" i="2"/>
  <c r="AA5" i="2"/>
  <c r="AB5" i="2"/>
  <c r="AC5" i="2"/>
  <c r="AD5" i="2"/>
  <c r="AE5" i="2"/>
  <c r="AK5" i="2"/>
  <c r="AF5" i="2" s="1"/>
  <c r="AL5" i="2"/>
  <c r="AM5" i="2"/>
  <c r="AN5" i="2"/>
  <c r="AO5" i="2"/>
  <c r="U5" i="2"/>
  <c r="B5" i="2"/>
  <c r="C5" i="2"/>
  <c r="D5" i="2"/>
  <c r="E5" i="2"/>
  <c r="J5" i="2"/>
  <c r="K5" i="2"/>
  <c r="L5" i="2"/>
  <c r="M5" i="2"/>
  <c r="N5" i="2"/>
  <c r="O5" i="2"/>
  <c r="P5" i="2"/>
  <c r="Q5" i="2"/>
  <c r="R5" i="2"/>
  <c r="S5" i="2"/>
  <c r="T5" i="2"/>
  <c r="A5" i="2"/>
  <c r="Z4" i="2"/>
  <c r="AA4" i="2"/>
  <c r="AB4" i="2"/>
  <c r="AC4" i="2"/>
  <c r="AD4" i="2"/>
  <c r="AE4" i="2"/>
  <c r="AK4" i="2"/>
  <c r="AF4" i="2" s="1"/>
  <c r="AL4" i="2"/>
  <c r="AM4" i="2"/>
  <c r="AN4" i="2"/>
  <c r="AO4" i="2"/>
  <c r="V4" i="2"/>
  <c r="W4" i="2"/>
  <c r="X4" i="2"/>
  <c r="Y4" i="2"/>
  <c r="U4" i="2"/>
  <c r="U3" i="2"/>
  <c r="U2" i="2"/>
  <c r="B4" i="2"/>
  <c r="C4" i="2"/>
  <c r="D4" i="2"/>
  <c r="E4" i="2"/>
  <c r="J4" i="2"/>
  <c r="K4" i="2"/>
  <c r="L4" i="2"/>
  <c r="M4" i="2"/>
  <c r="N4" i="2"/>
  <c r="O4" i="2"/>
  <c r="P4" i="2"/>
  <c r="Q4" i="2"/>
  <c r="R4" i="2"/>
  <c r="S4" i="2"/>
  <c r="T4" i="2"/>
  <c r="A4" i="2"/>
  <c r="W3" i="2"/>
  <c r="X3" i="2"/>
  <c r="Y3" i="2"/>
  <c r="Z3" i="2"/>
  <c r="AA3" i="2"/>
  <c r="AB3" i="2"/>
  <c r="AC3" i="2"/>
  <c r="AD3" i="2"/>
  <c r="AE3" i="2"/>
  <c r="AK3" i="2"/>
  <c r="AF3" i="2" s="1"/>
  <c r="AL3" i="2"/>
  <c r="AM3" i="2"/>
  <c r="AN3" i="2"/>
  <c r="AO3" i="2"/>
  <c r="V3" i="2"/>
  <c r="B3" i="2"/>
  <c r="C3" i="2"/>
  <c r="D3" i="2"/>
  <c r="E3" i="2"/>
  <c r="J3" i="2"/>
  <c r="K3" i="2"/>
  <c r="L3" i="2"/>
  <c r="M3" i="2"/>
  <c r="N3" i="2"/>
  <c r="O3" i="2"/>
  <c r="P3" i="2"/>
  <c r="Q3" i="2"/>
  <c r="R3" i="2"/>
  <c r="S3" i="2"/>
  <c r="T3" i="2"/>
  <c r="A3" i="2"/>
  <c r="W2" i="2"/>
  <c r="X2" i="2"/>
  <c r="Y2" i="2"/>
  <c r="Z2" i="2"/>
  <c r="AA2" i="2"/>
  <c r="AB2" i="2"/>
  <c r="AC2" i="2"/>
  <c r="AD2" i="2"/>
  <c r="AE2" i="2"/>
  <c r="AK2" i="2"/>
  <c r="AF2" i="2" s="1"/>
  <c r="AL2" i="2"/>
  <c r="AM2" i="2"/>
  <c r="AN2" i="2"/>
  <c r="AO2" i="2"/>
  <c r="V2" i="2"/>
  <c r="B2" i="2"/>
  <c r="C2" i="2"/>
  <c r="D2" i="2"/>
  <c r="E2" i="2"/>
  <c r="J2" i="2"/>
  <c r="K2" i="2"/>
  <c r="L2" i="2"/>
  <c r="M2" i="2"/>
  <c r="N2" i="2"/>
  <c r="O2" i="2"/>
  <c r="P2" i="2"/>
  <c r="Q2" i="2"/>
  <c r="R2" i="2"/>
  <c r="S2" i="2"/>
  <c r="T2" i="2"/>
  <c r="A2" i="2"/>
  <c r="AF76" i="2" l="1"/>
  <c r="AF82" i="2"/>
  <c r="AF65" i="2"/>
  <c r="AF73" i="2"/>
  <c r="AF74" i="2"/>
  <c r="AF81" i="2"/>
  <c r="AF64" i="2"/>
  <c r="AF66" i="2"/>
  <c r="AF77" i="2"/>
  <c r="AF83" i="2"/>
  <c r="AF85" i="2"/>
  <c r="AF88" i="2"/>
  <c r="AF89" i="2"/>
  <c r="AF91" i="2"/>
  <c r="AF93" i="2"/>
  <c r="AF63" i="2"/>
  <c r="AF79" i="2"/>
  <c r="AF70" i="2"/>
  <c r="AF78" i="2"/>
  <c r="AF75" i="2"/>
  <c r="AF80" i="2"/>
  <c r="AF84" i="2"/>
  <c r="AF86" i="2"/>
  <c r="AF87" i="2"/>
  <c r="AF90" i="2"/>
  <c r="AF92" i="2"/>
  <c r="AF31" i="1"/>
  <c r="I3" i="1"/>
  <c r="I4" i="1"/>
  <c r="I5" i="1"/>
  <c r="I6" i="1"/>
  <c r="I7" i="1"/>
  <c r="I8" i="1"/>
  <c r="I9" i="1"/>
  <c r="I10" i="1"/>
  <c r="I2" i="2" s="1"/>
  <c r="I11" i="1"/>
  <c r="I3" i="2" s="1"/>
  <c r="I12" i="1"/>
  <c r="I4" i="2" s="1"/>
  <c r="I13" i="1"/>
  <c r="I14" i="1"/>
  <c r="I5" i="2" s="1"/>
  <c r="I15" i="1"/>
  <c r="I16" i="1"/>
  <c r="I17" i="1"/>
  <c r="I18" i="1"/>
  <c r="I19" i="1"/>
  <c r="I20" i="1"/>
  <c r="I21" i="1"/>
  <c r="I22" i="1"/>
  <c r="I6" i="2" s="1"/>
  <c r="I23" i="1"/>
  <c r="I7" i="2" s="1"/>
  <c r="I24" i="1"/>
  <c r="I8" i="2" s="1"/>
  <c r="I25" i="1"/>
  <c r="I26" i="1"/>
  <c r="I27" i="1"/>
  <c r="I28" i="1"/>
  <c r="I29" i="1"/>
  <c r="I30" i="1"/>
  <c r="I32" i="1"/>
  <c r="I10" i="2" s="1"/>
  <c r="I33" i="1"/>
  <c r="I13" i="2" s="1"/>
  <c r="I34" i="1"/>
  <c r="I35" i="1"/>
  <c r="I12" i="2" s="1"/>
  <c r="I36" i="1"/>
  <c r="I37" i="1"/>
  <c r="I11" i="2" s="1"/>
  <c r="I38" i="1"/>
  <c r="I39" i="1"/>
  <c r="I40" i="1"/>
  <c r="I41" i="1"/>
  <c r="I42" i="1"/>
  <c r="I43" i="1"/>
  <c r="I44" i="1"/>
  <c r="I45" i="1"/>
  <c r="I46" i="1"/>
  <c r="I47" i="1"/>
  <c r="I17" i="2" s="1"/>
  <c r="I48" i="1"/>
  <c r="I49" i="1"/>
  <c r="I14" i="2" s="1"/>
  <c r="I50" i="1"/>
  <c r="I51" i="1"/>
  <c r="I52" i="1"/>
  <c r="I15" i="2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7" i="2" s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31" i="2" s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44" i="2" s="1"/>
  <c r="I125" i="1"/>
  <c r="I126" i="1"/>
  <c r="I127" i="1"/>
  <c r="I128" i="1"/>
  <c r="I129" i="1"/>
  <c r="I130" i="1"/>
  <c r="I131" i="1"/>
  <c r="I132" i="1"/>
  <c r="I133" i="1"/>
  <c r="I48" i="2" s="1"/>
  <c r="I134" i="1"/>
  <c r="I135" i="1"/>
  <c r="I136" i="1"/>
  <c r="I137" i="1"/>
  <c r="I50" i="2" s="1"/>
  <c r="I138" i="1"/>
  <c r="I139" i="1"/>
  <c r="I53" i="2" s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62" i="2" s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73" i="2" s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75" i="2" s="1"/>
  <c r="I203" i="1"/>
  <c r="I76" i="2" s="1"/>
  <c r="I204" i="1"/>
  <c r="I77" i="2" s="1"/>
  <c r="I205" i="1"/>
  <c r="I206" i="1"/>
  <c r="I207" i="1"/>
  <c r="I79" i="2" s="1"/>
  <c r="I208" i="1"/>
  <c r="I81" i="2" s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87" i="2" s="1"/>
  <c r="I225" i="1"/>
  <c r="I89" i="2" s="1"/>
  <c r="I226" i="1"/>
  <c r="I227" i="1"/>
  <c r="I228" i="1"/>
  <c r="I229" i="1"/>
  <c r="I230" i="1"/>
  <c r="I231" i="1"/>
  <c r="I232" i="1"/>
  <c r="I233" i="1"/>
  <c r="I234" i="1"/>
  <c r="I235" i="1"/>
  <c r="I92" i="2" s="1"/>
  <c r="I236" i="1"/>
  <c r="I237" i="1"/>
  <c r="I238" i="1"/>
  <c r="I239" i="1"/>
  <c r="I240" i="1"/>
  <c r="I241" i="1"/>
  <c r="I242" i="1"/>
  <c r="I243" i="1"/>
  <c r="I244" i="1"/>
  <c r="I245" i="1"/>
  <c r="I246" i="1"/>
  <c r="I247" i="1"/>
  <c r="H3" i="1"/>
  <c r="H4" i="1"/>
  <c r="H5" i="1"/>
  <c r="H6" i="1"/>
  <c r="H7" i="1"/>
  <c r="H8" i="1"/>
  <c r="H9" i="1"/>
  <c r="H10" i="1"/>
  <c r="H2" i="2" s="1"/>
  <c r="H11" i="1"/>
  <c r="H3" i="2" s="1"/>
  <c r="H12" i="1"/>
  <c r="H4" i="2" s="1"/>
  <c r="H13" i="1"/>
  <c r="H14" i="1"/>
  <c r="H5" i="2" s="1"/>
  <c r="H15" i="1"/>
  <c r="H16" i="1"/>
  <c r="H17" i="1"/>
  <c r="H18" i="1"/>
  <c r="H19" i="1"/>
  <c r="H20" i="1"/>
  <c r="H21" i="1"/>
  <c r="H22" i="1"/>
  <c r="H6" i="2" s="1"/>
  <c r="H23" i="1"/>
  <c r="H7" i="2" s="1"/>
  <c r="H24" i="1"/>
  <c r="H8" i="2" s="1"/>
  <c r="H25" i="1"/>
  <c r="H26" i="1"/>
  <c r="H27" i="1"/>
  <c r="H28" i="1"/>
  <c r="H29" i="1"/>
  <c r="H30" i="1"/>
  <c r="H32" i="1"/>
  <c r="H10" i="2" s="1"/>
  <c r="H33" i="1"/>
  <c r="H13" i="2" s="1"/>
  <c r="H34" i="1"/>
  <c r="H35" i="1"/>
  <c r="H12" i="2" s="1"/>
  <c r="H36" i="1"/>
  <c r="H37" i="1"/>
  <c r="H11" i="2" s="1"/>
  <c r="H38" i="1"/>
  <c r="H39" i="1"/>
  <c r="H40" i="1"/>
  <c r="H41" i="1"/>
  <c r="H42" i="1"/>
  <c r="H43" i="1"/>
  <c r="H44" i="1"/>
  <c r="H45" i="1"/>
  <c r="H46" i="1"/>
  <c r="H47" i="1"/>
  <c r="H17" i="2" s="1"/>
  <c r="H48" i="1"/>
  <c r="H49" i="1"/>
  <c r="H14" i="2" s="1"/>
  <c r="H50" i="1"/>
  <c r="H51" i="1"/>
  <c r="H52" i="1"/>
  <c r="H15" i="2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7" i="2" s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31" i="2" s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44" i="2" s="1"/>
  <c r="H125" i="1"/>
  <c r="H126" i="1"/>
  <c r="H127" i="1"/>
  <c r="H128" i="1"/>
  <c r="H129" i="1"/>
  <c r="H130" i="1"/>
  <c r="H131" i="1"/>
  <c r="H132" i="1"/>
  <c r="H133" i="1"/>
  <c r="H48" i="2" s="1"/>
  <c r="H134" i="1"/>
  <c r="H135" i="1"/>
  <c r="H136" i="1"/>
  <c r="H137" i="1"/>
  <c r="H50" i="2" s="1"/>
  <c r="H138" i="1"/>
  <c r="H139" i="1"/>
  <c r="H53" i="2" s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62" i="2" s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73" i="2" s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75" i="2" s="1"/>
  <c r="H203" i="1"/>
  <c r="H76" i="2" s="1"/>
  <c r="H204" i="1"/>
  <c r="H77" i="2" s="1"/>
  <c r="H205" i="1"/>
  <c r="H206" i="1"/>
  <c r="H207" i="1"/>
  <c r="H79" i="2" s="1"/>
  <c r="H208" i="1"/>
  <c r="H81" i="2" s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87" i="2" s="1"/>
  <c r="H225" i="1"/>
  <c r="H89" i="2" s="1"/>
  <c r="H226" i="1"/>
  <c r="H227" i="1"/>
  <c r="H228" i="1"/>
  <c r="H229" i="1"/>
  <c r="H230" i="1"/>
  <c r="H231" i="1"/>
  <c r="H232" i="1"/>
  <c r="H233" i="1"/>
  <c r="H234" i="1"/>
  <c r="H235" i="1"/>
  <c r="H92" i="2" s="1"/>
  <c r="H236" i="1"/>
  <c r="H237" i="1"/>
  <c r="H238" i="1"/>
  <c r="H239" i="1"/>
  <c r="H240" i="1"/>
  <c r="H241" i="1"/>
  <c r="H242" i="1"/>
  <c r="H243" i="1"/>
  <c r="H244" i="1"/>
  <c r="H245" i="1"/>
  <c r="H246" i="1"/>
  <c r="H247" i="1"/>
  <c r="G3" i="1"/>
  <c r="G4" i="1"/>
  <c r="G5" i="1"/>
  <c r="G6" i="1"/>
  <c r="G7" i="1"/>
  <c r="G8" i="1"/>
  <c r="G9" i="1"/>
  <c r="G10" i="1"/>
  <c r="G2" i="2" s="1"/>
  <c r="G11" i="1"/>
  <c r="G3" i="2" s="1"/>
  <c r="G12" i="1"/>
  <c r="G4" i="2" s="1"/>
  <c r="G13" i="1"/>
  <c r="G14" i="1"/>
  <c r="G5" i="2" s="1"/>
  <c r="G15" i="1"/>
  <c r="G16" i="1"/>
  <c r="G17" i="1"/>
  <c r="G18" i="1"/>
  <c r="G19" i="1"/>
  <c r="G20" i="1"/>
  <c r="G21" i="1"/>
  <c r="G22" i="1"/>
  <c r="G6" i="2" s="1"/>
  <c r="G23" i="1"/>
  <c r="G7" i="2" s="1"/>
  <c r="G24" i="1"/>
  <c r="G8" i="2" s="1"/>
  <c r="G25" i="1"/>
  <c r="G26" i="1"/>
  <c r="G27" i="1"/>
  <c r="G28" i="1"/>
  <c r="G29" i="1"/>
  <c r="G30" i="1"/>
  <c r="G32" i="1"/>
  <c r="G10" i="2" s="1"/>
  <c r="G33" i="1"/>
  <c r="G13" i="2" s="1"/>
  <c r="G34" i="1"/>
  <c r="G35" i="1"/>
  <c r="G12" i="2" s="1"/>
  <c r="G36" i="1"/>
  <c r="G37" i="1"/>
  <c r="G11" i="2" s="1"/>
  <c r="G38" i="1"/>
  <c r="G39" i="1"/>
  <c r="G40" i="1"/>
  <c r="G41" i="1"/>
  <c r="G42" i="1"/>
  <c r="G43" i="1"/>
  <c r="G44" i="1"/>
  <c r="G45" i="1"/>
  <c r="G46" i="1"/>
  <c r="G47" i="1"/>
  <c r="G17" i="2" s="1"/>
  <c r="G48" i="1"/>
  <c r="G49" i="1"/>
  <c r="G14" i="2" s="1"/>
  <c r="G50" i="1"/>
  <c r="G51" i="1"/>
  <c r="G52" i="1"/>
  <c r="G15" i="2" s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7" i="2" s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31" i="2" s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44" i="2" s="1"/>
  <c r="G125" i="1"/>
  <c r="G126" i="1"/>
  <c r="G127" i="1"/>
  <c r="G128" i="1"/>
  <c r="G129" i="1"/>
  <c r="G130" i="1"/>
  <c r="G131" i="1"/>
  <c r="G132" i="1"/>
  <c r="G133" i="1"/>
  <c r="G48" i="2" s="1"/>
  <c r="G134" i="1"/>
  <c r="G135" i="1"/>
  <c r="G136" i="1"/>
  <c r="G137" i="1"/>
  <c r="G50" i="2" s="1"/>
  <c r="G138" i="1"/>
  <c r="G139" i="1"/>
  <c r="G53" i="2" s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62" i="2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73" i="2" s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75" i="2" s="1"/>
  <c r="G203" i="1"/>
  <c r="G76" i="2" s="1"/>
  <c r="G204" i="1"/>
  <c r="G77" i="2" s="1"/>
  <c r="G205" i="1"/>
  <c r="G206" i="1"/>
  <c r="G207" i="1"/>
  <c r="G79" i="2" s="1"/>
  <c r="G208" i="1"/>
  <c r="G81" i="2" s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87" i="2" s="1"/>
  <c r="G225" i="1"/>
  <c r="G89" i="2" s="1"/>
  <c r="G226" i="1"/>
  <c r="G227" i="1"/>
  <c r="G228" i="1"/>
  <c r="G229" i="1"/>
  <c r="G230" i="1"/>
  <c r="G231" i="1"/>
  <c r="G232" i="1"/>
  <c r="G233" i="1"/>
  <c r="G234" i="1"/>
  <c r="G235" i="1"/>
  <c r="G92" i="2" s="1"/>
  <c r="G236" i="1"/>
  <c r="G237" i="1"/>
  <c r="G238" i="1"/>
  <c r="G239" i="1"/>
  <c r="G240" i="1"/>
  <c r="G241" i="1"/>
  <c r="G242" i="1"/>
  <c r="G243" i="1"/>
  <c r="G244" i="1"/>
  <c r="G245" i="1"/>
  <c r="G246" i="1"/>
  <c r="G247" i="1"/>
  <c r="F3" i="1"/>
  <c r="F4" i="1"/>
  <c r="F5" i="1"/>
  <c r="F6" i="1"/>
  <c r="F7" i="1"/>
  <c r="F8" i="1"/>
  <c r="F9" i="1"/>
  <c r="F10" i="1"/>
  <c r="F2" i="2" s="1"/>
  <c r="F11" i="1"/>
  <c r="F3" i="2" s="1"/>
  <c r="F12" i="1"/>
  <c r="F4" i="2" s="1"/>
  <c r="F13" i="1"/>
  <c r="F14" i="1"/>
  <c r="F5" i="2" s="1"/>
  <c r="F15" i="1"/>
  <c r="F16" i="1"/>
  <c r="F17" i="1"/>
  <c r="F18" i="1"/>
  <c r="F19" i="1"/>
  <c r="F20" i="1"/>
  <c r="F21" i="1"/>
  <c r="F22" i="1"/>
  <c r="F6" i="2" s="1"/>
  <c r="F23" i="1"/>
  <c r="F7" i="2" s="1"/>
  <c r="F24" i="1"/>
  <c r="F8" i="2" s="1"/>
  <c r="F25" i="1"/>
  <c r="F26" i="1"/>
  <c r="F27" i="1"/>
  <c r="F28" i="1"/>
  <c r="F29" i="1"/>
  <c r="F30" i="1"/>
  <c r="F32" i="1"/>
  <c r="F10" i="2" s="1"/>
  <c r="F33" i="1"/>
  <c r="F13" i="2" s="1"/>
  <c r="F34" i="1"/>
  <c r="F35" i="1"/>
  <c r="F12" i="2" s="1"/>
  <c r="F36" i="1"/>
  <c r="F37" i="1"/>
  <c r="F11" i="2" s="1"/>
  <c r="F38" i="1"/>
  <c r="F39" i="1"/>
  <c r="F40" i="1"/>
  <c r="F41" i="1"/>
  <c r="F42" i="1"/>
  <c r="F43" i="1"/>
  <c r="F44" i="1"/>
  <c r="F45" i="1"/>
  <c r="F46" i="1"/>
  <c r="F47" i="1"/>
  <c r="F17" i="2" s="1"/>
  <c r="F48" i="1"/>
  <c r="F49" i="1"/>
  <c r="F14" i="2" s="1"/>
  <c r="F50" i="1"/>
  <c r="F51" i="1"/>
  <c r="F52" i="1"/>
  <c r="F15" i="2" s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7" i="2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31" i="2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44" i="2" s="1"/>
  <c r="F125" i="1"/>
  <c r="F126" i="1"/>
  <c r="F127" i="1"/>
  <c r="F128" i="1"/>
  <c r="F129" i="1"/>
  <c r="F130" i="1"/>
  <c r="F131" i="1"/>
  <c r="F132" i="1"/>
  <c r="F133" i="1"/>
  <c r="F48" i="2" s="1"/>
  <c r="F134" i="1"/>
  <c r="F135" i="1"/>
  <c r="F136" i="1"/>
  <c r="F137" i="1"/>
  <c r="F50" i="2" s="1"/>
  <c r="F138" i="1"/>
  <c r="F139" i="1"/>
  <c r="F53" i="2" s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62" i="2" s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73" i="2" s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75" i="2" s="1"/>
  <c r="F203" i="1"/>
  <c r="F76" i="2" s="1"/>
  <c r="F204" i="1"/>
  <c r="F77" i="2" s="1"/>
  <c r="F205" i="1"/>
  <c r="F206" i="1"/>
  <c r="F207" i="1"/>
  <c r="F79" i="2" s="1"/>
  <c r="F208" i="1"/>
  <c r="F81" i="2" s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87" i="2" s="1"/>
  <c r="F225" i="1"/>
  <c r="F89" i="2" s="1"/>
  <c r="F226" i="1"/>
  <c r="F227" i="1"/>
  <c r="F228" i="1"/>
  <c r="F229" i="1"/>
  <c r="F230" i="1"/>
  <c r="F231" i="1"/>
  <c r="F232" i="1"/>
  <c r="F233" i="1"/>
  <c r="F234" i="1"/>
  <c r="F235" i="1"/>
  <c r="F92" i="2" s="1"/>
  <c r="F236" i="1"/>
  <c r="F237" i="1"/>
  <c r="F238" i="1"/>
  <c r="F239" i="1"/>
  <c r="F240" i="1"/>
  <c r="F241" i="1"/>
  <c r="F242" i="1"/>
  <c r="F243" i="1"/>
  <c r="F244" i="1"/>
  <c r="F245" i="1"/>
  <c r="F246" i="1"/>
  <c r="F247" i="1"/>
  <c r="I2" i="1"/>
  <c r="H2" i="1"/>
  <c r="G2" i="1"/>
  <c r="F2" i="1"/>
  <c r="I91" i="2" l="1"/>
  <c r="F93" i="2"/>
  <c r="I71" i="2"/>
  <c r="F86" i="2"/>
  <c r="H91" i="2"/>
  <c r="H93" i="2"/>
  <c r="H90" i="2"/>
  <c r="H84" i="2"/>
  <c r="H70" i="2"/>
  <c r="H65" i="2"/>
  <c r="I86" i="2"/>
  <c r="F80" i="2"/>
  <c r="I64" i="2"/>
  <c r="I93" i="2"/>
  <c r="G93" i="2"/>
  <c r="F91" i="2"/>
  <c r="I80" i="2"/>
  <c r="I90" i="2"/>
  <c r="G91" i="2"/>
  <c r="H85" i="2"/>
  <c r="I72" i="2"/>
  <c r="F90" i="2"/>
  <c r="G90" i="2"/>
  <c r="G88" i="2"/>
  <c r="F88" i="2"/>
  <c r="I88" i="2"/>
  <c r="H88" i="2"/>
  <c r="G86" i="2"/>
  <c r="H86" i="2"/>
  <c r="H82" i="2"/>
  <c r="G85" i="2"/>
  <c r="F85" i="2"/>
  <c r="I85" i="2"/>
  <c r="F83" i="2"/>
  <c r="I84" i="2"/>
  <c r="G84" i="2"/>
  <c r="F84" i="2"/>
  <c r="H83" i="2"/>
  <c r="I83" i="2"/>
  <c r="G83" i="2"/>
  <c r="G82" i="2"/>
  <c r="F82" i="2"/>
  <c r="I82" i="2"/>
  <c r="H80" i="2"/>
  <c r="G80" i="2"/>
  <c r="H74" i="2"/>
  <c r="H69" i="2"/>
  <c r="G78" i="2"/>
  <c r="H78" i="2"/>
  <c r="F78" i="2"/>
  <c r="I78" i="2"/>
  <c r="F74" i="2"/>
  <c r="H68" i="2"/>
  <c r="I74" i="2"/>
  <c r="G74" i="2"/>
  <c r="G72" i="2"/>
  <c r="H71" i="2"/>
  <c r="I66" i="2"/>
  <c r="F72" i="2"/>
  <c r="H72" i="2"/>
  <c r="F71" i="2"/>
  <c r="G71" i="2"/>
  <c r="F70" i="2"/>
  <c r="I70" i="2"/>
  <c r="G70" i="2"/>
  <c r="F69" i="2"/>
  <c r="H66" i="2"/>
  <c r="I58" i="2"/>
  <c r="I37" i="2"/>
  <c r="I69" i="2"/>
  <c r="G69" i="2"/>
  <c r="I68" i="2"/>
  <c r="F68" i="2"/>
  <c r="G68" i="2"/>
  <c r="H67" i="2"/>
  <c r="F67" i="2"/>
  <c r="F66" i="2"/>
  <c r="I67" i="2"/>
  <c r="G67" i="2"/>
  <c r="G66" i="2"/>
  <c r="G58" i="2"/>
  <c r="G65" i="2"/>
  <c r="F65" i="2"/>
  <c r="I65" i="2"/>
  <c r="F64" i="2"/>
  <c r="G64" i="2"/>
  <c r="I63" i="2"/>
  <c r="I61" i="2"/>
  <c r="H64" i="2"/>
  <c r="H63" i="2"/>
  <c r="F63" i="2"/>
  <c r="G63" i="2"/>
  <c r="F57" i="2"/>
  <c r="G61" i="2"/>
  <c r="I56" i="2"/>
  <c r="F61" i="2"/>
  <c r="H61" i="2"/>
  <c r="F55" i="2"/>
  <c r="G59" i="2"/>
  <c r="I57" i="2"/>
  <c r="F42" i="2"/>
  <c r="H59" i="2"/>
  <c r="I43" i="2"/>
  <c r="F59" i="2"/>
  <c r="F58" i="2"/>
  <c r="I59" i="2"/>
  <c r="I52" i="2"/>
  <c r="H58" i="2"/>
  <c r="F54" i="2"/>
  <c r="I46" i="2"/>
  <c r="G57" i="2"/>
  <c r="H56" i="2"/>
  <c r="H57" i="2"/>
  <c r="G56" i="2"/>
  <c r="I54" i="2"/>
  <c r="F56" i="2"/>
  <c r="I55" i="2"/>
  <c r="G55" i="2"/>
  <c r="H55" i="2"/>
  <c r="H54" i="2"/>
  <c r="G54" i="2"/>
  <c r="F47" i="2"/>
  <c r="G52" i="2"/>
  <c r="G36" i="2"/>
  <c r="I51" i="2"/>
  <c r="F51" i="2"/>
  <c r="H42" i="2"/>
  <c r="F49" i="2"/>
  <c r="H52" i="2"/>
  <c r="F52" i="2"/>
  <c r="H51" i="2"/>
  <c r="H49" i="2"/>
  <c r="G51" i="2"/>
  <c r="G49" i="2"/>
  <c r="I49" i="2"/>
  <c r="G47" i="2"/>
  <c r="I47" i="2"/>
  <c r="H47" i="2"/>
  <c r="H46" i="2"/>
  <c r="H35" i="2"/>
  <c r="H29" i="2"/>
  <c r="I34" i="2"/>
  <c r="F46" i="2"/>
  <c r="G46" i="2"/>
  <c r="H45" i="2"/>
  <c r="G37" i="2"/>
  <c r="G43" i="2"/>
  <c r="I45" i="2"/>
  <c r="F45" i="2"/>
  <c r="G45" i="2"/>
  <c r="F43" i="2"/>
  <c r="H43" i="2"/>
  <c r="I42" i="2"/>
  <c r="G42" i="2"/>
  <c r="F41" i="2"/>
  <c r="I41" i="2"/>
  <c r="H41" i="2"/>
  <c r="G41" i="2"/>
  <c r="H39" i="2"/>
  <c r="F40" i="2"/>
  <c r="I40" i="2"/>
  <c r="G39" i="2"/>
  <c r="H40" i="2"/>
  <c r="G40" i="2"/>
  <c r="F39" i="2"/>
  <c r="I39" i="2"/>
  <c r="G38" i="2"/>
  <c r="I30" i="2"/>
  <c r="H38" i="2"/>
  <c r="F38" i="2"/>
  <c r="F37" i="2"/>
  <c r="F33" i="2"/>
  <c r="I38" i="2"/>
  <c r="F34" i="2"/>
  <c r="F21" i="2"/>
  <c r="H33" i="2"/>
  <c r="F28" i="2"/>
  <c r="G33" i="2"/>
  <c r="H37" i="2"/>
  <c r="H36" i="2"/>
  <c r="G35" i="2"/>
  <c r="F36" i="2"/>
  <c r="I36" i="2"/>
  <c r="F35" i="2"/>
  <c r="I35" i="2"/>
  <c r="G34" i="2"/>
  <c r="H34" i="2"/>
  <c r="F30" i="2"/>
  <c r="G26" i="2"/>
  <c r="I33" i="2"/>
  <c r="H28" i="2"/>
  <c r="G32" i="2"/>
  <c r="G30" i="2"/>
  <c r="H32" i="2"/>
  <c r="F32" i="2"/>
  <c r="I32" i="2"/>
  <c r="H30" i="2"/>
  <c r="G28" i="2"/>
  <c r="G24" i="2"/>
  <c r="G29" i="2"/>
  <c r="I26" i="2"/>
  <c r="I29" i="2"/>
  <c r="F29" i="2"/>
  <c r="I28" i="2"/>
  <c r="H26" i="2"/>
  <c r="G25" i="2"/>
  <c r="H24" i="2"/>
  <c r="H20" i="2"/>
  <c r="F26" i="2"/>
  <c r="F25" i="2"/>
  <c r="F22" i="2"/>
  <c r="I23" i="2"/>
  <c r="H25" i="2"/>
  <c r="I25" i="2"/>
  <c r="I24" i="2"/>
  <c r="I22" i="2"/>
  <c r="F24" i="2"/>
  <c r="G23" i="2"/>
  <c r="H23" i="2"/>
  <c r="F23" i="2"/>
  <c r="G22" i="2"/>
  <c r="H22" i="2"/>
  <c r="G20" i="2"/>
  <c r="I21" i="2"/>
  <c r="G21" i="2"/>
  <c r="H21" i="2"/>
  <c r="H19" i="2"/>
  <c r="F20" i="2"/>
  <c r="I20" i="2"/>
  <c r="H18" i="2"/>
  <c r="F19" i="2"/>
  <c r="I19" i="2"/>
  <c r="G19" i="2"/>
  <c r="F18" i="2"/>
  <c r="I18" i="2"/>
  <c r="G18" i="2"/>
  <c r="F16" i="2"/>
  <c r="G16" i="2"/>
  <c r="H16" i="2"/>
  <c r="I16" i="2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" i="1"/>
  <c r="AD7" i="1" l="1"/>
</calcChain>
</file>

<file path=xl/sharedStrings.xml><?xml version="1.0" encoding="utf-8"?>
<sst xmlns="http://schemas.openxmlformats.org/spreadsheetml/2006/main" count="3284" uniqueCount="94">
  <si>
    <t>Subject</t>
  </si>
  <si>
    <t>Age</t>
  </si>
  <si>
    <t>Gender</t>
  </si>
  <si>
    <t>Experience</t>
  </si>
  <si>
    <t>Education</t>
  </si>
  <si>
    <t>Trail</t>
  </si>
  <si>
    <t>Scence</t>
  </si>
  <si>
    <t>LeadVehicle</t>
  </si>
  <si>
    <t>BehindVehicle</t>
  </si>
  <si>
    <t>EnterLane</t>
  </si>
  <si>
    <t>LaneChange</t>
  </si>
  <si>
    <t>FixationTransfer</t>
  </si>
  <si>
    <t>Probility</t>
  </si>
  <si>
    <t>Worry</t>
  </si>
  <si>
    <t>Danger</t>
  </si>
  <si>
    <t>disscociative</t>
    <phoneticPr fontId="2" type="noConversion"/>
  </si>
  <si>
    <t>anxious</t>
    <phoneticPr fontId="2" type="noConversion"/>
  </si>
  <si>
    <t>risky</t>
    <phoneticPr fontId="2" type="noConversion"/>
  </si>
  <si>
    <t>angry</t>
    <phoneticPr fontId="2" type="noConversion"/>
  </si>
  <si>
    <t>highvelocity</t>
    <phoneticPr fontId="2" type="noConversion"/>
  </si>
  <si>
    <t>distress</t>
    <phoneticPr fontId="2" type="noConversion"/>
  </si>
  <si>
    <t>patient</t>
    <phoneticPr fontId="2" type="noConversion"/>
  </si>
  <si>
    <t>careful</t>
    <phoneticPr fontId="2" type="noConversion"/>
  </si>
  <si>
    <t>maxwheelposition</t>
    <phoneticPr fontId="2" type="noConversion"/>
  </si>
  <si>
    <t>maxvelocity</t>
    <phoneticPr fontId="2" type="noConversion"/>
  </si>
  <si>
    <t>maxlateralvelocity</t>
    <phoneticPr fontId="2" type="noConversion"/>
  </si>
  <si>
    <t>maxlateraldistance</t>
    <phoneticPr fontId="2" type="noConversion"/>
  </si>
  <si>
    <t>LV1TRUE</t>
    <phoneticPr fontId="2" type="noConversion"/>
  </si>
  <si>
    <t>LV2TRUE</t>
  </si>
  <si>
    <t>BVTRUE</t>
  </si>
  <si>
    <t>Fixationduration</t>
  </si>
  <si>
    <t>Numberoffixation</t>
  </si>
  <si>
    <t>Saccadeduarion</t>
  </si>
  <si>
    <t>Saccadeangle</t>
  </si>
  <si>
    <t>NumberofSaccade</t>
  </si>
  <si>
    <t>LVBVTrue</t>
    <phoneticPr fontId="2" type="noConversion"/>
  </si>
  <si>
    <t>reckless and careless style</t>
    <phoneticPr fontId="2" type="noConversion"/>
  </si>
  <si>
    <t>anxious style</t>
    <phoneticPr fontId="2" type="noConversion"/>
  </si>
  <si>
    <t>angry and hostile style</t>
    <phoneticPr fontId="2" type="noConversion"/>
  </si>
  <si>
    <t>patient and careful style</t>
    <phoneticPr fontId="2" type="noConversion"/>
  </si>
  <si>
    <t>LV2TRUE</t>
    <phoneticPr fontId="2" type="noConversion"/>
  </si>
  <si>
    <t>LVSpeedChange1</t>
  </si>
  <si>
    <t>LVSpeedChange2</t>
  </si>
  <si>
    <t>LVSpeedChange3</t>
  </si>
  <si>
    <t>BVObserve</t>
    <phoneticPr fontId="2" type="noConversion"/>
  </si>
  <si>
    <t>BVPerceived</t>
    <phoneticPr fontId="2" type="noConversion"/>
  </si>
  <si>
    <t>BVSpeedChange1</t>
  </si>
  <si>
    <t>BVTRUE</t>
    <phoneticPr fontId="2" type="noConversion"/>
  </si>
  <si>
    <t>OtherVehicle</t>
    <phoneticPr fontId="2" type="noConversion"/>
  </si>
  <si>
    <t>OtherTRUE</t>
    <phoneticPr fontId="2" type="noConversion"/>
  </si>
  <si>
    <t>Duration_[s]</t>
  </si>
  <si>
    <t>Horizontal_Eye_Activity_[pixel]</t>
    <phoneticPr fontId="2" type="noConversion"/>
  </si>
  <si>
    <t>Vertical_Eye_Activity_[pixel]</t>
  </si>
  <si>
    <t>PERCLOS_left_[%]</t>
  </si>
  <si>
    <t>PERCLOS_average_[%]</t>
  </si>
  <si>
    <t>PERCLOS_right_[%]</t>
  </si>
  <si>
    <t>Mean_fixation_duration_left_[ms]</t>
  </si>
  <si>
    <t>Mean_fixation_duration_right_[ms]</t>
  </si>
  <si>
    <t>Fixationduration</t>
    <phoneticPr fontId="2" type="noConversion"/>
  </si>
  <si>
    <t>Number_of_fixations_left</t>
  </si>
  <si>
    <t>Number_of_fixations_right</t>
  </si>
  <si>
    <t>Numberoffixation</t>
    <phoneticPr fontId="2" type="noConversion"/>
  </si>
  <si>
    <t>Mean_saccade_duration_left_[ms]</t>
  </si>
  <si>
    <t>Mean_saccade_duration_right[ms]</t>
  </si>
  <si>
    <t>Saccadeduarion</t>
    <phoneticPr fontId="2" type="noConversion"/>
  </si>
  <si>
    <t>Mean_saccade_angle_left_[deg]</t>
  </si>
  <si>
    <t>Mean_saccade_angle_right_[deg]</t>
  </si>
  <si>
    <t>Saccadeangle</t>
    <phoneticPr fontId="2" type="noConversion"/>
  </si>
  <si>
    <t>Number_of_saccades_left</t>
  </si>
  <si>
    <t>Number_of_saccades_right</t>
  </si>
  <si>
    <t>NumberofSaccade</t>
    <phoneticPr fontId="2" type="noConversion"/>
  </si>
  <si>
    <t>brakepedalsd</t>
    <phoneticPr fontId="2" type="noConversion"/>
  </si>
  <si>
    <t>velocitysd</t>
    <phoneticPr fontId="2" type="noConversion"/>
  </si>
  <si>
    <t>lateralvelocitysd</t>
    <phoneticPr fontId="2" type="noConversion"/>
  </si>
  <si>
    <t>LC_LVdistance</t>
    <phoneticPr fontId="2" type="noConversion"/>
  </si>
  <si>
    <t>LC_Bvdistance</t>
    <phoneticPr fontId="2" type="noConversion"/>
  </si>
  <si>
    <t>M</t>
  </si>
  <si>
    <t>Postgraduate</t>
  </si>
  <si>
    <t>A</t>
  </si>
  <si>
    <t>Acce</t>
  </si>
  <si>
    <t>Decc</t>
  </si>
  <si>
    <t>Decc</t>
    <phoneticPr fontId="2" type="noConversion"/>
  </si>
  <si>
    <t>B</t>
  </si>
  <si>
    <t>Acce</t>
    <phoneticPr fontId="2" type="noConversion"/>
  </si>
  <si>
    <t>C</t>
  </si>
  <si>
    <t>D</t>
  </si>
  <si>
    <t>F</t>
  </si>
  <si>
    <t>Undergraduate</t>
  </si>
  <si>
    <t>M</t>
    <phoneticPr fontId="2" type="noConversion"/>
  </si>
  <si>
    <t>Undergraduate</t>
    <phoneticPr fontId="2" type="noConversion"/>
  </si>
  <si>
    <t>Postgraduate</t>
    <phoneticPr fontId="2" type="noConversion"/>
  </si>
  <si>
    <t>LV2True</t>
    <phoneticPr fontId="2" type="noConversion"/>
  </si>
  <si>
    <t>BVTrue</t>
    <phoneticPr fontId="2" type="noConversion"/>
  </si>
  <si>
    <t>LV1True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</si>
</sst>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0.00_ "/>
    <numFmt numFmtId="178" formatCode="0.000_);[Red]\(0.000\)"/>
    <numFmt numFmtId="179" formatCode="0.00_);[Red]\(0.00\)"/>
    <numFmt numFmtId="180" formatCode="0.0000_);[Red]\(0.0000\)"/>
    <numFmt numFmtId="181" formatCode="0.0000_ "/>
    <numFmt numFmtId="182" formatCode="0.0%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Times New Roman"/>
      <family val="1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176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3" fillId="0" borderId="0" xfId="0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1" fillId="0" borderId="0" xfId="0" applyNumberFormat="1" applyFont="1" applyFill="1"/>
    <xf numFmtId="178" fontId="1" fillId="0" borderId="0" xfId="0" applyNumberFormat="1" applyFont="1" applyFill="1" applyAlignment="1">
      <alignment vertical="center"/>
    </xf>
    <xf numFmtId="178" fontId="1" fillId="0" borderId="0" xfId="0" applyNumberFormat="1" applyFont="1" applyFill="1"/>
    <xf numFmtId="177" fontId="1" fillId="0" borderId="0" xfId="0" applyNumberFormat="1" applyFont="1" applyFill="1"/>
    <xf numFmtId="176" fontId="1" fillId="0" borderId="0" xfId="0" applyNumberFormat="1" applyFont="1" applyFill="1" applyAlignment="1">
      <alignment vertical="center"/>
    </xf>
    <xf numFmtId="180" fontId="1" fillId="0" borderId="0" xfId="0" applyNumberFormat="1" applyFont="1" applyFill="1"/>
    <xf numFmtId="180" fontId="1" fillId="0" borderId="0" xfId="0" applyNumberFormat="1" applyFont="1" applyFill="1" applyAlignment="1">
      <alignment vertical="center"/>
    </xf>
    <xf numFmtId="181" fontId="1" fillId="0" borderId="0" xfId="0" applyNumberFormat="1" applyFont="1" applyFill="1"/>
    <xf numFmtId="181" fontId="1" fillId="0" borderId="0" xfId="0" applyNumberFormat="1" applyFont="1" applyFill="1" applyAlignment="1">
      <alignment vertical="center"/>
    </xf>
    <xf numFmtId="178" fontId="6" fillId="3" borderId="0" xfId="2" applyNumberFormat="1" applyFont="1" applyAlignment="1">
      <alignment vertical="center"/>
    </xf>
    <xf numFmtId="178" fontId="6" fillId="3" borderId="0" xfId="2" applyNumberFormat="1" applyFont="1" applyAlignment="1"/>
    <xf numFmtId="179" fontId="6" fillId="3" borderId="0" xfId="2" applyNumberFormat="1" applyFont="1" applyAlignment="1"/>
    <xf numFmtId="178" fontId="3" fillId="0" borderId="0" xfId="1" applyNumberFormat="1" applyFont="1" applyFill="1" applyAlignment="1"/>
    <xf numFmtId="179" fontId="3" fillId="0" borderId="0" xfId="1" applyNumberFormat="1" applyFont="1" applyFill="1" applyAlignment="1"/>
    <xf numFmtId="182" fontId="1" fillId="0" borderId="0" xfId="3" applyNumberFormat="1" applyFont="1" applyFill="1" applyAlignment="1">
      <alignment vertical="center"/>
    </xf>
    <xf numFmtId="182" fontId="1" fillId="0" borderId="0" xfId="3" applyNumberFormat="1" applyFont="1" applyFill="1" applyAlignment="1"/>
    <xf numFmtId="182" fontId="3" fillId="0" borderId="0" xfId="3" applyNumberFormat="1" applyFont="1" applyFill="1" applyAlignment="1"/>
    <xf numFmtId="179" fontId="1" fillId="0" borderId="0" xfId="3" applyNumberFormat="1" applyFont="1" applyFill="1" applyAlignment="1">
      <alignment vertical="center"/>
    </xf>
  </cellXfs>
  <cellStyles count="4">
    <cellStyle name="百分比" xfId="3" builtinId="5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VehicleData\VehicleData_Trail\6-09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"/>
      <sheetName val="10"/>
      <sheetName val="11"/>
      <sheetName val="12"/>
    </sheetNames>
    <sheetDataSet>
      <sheetData sheetId="0"/>
      <sheetData sheetId="1"/>
      <sheetData sheetId="2">
        <row r="2">
          <cell r="T2">
            <v>-6.0000000000000001E-3</v>
          </cell>
        </row>
        <row r="3">
          <cell r="T3">
            <v>-6.0000000000000001E-3</v>
          </cell>
        </row>
        <row r="4">
          <cell r="T4">
            <v>-5.0000000000000001E-3</v>
          </cell>
        </row>
        <row r="5">
          <cell r="T5">
            <v>-5.0000000000000001E-3</v>
          </cell>
        </row>
        <row r="6">
          <cell r="T6">
            <v>-5.0000000000000001E-3</v>
          </cell>
        </row>
        <row r="7">
          <cell r="T7">
            <v>-5.0000000000000001E-3</v>
          </cell>
        </row>
        <row r="8">
          <cell r="T8">
            <v>-5.0000000000000001E-3</v>
          </cell>
        </row>
        <row r="9">
          <cell r="T9">
            <v>-5.0000000000000001E-3</v>
          </cell>
        </row>
        <row r="10">
          <cell r="T10">
            <v>-5.0000000000000001E-3</v>
          </cell>
        </row>
        <row r="11">
          <cell r="T11">
            <v>-5.0000000000000001E-3</v>
          </cell>
        </row>
        <row r="12">
          <cell r="T12">
            <v>-5.0000000000000001E-3</v>
          </cell>
        </row>
        <row r="13">
          <cell r="T13">
            <v>-5.0000000000000001E-3</v>
          </cell>
        </row>
        <row r="14">
          <cell r="T14">
            <v>-6.0000000000000001E-3</v>
          </cell>
        </row>
        <row r="15">
          <cell r="T15">
            <v>-6.0000000000000001E-3</v>
          </cell>
        </row>
        <row r="16">
          <cell r="T16">
            <v>-6.0000000000000001E-3</v>
          </cell>
        </row>
        <row r="17">
          <cell r="T17">
            <v>-7.0000000000000001E-3</v>
          </cell>
        </row>
        <row r="18">
          <cell r="T18">
            <v>-7.0000000000000001E-3</v>
          </cell>
        </row>
        <row r="19">
          <cell r="T19">
            <v>-7.0000000000000001E-3</v>
          </cell>
        </row>
        <row r="20">
          <cell r="T20">
            <v>-8.0000000000000002E-3</v>
          </cell>
        </row>
        <row r="21">
          <cell r="T21">
            <v>-8.0000000000000002E-3</v>
          </cell>
        </row>
        <row r="22">
          <cell r="T22">
            <v>-8.0000000000000002E-3</v>
          </cell>
        </row>
        <row r="23">
          <cell r="T23">
            <v>-8.9999999999999993E-3</v>
          </cell>
        </row>
        <row r="24">
          <cell r="T24">
            <v>-8.9999999999999993E-3</v>
          </cell>
        </row>
        <row r="25">
          <cell r="T25">
            <v>-8.9999999999999993E-3</v>
          </cell>
        </row>
        <row r="26">
          <cell r="T26">
            <v>-0.01</v>
          </cell>
        </row>
        <row r="27">
          <cell r="T27">
            <v>-0.01</v>
          </cell>
        </row>
        <row r="28">
          <cell r="T28">
            <v>-1.0999999999999999E-2</v>
          </cell>
        </row>
        <row r="29">
          <cell r="T29">
            <v>-1.0999999999999999E-2</v>
          </cell>
        </row>
        <row r="30">
          <cell r="T30">
            <v>-1.0999999999999999E-2</v>
          </cell>
        </row>
        <row r="31">
          <cell r="T31">
            <v>-1.2E-2</v>
          </cell>
        </row>
        <row r="32">
          <cell r="T32">
            <v>-1.2E-2</v>
          </cell>
        </row>
        <row r="33">
          <cell r="T33">
            <v>-1.2999999999999999E-2</v>
          </cell>
        </row>
        <row r="34">
          <cell r="T34">
            <v>-1.2999999999999999E-2</v>
          </cell>
        </row>
        <row r="35">
          <cell r="T35">
            <v>-1.4E-2</v>
          </cell>
        </row>
        <row r="36">
          <cell r="T36">
            <v>-1.4E-2</v>
          </cell>
        </row>
        <row r="37">
          <cell r="T37">
            <v>-1.4999999999999999E-2</v>
          </cell>
        </row>
        <row r="38">
          <cell r="T38">
            <v>-1.4999999999999999E-2</v>
          </cell>
        </row>
        <row r="39">
          <cell r="T39">
            <v>-1.4999999999999999E-2</v>
          </cell>
        </row>
        <row r="40">
          <cell r="T40">
            <v>-1.6E-2</v>
          </cell>
        </row>
        <row r="41">
          <cell r="T41">
            <v>-1.6E-2</v>
          </cell>
        </row>
        <row r="42">
          <cell r="T42">
            <v>-1.6E-2</v>
          </cell>
        </row>
        <row r="43">
          <cell r="T43">
            <v>-1.6E-2</v>
          </cell>
        </row>
        <row r="44">
          <cell r="T44">
            <v>-1.4999999999999999E-2</v>
          </cell>
        </row>
        <row r="45">
          <cell r="T45">
            <v>-1.4999999999999999E-2</v>
          </cell>
        </row>
        <row r="46">
          <cell r="T46">
            <v>-1.4999999999999999E-2</v>
          </cell>
        </row>
        <row r="47">
          <cell r="T47">
            <v>-1.4999999999999999E-2</v>
          </cell>
        </row>
        <row r="48">
          <cell r="T48">
            <v>-1.4E-2</v>
          </cell>
        </row>
        <row r="49">
          <cell r="T49">
            <v>-1.4E-2</v>
          </cell>
        </row>
        <row r="50">
          <cell r="T50">
            <v>-1.4E-2</v>
          </cell>
        </row>
        <row r="51">
          <cell r="T51">
            <v>-1.2999999999999999E-2</v>
          </cell>
        </row>
        <row r="52">
          <cell r="T52">
            <v>-1.2E-2</v>
          </cell>
        </row>
        <row r="53">
          <cell r="T53">
            <v>-1.2E-2</v>
          </cell>
        </row>
        <row r="54">
          <cell r="T54">
            <v>-1.0999999999999999E-2</v>
          </cell>
        </row>
        <row r="55">
          <cell r="T55">
            <v>-1.0999999999999999E-2</v>
          </cell>
        </row>
        <row r="56">
          <cell r="T56">
            <v>-0.01</v>
          </cell>
        </row>
        <row r="57">
          <cell r="T57">
            <v>-8.9999999999999993E-3</v>
          </cell>
        </row>
        <row r="58">
          <cell r="T58">
            <v>-8.9999999999999993E-3</v>
          </cell>
        </row>
        <row r="59">
          <cell r="T59">
            <v>-8.0000000000000002E-3</v>
          </cell>
        </row>
        <row r="60">
          <cell r="T60">
            <v>-7.0000000000000001E-3</v>
          </cell>
        </row>
        <row r="61">
          <cell r="T61">
            <v>-7.0000000000000001E-3</v>
          </cell>
        </row>
        <row r="62">
          <cell r="T62">
            <v>-6.0000000000000001E-3</v>
          </cell>
        </row>
        <row r="63">
          <cell r="T63">
            <v>-6.0000000000000001E-3</v>
          </cell>
        </row>
        <row r="64">
          <cell r="T64">
            <v>-5.0000000000000001E-3</v>
          </cell>
        </row>
        <row r="65">
          <cell r="T65">
            <v>-5.0000000000000001E-3</v>
          </cell>
        </row>
        <row r="66">
          <cell r="T66">
            <v>-5.0000000000000001E-3</v>
          </cell>
        </row>
        <row r="67">
          <cell r="T67">
            <v>-5.0000000000000001E-3</v>
          </cell>
        </row>
        <row r="68">
          <cell r="T68">
            <v>-5.0000000000000001E-3</v>
          </cell>
        </row>
        <row r="69">
          <cell r="T69">
            <v>-5.0000000000000001E-3</v>
          </cell>
        </row>
        <row r="70">
          <cell r="T70">
            <v>-4.0000000000000001E-3</v>
          </cell>
        </row>
        <row r="71">
          <cell r="T71">
            <v>-4.0000000000000001E-3</v>
          </cell>
        </row>
        <row r="72">
          <cell r="T72">
            <v>-4.0000000000000001E-3</v>
          </cell>
        </row>
        <row r="73">
          <cell r="T73">
            <v>-4.0000000000000001E-3</v>
          </cell>
        </row>
        <row r="74">
          <cell r="T74">
            <v>-4.0000000000000001E-3</v>
          </cell>
        </row>
        <row r="75">
          <cell r="T75">
            <v>-3.0000000000000001E-3</v>
          </cell>
        </row>
        <row r="76">
          <cell r="T76">
            <v>-3.0000000000000001E-3</v>
          </cell>
        </row>
        <row r="77">
          <cell r="T77">
            <v>-2E-3</v>
          </cell>
        </row>
        <row r="78">
          <cell r="T78">
            <v>-2E-3</v>
          </cell>
        </row>
        <row r="79">
          <cell r="T79">
            <v>-1E-3</v>
          </cell>
        </row>
        <row r="80">
          <cell r="T80">
            <v>0</v>
          </cell>
        </row>
        <row r="81">
          <cell r="T81">
            <v>1E-3</v>
          </cell>
        </row>
        <row r="82">
          <cell r="T82">
            <v>2E-3</v>
          </cell>
        </row>
        <row r="83">
          <cell r="T83">
            <v>3.0000000000000001E-3</v>
          </cell>
        </row>
        <row r="84">
          <cell r="T84">
            <v>4.0000000000000001E-3</v>
          </cell>
        </row>
        <row r="85">
          <cell r="T85">
            <v>5.0000000000000001E-3</v>
          </cell>
        </row>
        <row r="86">
          <cell r="T86">
            <v>6.0000000000000001E-3</v>
          </cell>
        </row>
        <row r="87">
          <cell r="T87">
            <v>7.0000000000000001E-3</v>
          </cell>
        </row>
        <row r="88">
          <cell r="T88">
            <v>8.0000000000000002E-3</v>
          </cell>
        </row>
        <row r="89">
          <cell r="T89">
            <v>8.9999999999999993E-3</v>
          </cell>
        </row>
        <row r="90">
          <cell r="T90">
            <v>0.01</v>
          </cell>
        </row>
        <row r="91">
          <cell r="T91">
            <v>0.01</v>
          </cell>
        </row>
        <row r="92">
          <cell r="T92">
            <v>1.0999999999999999E-2</v>
          </cell>
        </row>
        <row r="93">
          <cell r="T93">
            <v>1.2E-2</v>
          </cell>
        </row>
        <row r="94">
          <cell r="T94">
            <v>1.2E-2</v>
          </cell>
        </row>
        <row r="95">
          <cell r="T95">
            <v>1.2E-2</v>
          </cell>
        </row>
        <row r="96">
          <cell r="T96">
            <v>1.2999999999999999E-2</v>
          </cell>
        </row>
        <row r="97">
          <cell r="T97">
            <v>1.2999999999999999E-2</v>
          </cell>
        </row>
        <row r="98">
          <cell r="T98">
            <v>1.2999999999999999E-2</v>
          </cell>
        </row>
        <row r="99">
          <cell r="T99">
            <v>1.2999999999999999E-2</v>
          </cell>
        </row>
        <row r="100">
          <cell r="T100">
            <v>1.2999999999999999E-2</v>
          </cell>
        </row>
        <row r="101">
          <cell r="T101">
            <v>1.2999999999999999E-2</v>
          </cell>
        </row>
        <row r="102">
          <cell r="T102">
            <v>1.2999999999999999E-2</v>
          </cell>
        </row>
        <row r="103">
          <cell r="T103">
            <v>1.2999999999999999E-2</v>
          </cell>
        </row>
        <row r="104">
          <cell r="T104">
            <v>1.2999999999999999E-2</v>
          </cell>
        </row>
        <row r="105">
          <cell r="T105">
            <v>1.2999999999999999E-2</v>
          </cell>
        </row>
        <row r="106">
          <cell r="T106">
            <v>1.2999999999999999E-2</v>
          </cell>
        </row>
        <row r="107">
          <cell r="T107">
            <v>1.2999999999999999E-2</v>
          </cell>
        </row>
        <row r="108">
          <cell r="T108">
            <v>1.2E-2</v>
          </cell>
        </row>
        <row r="109">
          <cell r="T109">
            <v>1.2E-2</v>
          </cell>
        </row>
        <row r="110">
          <cell r="T110">
            <v>1.2E-2</v>
          </cell>
        </row>
        <row r="111">
          <cell r="T111">
            <v>1.0999999999999999E-2</v>
          </cell>
        </row>
        <row r="112">
          <cell r="T112">
            <v>1.0999999999999999E-2</v>
          </cell>
        </row>
        <row r="113">
          <cell r="T113">
            <v>1.0999999999999999E-2</v>
          </cell>
        </row>
        <row r="114">
          <cell r="T114">
            <v>0.01</v>
          </cell>
        </row>
        <row r="115">
          <cell r="T115">
            <v>0.01</v>
          </cell>
        </row>
        <row r="116">
          <cell r="T116">
            <v>8.9999999999999993E-3</v>
          </cell>
        </row>
        <row r="117">
          <cell r="T117">
            <v>8.9999999999999993E-3</v>
          </cell>
        </row>
        <row r="118">
          <cell r="T118">
            <v>8.9999999999999993E-3</v>
          </cell>
        </row>
        <row r="119">
          <cell r="T119">
            <v>8.0000000000000002E-3</v>
          </cell>
        </row>
        <row r="120">
          <cell r="T120">
            <v>8.0000000000000002E-3</v>
          </cell>
        </row>
        <row r="121">
          <cell r="T121">
            <v>8.0000000000000002E-3</v>
          </cell>
        </row>
        <row r="122">
          <cell r="T122">
            <v>7.0000000000000001E-3</v>
          </cell>
        </row>
        <row r="123">
          <cell r="T123">
            <v>7.0000000000000001E-3</v>
          </cell>
        </row>
        <row r="124">
          <cell r="T124">
            <v>6.0000000000000001E-3</v>
          </cell>
        </row>
        <row r="125">
          <cell r="T125">
            <v>6.0000000000000001E-3</v>
          </cell>
        </row>
        <row r="126">
          <cell r="T126">
            <v>6.0000000000000001E-3</v>
          </cell>
        </row>
        <row r="127">
          <cell r="T127">
            <v>5.0000000000000001E-3</v>
          </cell>
        </row>
        <row r="128">
          <cell r="T128">
            <v>5.0000000000000001E-3</v>
          </cell>
        </row>
        <row r="129">
          <cell r="T129">
            <v>5.0000000000000001E-3</v>
          </cell>
        </row>
        <row r="130">
          <cell r="T130">
            <v>4.0000000000000001E-3</v>
          </cell>
        </row>
        <row r="131">
          <cell r="T131">
            <v>4.0000000000000001E-3</v>
          </cell>
        </row>
        <row r="132">
          <cell r="T132">
            <v>4.0000000000000001E-3</v>
          </cell>
        </row>
        <row r="133">
          <cell r="T133">
            <v>3.0000000000000001E-3</v>
          </cell>
        </row>
        <row r="134">
          <cell r="T134">
            <v>3.0000000000000001E-3</v>
          </cell>
        </row>
        <row r="135">
          <cell r="T135">
            <v>3.0000000000000001E-3</v>
          </cell>
        </row>
        <row r="136">
          <cell r="T136">
            <v>2E-3</v>
          </cell>
        </row>
        <row r="137">
          <cell r="T137">
            <v>2E-3</v>
          </cell>
        </row>
        <row r="138">
          <cell r="T138">
            <v>2E-3</v>
          </cell>
        </row>
        <row r="139">
          <cell r="T139">
            <v>2E-3</v>
          </cell>
        </row>
        <row r="140">
          <cell r="T140">
            <v>2E-3</v>
          </cell>
        </row>
        <row r="141">
          <cell r="T141">
            <v>1E-3</v>
          </cell>
        </row>
        <row r="142">
          <cell r="T142">
            <v>1E-3</v>
          </cell>
        </row>
        <row r="143">
          <cell r="T143">
            <v>1E-3</v>
          </cell>
        </row>
        <row r="144">
          <cell r="T144">
            <v>1E-3</v>
          </cell>
        </row>
        <row r="145">
          <cell r="T145">
            <v>1E-3</v>
          </cell>
        </row>
        <row r="146">
          <cell r="T146">
            <v>1E-3</v>
          </cell>
        </row>
        <row r="147">
          <cell r="T147">
            <v>1E-3</v>
          </cell>
        </row>
        <row r="148">
          <cell r="T148">
            <v>0</v>
          </cell>
        </row>
        <row r="149">
          <cell r="T149">
            <v>0</v>
          </cell>
        </row>
        <row r="150">
          <cell r="T150">
            <v>0</v>
          </cell>
        </row>
        <row r="151">
          <cell r="T151">
            <v>0</v>
          </cell>
        </row>
        <row r="152">
          <cell r="T152">
            <v>0</v>
          </cell>
        </row>
        <row r="153">
          <cell r="T153">
            <v>0</v>
          </cell>
        </row>
        <row r="154">
          <cell r="T154">
            <v>0</v>
          </cell>
        </row>
        <row r="155">
          <cell r="T155">
            <v>0</v>
          </cell>
        </row>
        <row r="156">
          <cell r="T156">
            <v>0</v>
          </cell>
        </row>
        <row r="157">
          <cell r="T157">
            <v>0</v>
          </cell>
        </row>
        <row r="158">
          <cell r="T158">
            <v>0</v>
          </cell>
        </row>
        <row r="159">
          <cell r="T159">
            <v>0</v>
          </cell>
        </row>
        <row r="160">
          <cell r="T160">
            <v>1E-3</v>
          </cell>
        </row>
        <row r="161">
          <cell r="T161">
            <v>1E-3</v>
          </cell>
        </row>
        <row r="162">
          <cell r="T162">
            <v>2E-3</v>
          </cell>
        </row>
        <row r="163">
          <cell r="T163">
            <v>2E-3</v>
          </cell>
        </row>
        <row r="164">
          <cell r="T164">
            <v>3.0000000000000001E-3</v>
          </cell>
        </row>
        <row r="165">
          <cell r="T165">
            <v>3.0000000000000001E-3</v>
          </cell>
        </row>
        <row r="166">
          <cell r="T166">
            <v>4.0000000000000001E-3</v>
          </cell>
        </row>
        <row r="167">
          <cell r="T167">
            <v>4.0000000000000001E-3</v>
          </cell>
        </row>
        <row r="168">
          <cell r="T168">
            <v>4.0000000000000001E-3</v>
          </cell>
        </row>
        <row r="169">
          <cell r="T169">
            <v>4.0000000000000001E-3</v>
          </cell>
        </row>
        <row r="170">
          <cell r="T170">
            <v>4.0000000000000001E-3</v>
          </cell>
        </row>
        <row r="171">
          <cell r="T171">
            <v>4.0000000000000001E-3</v>
          </cell>
        </row>
        <row r="172">
          <cell r="T172">
            <v>4.0000000000000001E-3</v>
          </cell>
        </row>
        <row r="173">
          <cell r="T173">
            <v>3.0000000000000001E-3</v>
          </cell>
        </row>
        <row r="174">
          <cell r="T174">
            <v>3.0000000000000001E-3</v>
          </cell>
        </row>
        <row r="175">
          <cell r="T175">
            <v>3.0000000000000001E-3</v>
          </cell>
        </row>
        <row r="176">
          <cell r="T176">
            <v>2E-3</v>
          </cell>
        </row>
        <row r="177">
          <cell r="T177">
            <v>2E-3</v>
          </cell>
        </row>
        <row r="178">
          <cell r="T178">
            <v>2E-3</v>
          </cell>
        </row>
        <row r="179">
          <cell r="T179">
            <v>1E-3</v>
          </cell>
        </row>
        <row r="180">
          <cell r="T180">
            <v>1E-3</v>
          </cell>
        </row>
        <row r="181">
          <cell r="T181">
            <v>1E-3</v>
          </cell>
        </row>
        <row r="182">
          <cell r="T182">
            <v>1E-3</v>
          </cell>
        </row>
        <row r="183">
          <cell r="T183">
            <v>1E-3</v>
          </cell>
        </row>
        <row r="184">
          <cell r="T184">
            <v>1E-3</v>
          </cell>
        </row>
        <row r="185">
          <cell r="T185">
            <v>1E-3</v>
          </cell>
        </row>
        <row r="186">
          <cell r="T186">
            <v>1E-3</v>
          </cell>
        </row>
        <row r="187">
          <cell r="T187">
            <v>1E-3</v>
          </cell>
        </row>
        <row r="188">
          <cell r="T188">
            <v>1E-3</v>
          </cell>
        </row>
        <row r="189">
          <cell r="T189">
            <v>1E-3</v>
          </cell>
        </row>
        <row r="190">
          <cell r="T190">
            <v>1E-3</v>
          </cell>
        </row>
        <row r="191">
          <cell r="T191">
            <v>1E-3</v>
          </cell>
        </row>
        <row r="192">
          <cell r="T192">
            <v>1E-3</v>
          </cell>
        </row>
        <row r="193">
          <cell r="T193">
            <v>1E-3</v>
          </cell>
        </row>
        <row r="194">
          <cell r="T194">
            <v>1E-3</v>
          </cell>
        </row>
        <row r="195">
          <cell r="T195">
            <v>1E-3</v>
          </cell>
        </row>
        <row r="196">
          <cell r="T196">
            <v>0</v>
          </cell>
        </row>
        <row r="197">
          <cell r="T197">
            <v>0</v>
          </cell>
        </row>
        <row r="198">
          <cell r="T198">
            <v>0</v>
          </cell>
        </row>
        <row r="199">
          <cell r="T199">
            <v>0</v>
          </cell>
        </row>
        <row r="200">
          <cell r="T200">
            <v>0</v>
          </cell>
        </row>
        <row r="201">
          <cell r="T201">
            <v>-1E-3</v>
          </cell>
        </row>
        <row r="202">
          <cell r="T202">
            <v>-1E-3</v>
          </cell>
        </row>
        <row r="203">
          <cell r="T203">
            <v>-1E-3</v>
          </cell>
        </row>
        <row r="204">
          <cell r="T204">
            <v>-2E-3</v>
          </cell>
        </row>
        <row r="205">
          <cell r="T205">
            <v>-2E-3</v>
          </cell>
        </row>
        <row r="206">
          <cell r="T206">
            <v>-2E-3</v>
          </cell>
        </row>
        <row r="207">
          <cell r="T207">
            <v>-2E-3</v>
          </cell>
        </row>
        <row r="208">
          <cell r="T208">
            <v>-3.0000000000000001E-3</v>
          </cell>
        </row>
        <row r="209">
          <cell r="T209">
            <v>-3.0000000000000001E-3</v>
          </cell>
        </row>
        <row r="210">
          <cell r="T210">
            <v>-3.0000000000000001E-3</v>
          </cell>
        </row>
        <row r="211">
          <cell r="T211">
            <v>-3.0000000000000001E-3</v>
          </cell>
        </row>
        <row r="212">
          <cell r="T212">
            <v>-3.0000000000000001E-3</v>
          </cell>
        </row>
        <row r="213">
          <cell r="T213">
            <v>-3.0000000000000001E-3</v>
          </cell>
        </row>
        <row r="214">
          <cell r="T214">
            <v>-3.0000000000000001E-3</v>
          </cell>
        </row>
        <row r="215">
          <cell r="T215">
            <v>-3.0000000000000001E-3</v>
          </cell>
        </row>
        <row r="216">
          <cell r="T216">
            <v>-3.0000000000000001E-3</v>
          </cell>
        </row>
        <row r="217">
          <cell r="T217">
            <v>-3.0000000000000001E-3</v>
          </cell>
        </row>
        <row r="218">
          <cell r="T218">
            <v>-3.0000000000000001E-3</v>
          </cell>
        </row>
        <row r="219">
          <cell r="T219">
            <v>-3.0000000000000001E-3</v>
          </cell>
        </row>
        <row r="220">
          <cell r="T220">
            <v>-3.0000000000000001E-3</v>
          </cell>
        </row>
        <row r="221">
          <cell r="T221">
            <v>-3.0000000000000001E-3</v>
          </cell>
        </row>
        <row r="222">
          <cell r="T222">
            <v>-3.0000000000000001E-3</v>
          </cell>
        </row>
        <row r="223">
          <cell r="T223">
            <v>-2E-3</v>
          </cell>
        </row>
        <row r="224">
          <cell r="T224">
            <v>-2E-3</v>
          </cell>
        </row>
        <row r="225">
          <cell r="T225">
            <v>-2E-3</v>
          </cell>
        </row>
        <row r="226">
          <cell r="T226">
            <v>-2E-3</v>
          </cell>
        </row>
        <row r="227">
          <cell r="T227">
            <v>-2E-3</v>
          </cell>
        </row>
        <row r="228">
          <cell r="T228">
            <v>-2E-3</v>
          </cell>
        </row>
        <row r="229">
          <cell r="T229">
            <v>-2E-3</v>
          </cell>
        </row>
        <row r="230">
          <cell r="T230">
            <v>-2E-3</v>
          </cell>
        </row>
        <row r="231">
          <cell r="T231">
            <v>-2E-3</v>
          </cell>
        </row>
        <row r="232">
          <cell r="T232">
            <v>-2E-3</v>
          </cell>
        </row>
        <row r="233">
          <cell r="T233">
            <v>-2E-3</v>
          </cell>
        </row>
        <row r="234">
          <cell r="T234">
            <v>-2E-3</v>
          </cell>
        </row>
        <row r="235">
          <cell r="T235">
            <v>-2E-3</v>
          </cell>
        </row>
        <row r="236">
          <cell r="T236">
            <v>-2E-3</v>
          </cell>
        </row>
        <row r="237">
          <cell r="T237">
            <v>-2E-3</v>
          </cell>
        </row>
        <row r="238">
          <cell r="T238">
            <v>-2E-3</v>
          </cell>
        </row>
        <row r="239">
          <cell r="T239">
            <v>-2E-3</v>
          </cell>
        </row>
        <row r="240">
          <cell r="T240">
            <v>-2E-3</v>
          </cell>
        </row>
        <row r="241">
          <cell r="T241">
            <v>-2E-3</v>
          </cell>
        </row>
        <row r="242">
          <cell r="T242">
            <v>-2E-3</v>
          </cell>
        </row>
        <row r="243">
          <cell r="T243">
            <v>-2E-3</v>
          </cell>
        </row>
        <row r="244">
          <cell r="T244">
            <v>-2E-3</v>
          </cell>
        </row>
        <row r="245">
          <cell r="T245">
            <v>-2E-3</v>
          </cell>
        </row>
        <row r="246">
          <cell r="T246">
            <v>-2E-3</v>
          </cell>
        </row>
        <row r="247">
          <cell r="T247">
            <v>-2E-3</v>
          </cell>
        </row>
        <row r="248">
          <cell r="T248">
            <v>-2E-3</v>
          </cell>
        </row>
        <row r="249">
          <cell r="T249">
            <v>-2E-3</v>
          </cell>
        </row>
        <row r="250">
          <cell r="T250">
            <v>-2E-3</v>
          </cell>
        </row>
        <row r="251">
          <cell r="T251">
            <v>-2E-3</v>
          </cell>
        </row>
        <row r="252">
          <cell r="T252">
            <v>-2E-3</v>
          </cell>
        </row>
        <row r="253">
          <cell r="T253">
            <v>-2E-3</v>
          </cell>
        </row>
        <row r="254">
          <cell r="T254">
            <v>-2E-3</v>
          </cell>
        </row>
        <row r="255">
          <cell r="T255">
            <v>-2E-3</v>
          </cell>
        </row>
        <row r="256">
          <cell r="T256">
            <v>-2E-3</v>
          </cell>
        </row>
        <row r="257">
          <cell r="T257">
            <v>-1E-3</v>
          </cell>
        </row>
        <row r="258">
          <cell r="T258">
            <v>-1E-3</v>
          </cell>
        </row>
        <row r="259">
          <cell r="T259">
            <v>-1E-3</v>
          </cell>
        </row>
        <row r="260">
          <cell r="T260">
            <v>-1E-3</v>
          </cell>
        </row>
        <row r="261">
          <cell r="T261">
            <v>-1E-3</v>
          </cell>
        </row>
        <row r="262">
          <cell r="T262">
            <v>-1E-3</v>
          </cell>
        </row>
        <row r="263">
          <cell r="T263">
            <v>-1E-3</v>
          </cell>
        </row>
        <row r="264">
          <cell r="T264">
            <v>-1E-3</v>
          </cell>
        </row>
        <row r="265">
          <cell r="T265">
            <v>0</v>
          </cell>
        </row>
        <row r="266">
          <cell r="T266">
            <v>0</v>
          </cell>
        </row>
        <row r="267">
          <cell r="T267">
            <v>0</v>
          </cell>
        </row>
        <row r="268">
          <cell r="T268">
            <v>0</v>
          </cell>
        </row>
        <row r="269">
          <cell r="T269">
            <v>1E-3</v>
          </cell>
        </row>
        <row r="270">
          <cell r="T270">
            <v>1E-3</v>
          </cell>
        </row>
        <row r="271">
          <cell r="T271">
            <v>2E-3</v>
          </cell>
        </row>
        <row r="272">
          <cell r="T272">
            <v>2E-3</v>
          </cell>
        </row>
        <row r="273">
          <cell r="T273">
            <v>2E-3</v>
          </cell>
        </row>
        <row r="274">
          <cell r="T274">
            <v>3.0000000000000001E-3</v>
          </cell>
        </row>
        <row r="275">
          <cell r="T275">
            <v>3.0000000000000001E-3</v>
          </cell>
        </row>
        <row r="276">
          <cell r="T276">
            <v>4.0000000000000001E-3</v>
          </cell>
        </row>
        <row r="277">
          <cell r="T277">
            <v>4.0000000000000001E-3</v>
          </cell>
        </row>
        <row r="278">
          <cell r="T278">
            <v>4.0000000000000001E-3</v>
          </cell>
        </row>
        <row r="279">
          <cell r="T279">
            <v>4.0000000000000001E-3</v>
          </cell>
        </row>
        <row r="280">
          <cell r="T280">
            <v>5.0000000000000001E-3</v>
          </cell>
        </row>
        <row r="281">
          <cell r="T281">
            <v>4.0000000000000001E-3</v>
          </cell>
        </row>
        <row r="282">
          <cell r="T282">
            <v>4.0000000000000001E-3</v>
          </cell>
        </row>
        <row r="283">
          <cell r="T283">
            <v>4.0000000000000001E-3</v>
          </cell>
        </row>
        <row r="284">
          <cell r="T284">
            <v>4.0000000000000001E-3</v>
          </cell>
        </row>
        <row r="285">
          <cell r="T285">
            <v>3.0000000000000001E-3</v>
          </cell>
        </row>
        <row r="286">
          <cell r="T286">
            <v>3.0000000000000001E-3</v>
          </cell>
        </row>
        <row r="287">
          <cell r="T287">
            <v>2E-3</v>
          </cell>
        </row>
        <row r="288">
          <cell r="T288">
            <v>2E-3</v>
          </cell>
        </row>
        <row r="289">
          <cell r="T289">
            <v>2E-3</v>
          </cell>
        </row>
        <row r="290">
          <cell r="T290">
            <v>1E-3</v>
          </cell>
        </row>
        <row r="291">
          <cell r="T291">
            <v>1E-3</v>
          </cell>
        </row>
        <row r="292">
          <cell r="T292">
            <v>1E-3</v>
          </cell>
        </row>
        <row r="293">
          <cell r="T293">
            <v>1E-3</v>
          </cell>
        </row>
        <row r="294">
          <cell r="T294">
            <v>1E-3</v>
          </cell>
        </row>
        <row r="295">
          <cell r="T295">
            <v>0</v>
          </cell>
        </row>
        <row r="296">
          <cell r="T296">
            <v>0</v>
          </cell>
        </row>
        <row r="297">
          <cell r="T297">
            <v>0</v>
          </cell>
        </row>
        <row r="298">
          <cell r="T298">
            <v>0</v>
          </cell>
        </row>
        <row r="299">
          <cell r="T299">
            <v>0</v>
          </cell>
        </row>
        <row r="300">
          <cell r="T300">
            <v>0</v>
          </cell>
        </row>
        <row r="301">
          <cell r="T301">
            <v>0</v>
          </cell>
        </row>
        <row r="302">
          <cell r="T302">
            <v>0</v>
          </cell>
        </row>
        <row r="303">
          <cell r="T303">
            <v>0</v>
          </cell>
        </row>
        <row r="304">
          <cell r="T304">
            <v>0</v>
          </cell>
        </row>
        <row r="305">
          <cell r="T305">
            <v>0</v>
          </cell>
        </row>
        <row r="306">
          <cell r="T306">
            <v>0</v>
          </cell>
        </row>
        <row r="307">
          <cell r="T307">
            <v>0</v>
          </cell>
        </row>
        <row r="308">
          <cell r="T308">
            <v>0</v>
          </cell>
        </row>
        <row r="309">
          <cell r="T309">
            <v>0</v>
          </cell>
        </row>
        <row r="310">
          <cell r="T310">
            <v>0</v>
          </cell>
        </row>
        <row r="311">
          <cell r="T311">
            <v>0</v>
          </cell>
        </row>
        <row r="312">
          <cell r="T312">
            <v>0</v>
          </cell>
        </row>
        <row r="313">
          <cell r="T313">
            <v>0</v>
          </cell>
        </row>
        <row r="314">
          <cell r="T314">
            <v>0</v>
          </cell>
        </row>
        <row r="315">
          <cell r="T315">
            <v>0</v>
          </cell>
        </row>
        <row r="316">
          <cell r="T316">
            <v>0</v>
          </cell>
        </row>
        <row r="317">
          <cell r="T317">
            <v>0</v>
          </cell>
        </row>
        <row r="318">
          <cell r="T318">
            <v>0</v>
          </cell>
        </row>
        <row r="319">
          <cell r="T319">
            <v>0</v>
          </cell>
        </row>
        <row r="320">
          <cell r="T320">
            <v>0</v>
          </cell>
        </row>
        <row r="321">
          <cell r="T321">
            <v>0</v>
          </cell>
        </row>
        <row r="322">
          <cell r="T322">
            <v>0</v>
          </cell>
        </row>
        <row r="323">
          <cell r="T323">
            <v>0</v>
          </cell>
        </row>
        <row r="324">
          <cell r="T324">
            <v>0</v>
          </cell>
        </row>
        <row r="325">
          <cell r="T325">
            <v>0</v>
          </cell>
        </row>
        <row r="326">
          <cell r="T326">
            <v>0</v>
          </cell>
        </row>
        <row r="327">
          <cell r="T327">
            <v>0</v>
          </cell>
        </row>
        <row r="328">
          <cell r="T328">
            <v>0</v>
          </cell>
        </row>
        <row r="329">
          <cell r="T329">
            <v>0</v>
          </cell>
        </row>
        <row r="330">
          <cell r="T330">
            <v>0</v>
          </cell>
        </row>
        <row r="331">
          <cell r="T331">
            <v>0</v>
          </cell>
        </row>
        <row r="332">
          <cell r="T332">
            <v>0</v>
          </cell>
        </row>
        <row r="333">
          <cell r="T333">
            <v>0</v>
          </cell>
        </row>
        <row r="334">
          <cell r="T334">
            <v>0</v>
          </cell>
        </row>
        <row r="335">
          <cell r="T335">
            <v>0</v>
          </cell>
        </row>
        <row r="336">
          <cell r="T336">
            <v>0</v>
          </cell>
        </row>
        <row r="337">
          <cell r="T337">
            <v>0</v>
          </cell>
        </row>
        <row r="338">
          <cell r="T338">
            <v>0</v>
          </cell>
        </row>
        <row r="339">
          <cell r="T339">
            <v>0</v>
          </cell>
        </row>
        <row r="340">
          <cell r="T340">
            <v>0</v>
          </cell>
        </row>
        <row r="341">
          <cell r="T341">
            <v>0</v>
          </cell>
        </row>
        <row r="342">
          <cell r="T342">
            <v>0</v>
          </cell>
        </row>
        <row r="343">
          <cell r="T343">
            <v>0</v>
          </cell>
        </row>
        <row r="344">
          <cell r="T344">
            <v>0</v>
          </cell>
        </row>
        <row r="345">
          <cell r="T345">
            <v>0</v>
          </cell>
        </row>
        <row r="346">
          <cell r="T346">
            <v>0</v>
          </cell>
        </row>
        <row r="347">
          <cell r="T347">
            <v>0</v>
          </cell>
        </row>
        <row r="348">
          <cell r="T348">
            <v>0</v>
          </cell>
        </row>
        <row r="349">
          <cell r="T349">
            <v>0</v>
          </cell>
        </row>
        <row r="350">
          <cell r="T350">
            <v>0</v>
          </cell>
        </row>
        <row r="351">
          <cell r="T351">
            <v>0</v>
          </cell>
        </row>
        <row r="352">
          <cell r="T352">
            <v>0</v>
          </cell>
        </row>
        <row r="353">
          <cell r="T353">
            <v>0</v>
          </cell>
        </row>
        <row r="354">
          <cell r="T354">
            <v>0</v>
          </cell>
        </row>
        <row r="355">
          <cell r="T355">
            <v>0</v>
          </cell>
        </row>
        <row r="356">
          <cell r="T356">
            <v>0</v>
          </cell>
        </row>
        <row r="357">
          <cell r="T357">
            <v>0</v>
          </cell>
        </row>
        <row r="358">
          <cell r="T358">
            <v>0</v>
          </cell>
        </row>
        <row r="359">
          <cell r="T359">
            <v>0</v>
          </cell>
        </row>
        <row r="360">
          <cell r="T360">
            <v>0</v>
          </cell>
        </row>
        <row r="361">
          <cell r="T361">
            <v>0</v>
          </cell>
        </row>
        <row r="362">
          <cell r="T362">
            <v>0</v>
          </cell>
        </row>
        <row r="363">
          <cell r="T363">
            <v>0</v>
          </cell>
        </row>
        <row r="364">
          <cell r="T364">
            <v>0</v>
          </cell>
        </row>
        <row r="365">
          <cell r="T365">
            <v>0</v>
          </cell>
        </row>
        <row r="366">
          <cell r="T366">
            <v>0</v>
          </cell>
        </row>
        <row r="367">
          <cell r="T367">
            <v>0</v>
          </cell>
        </row>
        <row r="368">
          <cell r="T368">
            <v>0</v>
          </cell>
        </row>
        <row r="369">
          <cell r="T369">
            <v>0</v>
          </cell>
        </row>
        <row r="370">
          <cell r="T370">
            <v>0</v>
          </cell>
        </row>
        <row r="371">
          <cell r="T371">
            <v>0</v>
          </cell>
        </row>
        <row r="372">
          <cell r="T372">
            <v>0</v>
          </cell>
        </row>
        <row r="373">
          <cell r="T373">
            <v>0</v>
          </cell>
        </row>
        <row r="374">
          <cell r="T374">
            <v>0</v>
          </cell>
        </row>
        <row r="375">
          <cell r="T375">
            <v>0</v>
          </cell>
        </row>
        <row r="376">
          <cell r="T376">
            <v>0</v>
          </cell>
        </row>
        <row r="377">
          <cell r="T377">
            <v>0</v>
          </cell>
        </row>
        <row r="378">
          <cell r="T378">
            <v>0</v>
          </cell>
        </row>
        <row r="379">
          <cell r="T379">
            <v>0</v>
          </cell>
        </row>
        <row r="380">
          <cell r="T380">
            <v>0</v>
          </cell>
        </row>
        <row r="381">
          <cell r="T381">
            <v>0</v>
          </cell>
        </row>
        <row r="382">
          <cell r="T382">
            <v>0</v>
          </cell>
        </row>
        <row r="383">
          <cell r="T383">
            <v>0</v>
          </cell>
        </row>
        <row r="384">
          <cell r="T384">
            <v>0</v>
          </cell>
        </row>
        <row r="385">
          <cell r="T385">
            <v>0</v>
          </cell>
        </row>
        <row r="386">
          <cell r="T386">
            <v>0</v>
          </cell>
        </row>
        <row r="387">
          <cell r="T387">
            <v>0</v>
          </cell>
        </row>
        <row r="388">
          <cell r="T388">
            <v>0</v>
          </cell>
        </row>
        <row r="389">
          <cell r="T389">
            <v>0</v>
          </cell>
        </row>
        <row r="390">
          <cell r="T390">
            <v>0</v>
          </cell>
        </row>
        <row r="391">
          <cell r="T391">
            <v>0</v>
          </cell>
        </row>
        <row r="392">
          <cell r="T392">
            <v>0</v>
          </cell>
        </row>
        <row r="393">
          <cell r="T393">
            <v>-1E-3</v>
          </cell>
        </row>
        <row r="394">
          <cell r="T394">
            <v>-1E-3</v>
          </cell>
        </row>
        <row r="395">
          <cell r="T395">
            <v>-1E-3</v>
          </cell>
        </row>
        <row r="396">
          <cell r="T396">
            <v>-1E-3</v>
          </cell>
        </row>
        <row r="397">
          <cell r="T397">
            <v>-1E-3</v>
          </cell>
        </row>
        <row r="398">
          <cell r="T398">
            <v>-1E-3</v>
          </cell>
        </row>
        <row r="399">
          <cell r="T399">
            <v>-1E-3</v>
          </cell>
        </row>
        <row r="400">
          <cell r="T400">
            <v>-1E-3</v>
          </cell>
        </row>
        <row r="401">
          <cell r="T401">
            <v>-1E-3</v>
          </cell>
        </row>
        <row r="402">
          <cell r="T402">
            <v>-1E-3</v>
          </cell>
        </row>
        <row r="403">
          <cell r="T403">
            <v>-1E-3</v>
          </cell>
        </row>
        <row r="404">
          <cell r="T404">
            <v>-1E-3</v>
          </cell>
        </row>
        <row r="405">
          <cell r="T405">
            <v>-1E-3</v>
          </cell>
        </row>
        <row r="406">
          <cell r="T406">
            <v>-1E-3</v>
          </cell>
        </row>
        <row r="407">
          <cell r="T407">
            <v>-1E-3</v>
          </cell>
        </row>
        <row r="408">
          <cell r="T408">
            <v>-1E-3</v>
          </cell>
        </row>
        <row r="409">
          <cell r="T409">
            <v>-1E-3</v>
          </cell>
        </row>
        <row r="410">
          <cell r="T410">
            <v>-1E-3</v>
          </cell>
        </row>
        <row r="411">
          <cell r="T411">
            <v>-1E-3</v>
          </cell>
        </row>
        <row r="412">
          <cell r="T412">
            <v>-1E-3</v>
          </cell>
        </row>
        <row r="413">
          <cell r="T413">
            <v>-1E-3</v>
          </cell>
        </row>
        <row r="414">
          <cell r="T414">
            <v>-1E-3</v>
          </cell>
        </row>
        <row r="415">
          <cell r="T415">
            <v>-1E-3</v>
          </cell>
        </row>
        <row r="416">
          <cell r="T416">
            <v>-1E-3</v>
          </cell>
        </row>
        <row r="417">
          <cell r="T417">
            <v>-1E-3</v>
          </cell>
        </row>
        <row r="418">
          <cell r="T418">
            <v>-1E-3</v>
          </cell>
        </row>
        <row r="419">
          <cell r="T419">
            <v>-1E-3</v>
          </cell>
        </row>
        <row r="420">
          <cell r="T420">
            <v>-1E-3</v>
          </cell>
        </row>
        <row r="421">
          <cell r="T421">
            <v>-1E-3</v>
          </cell>
        </row>
        <row r="422">
          <cell r="T422">
            <v>-1E-3</v>
          </cell>
        </row>
        <row r="423">
          <cell r="T423">
            <v>-1E-3</v>
          </cell>
        </row>
        <row r="424">
          <cell r="T424">
            <v>-1E-3</v>
          </cell>
        </row>
        <row r="425">
          <cell r="T425">
            <v>-1E-3</v>
          </cell>
        </row>
        <row r="426">
          <cell r="T426">
            <v>-1E-3</v>
          </cell>
        </row>
        <row r="427">
          <cell r="T427">
            <v>-1E-3</v>
          </cell>
        </row>
        <row r="428">
          <cell r="T428">
            <v>-1E-3</v>
          </cell>
        </row>
        <row r="429">
          <cell r="T429">
            <v>-1E-3</v>
          </cell>
        </row>
        <row r="430">
          <cell r="T430">
            <v>-1E-3</v>
          </cell>
        </row>
        <row r="431">
          <cell r="T431">
            <v>-1E-3</v>
          </cell>
        </row>
        <row r="432">
          <cell r="T432">
            <v>-1E-3</v>
          </cell>
        </row>
        <row r="433">
          <cell r="T433">
            <v>-1E-3</v>
          </cell>
        </row>
        <row r="434">
          <cell r="T434">
            <v>-1E-3</v>
          </cell>
        </row>
        <row r="435">
          <cell r="T435">
            <v>-1E-3</v>
          </cell>
        </row>
        <row r="436">
          <cell r="T436">
            <v>-1E-3</v>
          </cell>
        </row>
        <row r="437">
          <cell r="T437">
            <v>-1E-3</v>
          </cell>
        </row>
        <row r="438">
          <cell r="T438">
            <v>-1E-3</v>
          </cell>
        </row>
        <row r="439">
          <cell r="T439">
            <v>-1E-3</v>
          </cell>
        </row>
        <row r="440">
          <cell r="T440">
            <v>-1E-3</v>
          </cell>
        </row>
        <row r="441">
          <cell r="T441">
            <v>-1E-3</v>
          </cell>
        </row>
        <row r="442">
          <cell r="T442">
            <v>-1E-3</v>
          </cell>
        </row>
        <row r="443">
          <cell r="T443">
            <v>-1E-3</v>
          </cell>
        </row>
        <row r="444">
          <cell r="T444">
            <v>-1E-3</v>
          </cell>
        </row>
        <row r="445">
          <cell r="T445">
            <v>-1E-3</v>
          </cell>
        </row>
        <row r="446">
          <cell r="T446">
            <v>-1E-3</v>
          </cell>
        </row>
        <row r="447">
          <cell r="T447">
            <v>-1E-3</v>
          </cell>
        </row>
        <row r="448">
          <cell r="T448">
            <v>-1E-3</v>
          </cell>
        </row>
        <row r="449">
          <cell r="T449">
            <v>-1E-3</v>
          </cell>
        </row>
        <row r="450">
          <cell r="T450">
            <v>-1E-3</v>
          </cell>
        </row>
        <row r="451">
          <cell r="T451">
            <v>-1E-3</v>
          </cell>
        </row>
        <row r="452">
          <cell r="T452">
            <v>-1E-3</v>
          </cell>
        </row>
        <row r="453">
          <cell r="T453">
            <v>-1E-3</v>
          </cell>
        </row>
        <row r="454">
          <cell r="T454">
            <v>-1E-3</v>
          </cell>
        </row>
        <row r="455">
          <cell r="T455">
            <v>-1E-3</v>
          </cell>
        </row>
        <row r="456">
          <cell r="T456">
            <v>-1E-3</v>
          </cell>
        </row>
        <row r="457">
          <cell r="T457">
            <v>-1E-3</v>
          </cell>
        </row>
        <row r="458">
          <cell r="T458">
            <v>-1E-3</v>
          </cell>
        </row>
        <row r="459">
          <cell r="T459">
            <v>-1E-3</v>
          </cell>
        </row>
        <row r="460">
          <cell r="T460">
            <v>-1E-3</v>
          </cell>
        </row>
        <row r="461">
          <cell r="T461">
            <v>-1E-3</v>
          </cell>
        </row>
        <row r="462">
          <cell r="T462">
            <v>-1E-3</v>
          </cell>
        </row>
        <row r="463">
          <cell r="T463">
            <v>-1E-3</v>
          </cell>
        </row>
        <row r="464">
          <cell r="T464">
            <v>0</v>
          </cell>
        </row>
        <row r="465">
          <cell r="T465">
            <v>0</v>
          </cell>
        </row>
        <row r="466">
          <cell r="T466">
            <v>0</v>
          </cell>
        </row>
        <row r="467">
          <cell r="T467">
            <v>0</v>
          </cell>
        </row>
        <row r="468">
          <cell r="T468">
            <v>0</v>
          </cell>
        </row>
        <row r="469">
          <cell r="T469">
            <v>0</v>
          </cell>
        </row>
        <row r="470">
          <cell r="T470">
            <v>0</v>
          </cell>
        </row>
        <row r="471">
          <cell r="T471">
            <v>0</v>
          </cell>
        </row>
        <row r="472">
          <cell r="T472">
            <v>0</v>
          </cell>
        </row>
        <row r="473">
          <cell r="T473">
            <v>0</v>
          </cell>
        </row>
        <row r="474">
          <cell r="T474">
            <v>0</v>
          </cell>
        </row>
        <row r="475">
          <cell r="T475">
            <v>0</v>
          </cell>
        </row>
        <row r="476">
          <cell r="T476">
            <v>0</v>
          </cell>
        </row>
        <row r="477">
          <cell r="T477">
            <v>0</v>
          </cell>
        </row>
        <row r="478">
          <cell r="T478">
            <v>0</v>
          </cell>
        </row>
        <row r="479">
          <cell r="T479">
            <v>0</v>
          </cell>
        </row>
        <row r="480">
          <cell r="T480">
            <v>0</v>
          </cell>
        </row>
        <row r="481">
          <cell r="T481">
            <v>0</v>
          </cell>
        </row>
        <row r="482">
          <cell r="T482">
            <v>0</v>
          </cell>
        </row>
        <row r="483">
          <cell r="T483">
            <v>0</v>
          </cell>
        </row>
        <row r="484">
          <cell r="T484">
            <v>-1E-3</v>
          </cell>
        </row>
        <row r="485">
          <cell r="T485">
            <v>-1E-3</v>
          </cell>
        </row>
        <row r="486">
          <cell r="T486">
            <v>-1E-3</v>
          </cell>
        </row>
        <row r="487">
          <cell r="T487">
            <v>-1E-3</v>
          </cell>
        </row>
        <row r="488">
          <cell r="T488">
            <v>-1E-3</v>
          </cell>
        </row>
        <row r="489">
          <cell r="T489">
            <v>-1E-3</v>
          </cell>
        </row>
        <row r="490">
          <cell r="T490">
            <v>-1E-3</v>
          </cell>
        </row>
        <row r="491">
          <cell r="T491">
            <v>-1E-3</v>
          </cell>
        </row>
        <row r="492">
          <cell r="T492">
            <v>-1E-3</v>
          </cell>
        </row>
        <row r="493">
          <cell r="T493">
            <v>-2E-3</v>
          </cell>
        </row>
        <row r="494">
          <cell r="T494">
            <v>-2E-3</v>
          </cell>
        </row>
        <row r="495">
          <cell r="T495">
            <v>-2E-3</v>
          </cell>
        </row>
        <row r="496">
          <cell r="T496">
            <v>-2E-3</v>
          </cell>
        </row>
        <row r="497">
          <cell r="T497">
            <v>-2E-3</v>
          </cell>
        </row>
        <row r="498">
          <cell r="T498">
            <v>-2E-3</v>
          </cell>
        </row>
        <row r="499">
          <cell r="T499">
            <v>-2E-3</v>
          </cell>
        </row>
        <row r="500">
          <cell r="T500">
            <v>-2E-3</v>
          </cell>
        </row>
        <row r="501">
          <cell r="T501">
            <v>-2E-3</v>
          </cell>
        </row>
        <row r="502">
          <cell r="T502">
            <v>-1E-3</v>
          </cell>
        </row>
        <row r="503">
          <cell r="T503">
            <v>-1E-3</v>
          </cell>
        </row>
        <row r="504">
          <cell r="T504">
            <v>-1E-3</v>
          </cell>
        </row>
        <row r="505">
          <cell r="T505">
            <v>0</v>
          </cell>
        </row>
        <row r="506">
          <cell r="T506">
            <v>0</v>
          </cell>
        </row>
        <row r="507">
          <cell r="T507">
            <v>0</v>
          </cell>
        </row>
        <row r="508">
          <cell r="T508">
            <v>1E-3</v>
          </cell>
        </row>
        <row r="509">
          <cell r="T509">
            <v>1E-3</v>
          </cell>
        </row>
        <row r="510">
          <cell r="T510">
            <v>2E-3</v>
          </cell>
        </row>
        <row r="511">
          <cell r="T511">
            <v>2E-3</v>
          </cell>
        </row>
        <row r="512">
          <cell r="T512">
            <v>2E-3</v>
          </cell>
        </row>
        <row r="513">
          <cell r="T513">
            <v>2E-3</v>
          </cell>
        </row>
        <row r="514">
          <cell r="T514">
            <v>2E-3</v>
          </cell>
        </row>
        <row r="515">
          <cell r="T515">
            <v>2E-3</v>
          </cell>
        </row>
        <row r="516">
          <cell r="T516">
            <v>2E-3</v>
          </cell>
        </row>
        <row r="517">
          <cell r="T517">
            <v>3.0000000000000001E-3</v>
          </cell>
        </row>
        <row r="518">
          <cell r="T518">
            <v>3.0000000000000001E-3</v>
          </cell>
        </row>
        <row r="519">
          <cell r="T519">
            <v>3.0000000000000001E-3</v>
          </cell>
        </row>
        <row r="520">
          <cell r="T520">
            <v>3.0000000000000001E-3</v>
          </cell>
        </row>
        <row r="521">
          <cell r="T521">
            <v>3.0000000000000001E-3</v>
          </cell>
        </row>
        <row r="522">
          <cell r="T522">
            <v>3.0000000000000001E-3</v>
          </cell>
        </row>
        <row r="523">
          <cell r="T523">
            <v>3.0000000000000001E-3</v>
          </cell>
        </row>
        <row r="524">
          <cell r="T524">
            <v>3.0000000000000001E-3</v>
          </cell>
        </row>
        <row r="525">
          <cell r="T525">
            <v>3.0000000000000001E-3</v>
          </cell>
        </row>
        <row r="526">
          <cell r="T526">
            <v>3.0000000000000001E-3</v>
          </cell>
        </row>
        <row r="527">
          <cell r="T527">
            <v>3.0000000000000001E-3</v>
          </cell>
        </row>
        <row r="528">
          <cell r="T528">
            <v>3.0000000000000001E-3</v>
          </cell>
        </row>
        <row r="529">
          <cell r="T529">
            <v>2E-3</v>
          </cell>
        </row>
        <row r="530">
          <cell r="T530">
            <v>2E-3</v>
          </cell>
        </row>
        <row r="531">
          <cell r="T531">
            <v>2E-3</v>
          </cell>
        </row>
        <row r="532">
          <cell r="T532">
            <v>2E-3</v>
          </cell>
        </row>
        <row r="533">
          <cell r="T533">
            <v>2E-3</v>
          </cell>
        </row>
        <row r="534">
          <cell r="T534">
            <v>2E-3</v>
          </cell>
        </row>
        <row r="535">
          <cell r="T535">
            <v>2E-3</v>
          </cell>
        </row>
        <row r="536">
          <cell r="T536">
            <v>1E-3</v>
          </cell>
        </row>
        <row r="537">
          <cell r="T537">
            <v>1E-3</v>
          </cell>
        </row>
        <row r="538">
          <cell r="T538">
            <v>1E-3</v>
          </cell>
        </row>
        <row r="539">
          <cell r="T539">
            <v>1E-3</v>
          </cell>
        </row>
        <row r="540">
          <cell r="T540">
            <v>1E-3</v>
          </cell>
        </row>
        <row r="541">
          <cell r="T541">
            <v>1E-3</v>
          </cell>
        </row>
        <row r="542">
          <cell r="T542">
            <v>1E-3</v>
          </cell>
        </row>
        <row r="543">
          <cell r="T543">
            <v>1E-3</v>
          </cell>
        </row>
        <row r="544">
          <cell r="T544">
            <v>0</v>
          </cell>
        </row>
        <row r="545">
          <cell r="T545">
            <v>0</v>
          </cell>
        </row>
        <row r="546">
          <cell r="T546">
            <v>0</v>
          </cell>
        </row>
        <row r="547">
          <cell r="T547">
            <v>0</v>
          </cell>
        </row>
        <row r="548">
          <cell r="T548">
            <v>0</v>
          </cell>
        </row>
        <row r="549">
          <cell r="T549">
            <v>0</v>
          </cell>
        </row>
        <row r="550">
          <cell r="T550">
            <v>0</v>
          </cell>
        </row>
        <row r="551">
          <cell r="T551">
            <v>0</v>
          </cell>
        </row>
        <row r="552">
          <cell r="T552">
            <v>0</v>
          </cell>
        </row>
        <row r="553">
          <cell r="T553">
            <v>0</v>
          </cell>
        </row>
        <row r="554">
          <cell r="T554">
            <v>0</v>
          </cell>
        </row>
        <row r="555">
          <cell r="T555">
            <v>0</v>
          </cell>
        </row>
        <row r="556">
          <cell r="T556">
            <v>0</v>
          </cell>
        </row>
        <row r="557">
          <cell r="T557">
            <v>0</v>
          </cell>
        </row>
        <row r="558">
          <cell r="T558">
            <v>0</v>
          </cell>
        </row>
        <row r="559">
          <cell r="T559">
            <v>0</v>
          </cell>
        </row>
        <row r="560">
          <cell r="T560">
            <v>1E-3</v>
          </cell>
        </row>
        <row r="561">
          <cell r="T561">
            <v>1E-3</v>
          </cell>
        </row>
        <row r="562">
          <cell r="T562">
            <v>1E-3</v>
          </cell>
        </row>
        <row r="563">
          <cell r="T563">
            <v>1E-3</v>
          </cell>
        </row>
        <row r="564">
          <cell r="T564">
            <v>1E-3</v>
          </cell>
        </row>
        <row r="565">
          <cell r="T565">
            <v>2E-3</v>
          </cell>
        </row>
        <row r="566">
          <cell r="T566">
            <v>2E-3</v>
          </cell>
        </row>
        <row r="567">
          <cell r="T567">
            <v>2E-3</v>
          </cell>
        </row>
        <row r="568">
          <cell r="T568">
            <v>2E-3</v>
          </cell>
        </row>
        <row r="569">
          <cell r="T569">
            <v>2E-3</v>
          </cell>
        </row>
        <row r="570">
          <cell r="T570">
            <v>2E-3</v>
          </cell>
        </row>
        <row r="571">
          <cell r="T571">
            <v>2E-3</v>
          </cell>
        </row>
        <row r="572">
          <cell r="T572">
            <v>2E-3</v>
          </cell>
        </row>
        <row r="573">
          <cell r="T573">
            <v>2E-3</v>
          </cell>
        </row>
        <row r="574">
          <cell r="T574">
            <v>2E-3</v>
          </cell>
        </row>
        <row r="575">
          <cell r="T575">
            <v>1E-3</v>
          </cell>
        </row>
        <row r="576">
          <cell r="T576">
            <v>1E-3</v>
          </cell>
        </row>
        <row r="577">
          <cell r="T577">
            <v>0</v>
          </cell>
        </row>
        <row r="578">
          <cell r="T578">
            <v>0</v>
          </cell>
        </row>
        <row r="579">
          <cell r="T579">
            <v>-1E-3</v>
          </cell>
        </row>
        <row r="580">
          <cell r="T580">
            <v>-2E-3</v>
          </cell>
        </row>
        <row r="581">
          <cell r="T581">
            <v>-2E-3</v>
          </cell>
        </row>
        <row r="582">
          <cell r="T582">
            <v>-3.0000000000000001E-3</v>
          </cell>
        </row>
        <row r="583">
          <cell r="T583">
            <v>-3.0000000000000001E-3</v>
          </cell>
        </row>
        <row r="584">
          <cell r="T584">
            <v>-3.0000000000000001E-3</v>
          </cell>
        </row>
        <row r="585">
          <cell r="T585">
            <v>-4.0000000000000001E-3</v>
          </cell>
        </row>
        <row r="586">
          <cell r="T586">
            <v>-4.0000000000000001E-3</v>
          </cell>
        </row>
        <row r="587">
          <cell r="T587">
            <v>-5.0000000000000001E-3</v>
          </cell>
        </row>
        <row r="588">
          <cell r="T588">
            <v>-5.0000000000000001E-3</v>
          </cell>
        </row>
        <row r="589">
          <cell r="T589">
            <v>-5.0000000000000001E-3</v>
          </cell>
        </row>
        <row r="590">
          <cell r="T590">
            <v>-5.0000000000000001E-3</v>
          </cell>
        </row>
        <row r="591">
          <cell r="T591">
            <v>-6.0000000000000001E-3</v>
          </cell>
        </row>
        <row r="592">
          <cell r="T592">
            <v>-6.0000000000000001E-3</v>
          </cell>
        </row>
        <row r="593">
          <cell r="T593">
            <v>-6.0000000000000001E-3</v>
          </cell>
        </row>
        <row r="594">
          <cell r="T594">
            <v>-6.0000000000000001E-3</v>
          </cell>
        </row>
        <row r="595">
          <cell r="T595">
            <v>-6.0000000000000001E-3</v>
          </cell>
        </row>
        <row r="596">
          <cell r="T596">
            <v>-6.0000000000000001E-3</v>
          </cell>
        </row>
        <row r="597">
          <cell r="T597">
            <v>-6.0000000000000001E-3</v>
          </cell>
        </row>
        <row r="598">
          <cell r="T598">
            <v>-6.0000000000000001E-3</v>
          </cell>
        </row>
        <row r="599">
          <cell r="T599">
            <v>-6.0000000000000001E-3</v>
          </cell>
        </row>
        <row r="600">
          <cell r="T600">
            <v>-6.0000000000000001E-3</v>
          </cell>
        </row>
        <row r="601">
          <cell r="T601">
            <v>-6.0000000000000001E-3</v>
          </cell>
        </row>
        <row r="602">
          <cell r="T602">
            <v>-6.0000000000000001E-3</v>
          </cell>
        </row>
        <row r="603">
          <cell r="T603">
            <v>-5.0000000000000001E-3</v>
          </cell>
        </row>
        <row r="604">
          <cell r="T604">
            <v>-5.0000000000000001E-3</v>
          </cell>
        </row>
        <row r="605">
          <cell r="T605">
            <v>-5.0000000000000001E-3</v>
          </cell>
        </row>
        <row r="606">
          <cell r="T606">
            <v>-5.0000000000000001E-3</v>
          </cell>
        </row>
        <row r="607">
          <cell r="T607">
            <v>-5.0000000000000001E-3</v>
          </cell>
        </row>
        <row r="608">
          <cell r="T608">
            <v>-5.0000000000000001E-3</v>
          </cell>
        </row>
        <row r="609">
          <cell r="T609">
            <v>-4.0000000000000001E-3</v>
          </cell>
        </row>
        <row r="610">
          <cell r="T610">
            <v>-4.0000000000000001E-3</v>
          </cell>
        </row>
        <row r="611">
          <cell r="T611">
            <v>-4.0000000000000001E-3</v>
          </cell>
        </row>
        <row r="612">
          <cell r="T612">
            <v>-4.0000000000000001E-3</v>
          </cell>
        </row>
        <row r="613">
          <cell r="T613">
            <v>-4.0000000000000001E-3</v>
          </cell>
        </row>
        <row r="614">
          <cell r="T614">
            <v>-3.0000000000000001E-3</v>
          </cell>
        </row>
        <row r="615">
          <cell r="T615">
            <v>-3.0000000000000001E-3</v>
          </cell>
        </row>
        <row r="616">
          <cell r="T616">
            <v>-3.0000000000000001E-3</v>
          </cell>
        </row>
        <row r="617">
          <cell r="T617">
            <v>-3.0000000000000001E-3</v>
          </cell>
        </row>
        <row r="618">
          <cell r="T618">
            <v>-3.0000000000000001E-3</v>
          </cell>
        </row>
        <row r="619">
          <cell r="T619">
            <v>-3.0000000000000001E-3</v>
          </cell>
        </row>
        <row r="620">
          <cell r="T620">
            <v>-2E-3</v>
          </cell>
        </row>
        <row r="621">
          <cell r="T621">
            <v>-2E-3</v>
          </cell>
        </row>
        <row r="622">
          <cell r="T622">
            <v>-2E-3</v>
          </cell>
        </row>
        <row r="623">
          <cell r="T623">
            <v>-2E-3</v>
          </cell>
        </row>
        <row r="624">
          <cell r="T624">
            <v>-2E-3</v>
          </cell>
        </row>
        <row r="625">
          <cell r="T625">
            <v>-2E-3</v>
          </cell>
        </row>
        <row r="626">
          <cell r="T626">
            <v>-2E-3</v>
          </cell>
        </row>
        <row r="627">
          <cell r="T627">
            <v>-1E-3</v>
          </cell>
        </row>
        <row r="628">
          <cell r="T628">
            <v>-1E-3</v>
          </cell>
        </row>
        <row r="629">
          <cell r="T629">
            <v>-1E-3</v>
          </cell>
        </row>
        <row r="630">
          <cell r="T630">
            <v>-1E-3</v>
          </cell>
        </row>
        <row r="631">
          <cell r="T631">
            <v>-1E-3</v>
          </cell>
        </row>
        <row r="632">
          <cell r="T632">
            <v>-1E-3</v>
          </cell>
        </row>
        <row r="633">
          <cell r="T633">
            <v>-1E-3</v>
          </cell>
        </row>
        <row r="634">
          <cell r="T634">
            <v>-1E-3</v>
          </cell>
        </row>
        <row r="635">
          <cell r="T635">
            <v>0</v>
          </cell>
        </row>
        <row r="636">
          <cell r="T636">
            <v>0</v>
          </cell>
        </row>
        <row r="637">
          <cell r="T637">
            <v>0</v>
          </cell>
        </row>
        <row r="638">
          <cell r="T638">
            <v>0</v>
          </cell>
        </row>
        <row r="639">
          <cell r="T639">
            <v>0</v>
          </cell>
        </row>
        <row r="640">
          <cell r="T640">
            <v>0</v>
          </cell>
        </row>
        <row r="641">
          <cell r="T641">
            <v>0</v>
          </cell>
        </row>
        <row r="642">
          <cell r="T642">
            <v>0</v>
          </cell>
        </row>
        <row r="643">
          <cell r="T643">
            <v>0</v>
          </cell>
        </row>
        <row r="644">
          <cell r="T644">
            <v>1E-3</v>
          </cell>
        </row>
        <row r="645">
          <cell r="T645">
            <v>1E-3</v>
          </cell>
        </row>
        <row r="646">
          <cell r="T646">
            <v>1E-3</v>
          </cell>
        </row>
        <row r="647">
          <cell r="T647">
            <v>1E-3</v>
          </cell>
        </row>
        <row r="648">
          <cell r="T648">
            <v>1E-3</v>
          </cell>
        </row>
        <row r="649">
          <cell r="T649">
            <v>1E-3</v>
          </cell>
        </row>
        <row r="650">
          <cell r="T650">
            <v>1E-3</v>
          </cell>
        </row>
        <row r="651">
          <cell r="T651">
            <v>1E-3</v>
          </cell>
        </row>
        <row r="652">
          <cell r="T652">
            <v>1E-3</v>
          </cell>
        </row>
        <row r="653">
          <cell r="T653">
            <v>1E-3</v>
          </cell>
        </row>
        <row r="654">
          <cell r="T654">
            <v>1E-3</v>
          </cell>
        </row>
        <row r="655">
          <cell r="T655">
            <v>1E-3</v>
          </cell>
        </row>
        <row r="656">
          <cell r="T656">
            <v>1E-3</v>
          </cell>
        </row>
        <row r="657">
          <cell r="T657">
            <v>1E-3</v>
          </cell>
        </row>
        <row r="658">
          <cell r="T658">
            <v>1E-3</v>
          </cell>
        </row>
        <row r="659">
          <cell r="T659">
            <v>0</v>
          </cell>
        </row>
        <row r="660">
          <cell r="T660">
            <v>0</v>
          </cell>
        </row>
        <row r="661">
          <cell r="T661">
            <v>0</v>
          </cell>
        </row>
        <row r="662">
          <cell r="T662">
            <v>-1E-3</v>
          </cell>
        </row>
        <row r="663">
          <cell r="T663">
            <v>-1E-3</v>
          </cell>
        </row>
        <row r="664">
          <cell r="T664">
            <v>-1E-3</v>
          </cell>
        </row>
        <row r="665">
          <cell r="T665">
            <v>-1E-3</v>
          </cell>
        </row>
        <row r="666">
          <cell r="T666">
            <v>-1E-3</v>
          </cell>
        </row>
        <row r="667">
          <cell r="T667">
            <v>-1E-3</v>
          </cell>
        </row>
        <row r="668">
          <cell r="T668">
            <v>-1E-3</v>
          </cell>
        </row>
        <row r="669">
          <cell r="T669">
            <v>-1E-3</v>
          </cell>
        </row>
        <row r="670">
          <cell r="T670">
            <v>-1E-3</v>
          </cell>
        </row>
        <row r="671">
          <cell r="T671">
            <v>-1E-3</v>
          </cell>
        </row>
        <row r="672">
          <cell r="T672">
            <v>-1E-3</v>
          </cell>
        </row>
        <row r="673">
          <cell r="T673">
            <v>-1E-3</v>
          </cell>
        </row>
        <row r="674">
          <cell r="T674">
            <v>-1E-3</v>
          </cell>
        </row>
        <row r="675">
          <cell r="T675">
            <v>-1E-3</v>
          </cell>
        </row>
        <row r="676">
          <cell r="T676">
            <v>0</v>
          </cell>
        </row>
        <row r="677">
          <cell r="T677">
            <v>0</v>
          </cell>
        </row>
        <row r="678">
          <cell r="T678">
            <v>0</v>
          </cell>
        </row>
        <row r="679">
          <cell r="T679">
            <v>0</v>
          </cell>
        </row>
        <row r="680">
          <cell r="T680">
            <v>0</v>
          </cell>
        </row>
        <row r="681">
          <cell r="T681">
            <v>0</v>
          </cell>
        </row>
        <row r="682">
          <cell r="T682">
            <v>0</v>
          </cell>
        </row>
        <row r="683">
          <cell r="T683">
            <v>0</v>
          </cell>
        </row>
        <row r="684">
          <cell r="T684">
            <v>0</v>
          </cell>
        </row>
        <row r="685">
          <cell r="T685">
            <v>0</v>
          </cell>
        </row>
        <row r="686">
          <cell r="T686">
            <v>0</v>
          </cell>
        </row>
        <row r="687">
          <cell r="T687">
            <v>0</v>
          </cell>
        </row>
        <row r="688">
          <cell r="T688">
            <v>0</v>
          </cell>
        </row>
        <row r="689">
          <cell r="T689">
            <v>-1E-3</v>
          </cell>
        </row>
        <row r="690">
          <cell r="T690">
            <v>-1E-3</v>
          </cell>
        </row>
        <row r="691">
          <cell r="T691">
            <v>-1E-3</v>
          </cell>
        </row>
        <row r="692">
          <cell r="T692">
            <v>-2E-3</v>
          </cell>
        </row>
        <row r="693">
          <cell r="T693">
            <v>-2E-3</v>
          </cell>
        </row>
        <row r="694">
          <cell r="T694">
            <v>-2E-3</v>
          </cell>
        </row>
        <row r="695">
          <cell r="T695">
            <v>-2E-3</v>
          </cell>
        </row>
        <row r="696">
          <cell r="T696">
            <v>-2E-3</v>
          </cell>
        </row>
        <row r="697">
          <cell r="T697">
            <v>-2E-3</v>
          </cell>
        </row>
        <row r="698">
          <cell r="T698">
            <v>-2E-3</v>
          </cell>
        </row>
        <row r="699">
          <cell r="T699">
            <v>-2E-3</v>
          </cell>
        </row>
        <row r="700">
          <cell r="T700">
            <v>-2E-3</v>
          </cell>
        </row>
        <row r="701">
          <cell r="T701">
            <v>-2E-3</v>
          </cell>
        </row>
        <row r="702">
          <cell r="T702">
            <v>-2E-3</v>
          </cell>
        </row>
        <row r="703">
          <cell r="T703">
            <v>-2E-3</v>
          </cell>
        </row>
        <row r="704">
          <cell r="T704">
            <v>-2E-3</v>
          </cell>
        </row>
        <row r="705">
          <cell r="T705">
            <v>-2E-3</v>
          </cell>
        </row>
        <row r="706">
          <cell r="T706">
            <v>-2E-3</v>
          </cell>
        </row>
        <row r="707">
          <cell r="T707">
            <v>-3.0000000000000001E-3</v>
          </cell>
        </row>
        <row r="708">
          <cell r="T708">
            <v>-3.0000000000000001E-3</v>
          </cell>
        </row>
        <row r="709">
          <cell r="T709">
            <v>-3.0000000000000001E-3</v>
          </cell>
        </row>
        <row r="710">
          <cell r="T710">
            <v>-3.0000000000000001E-3</v>
          </cell>
        </row>
        <row r="711">
          <cell r="T711">
            <v>-4.0000000000000001E-3</v>
          </cell>
        </row>
        <row r="712">
          <cell r="T712">
            <v>-4.0000000000000001E-3</v>
          </cell>
        </row>
        <row r="713">
          <cell r="T713">
            <v>-4.0000000000000001E-3</v>
          </cell>
        </row>
        <row r="714">
          <cell r="T714">
            <v>-4.0000000000000001E-3</v>
          </cell>
        </row>
        <row r="715">
          <cell r="T715">
            <v>-4.0000000000000001E-3</v>
          </cell>
        </row>
        <row r="716">
          <cell r="T716">
            <v>-4.0000000000000001E-3</v>
          </cell>
        </row>
        <row r="717">
          <cell r="T717">
            <v>-4.0000000000000001E-3</v>
          </cell>
        </row>
        <row r="718">
          <cell r="T718">
            <v>-4.0000000000000001E-3</v>
          </cell>
        </row>
        <row r="719">
          <cell r="T719">
            <v>-4.0000000000000001E-3</v>
          </cell>
        </row>
        <row r="720">
          <cell r="T720">
            <v>-4.0000000000000001E-3</v>
          </cell>
        </row>
        <row r="721">
          <cell r="T721">
            <v>-4.0000000000000001E-3</v>
          </cell>
        </row>
        <row r="722">
          <cell r="T722">
            <v>-4.0000000000000001E-3</v>
          </cell>
        </row>
        <row r="723">
          <cell r="T723">
            <v>-4.0000000000000001E-3</v>
          </cell>
        </row>
        <row r="724">
          <cell r="T724">
            <v>-4.0000000000000001E-3</v>
          </cell>
        </row>
        <row r="725">
          <cell r="T725">
            <v>-4.0000000000000001E-3</v>
          </cell>
        </row>
        <row r="726">
          <cell r="T726">
            <v>-4.0000000000000001E-3</v>
          </cell>
        </row>
        <row r="727">
          <cell r="T727">
            <v>-4.0000000000000001E-3</v>
          </cell>
        </row>
        <row r="728">
          <cell r="T728">
            <v>-4.0000000000000001E-3</v>
          </cell>
        </row>
        <row r="729">
          <cell r="T729">
            <v>-4.0000000000000001E-3</v>
          </cell>
        </row>
        <row r="730">
          <cell r="T730">
            <v>-4.0000000000000001E-3</v>
          </cell>
        </row>
        <row r="731">
          <cell r="T731">
            <v>-4.0000000000000001E-3</v>
          </cell>
        </row>
        <row r="732">
          <cell r="T732">
            <v>-4.0000000000000001E-3</v>
          </cell>
        </row>
        <row r="733">
          <cell r="T733">
            <v>-4.0000000000000001E-3</v>
          </cell>
        </row>
        <row r="734">
          <cell r="T734">
            <v>-4.0000000000000001E-3</v>
          </cell>
        </row>
        <row r="735">
          <cell r="T735">
            <v>-4.0000000000000001E-3</v>
          </cell>
        </row>
        <row r="736">
          <cell r="T736">
            <v>-4.0000000000000001E-3</v>
          </cell>
        </row>
        <row r="737">
          <cell r="T737">
            <v>-4.0000000000000001E-3</v>
          </cell>
        </row>
        <row r="738">
          <cell r="T738">
            <v>-4.0000000000000001E-3</v>
          </cell>
        </row>
        <row r="739">
          <cell r="T739">
            <v>-4.0000000000000001E-3</v>
          </cell>
        </row>
        <row r="740">
          <cell r="T740">
            <v>-4.0000000000000001E-3</v>
          </cell>
        </row>
        <row r="741">
          <cell r="T741">
            <v>-4.0000000000000001E-3</v>
          </cell>
        </row>
        <row r="742">
          <cell r="T742">
            <v>-4.0000000000000001E-3</v>
          </cell>
        </row>
        <row r="743">
          <cell r="T743">
            <v>-4.0000000000000001E-3</v>
          </cell>
        </row>
        <row r="744">
          <cell r="T744">
            <v>-4.0000000000000001E-3</v>
          </cell>
        </row>
        <row r="745">
          <cell r="T745">
            <v>-4.0000000000000001E-3</v>
          </cell>
        </row>
        <row r="746">
          <cell r="T746">
            <v>-4.0000000000000001E-3</v>
          </cell>
        </row>
        <row r="747">
          <cell r="T747">
            <v>-4.0000000000000001E-3</v>
          </cell>
        </row>
        <row r="748">
          <cell r="T748">
            <v>-4.0000000000000001E-3</v>
          </cell>
        </row>
        <row r="749">
          <cell r="T749">
            <v>-4.0000000000000001E-3</v>
          </cell>
        </row>
        <row r="750">
          <cell r="T750">
            <v>-4.0000000000000001E-3</v>
          </cell>
        </row>
        <row r="751">
          <cell r="T751">
            <v>-4.0000000000000001E-3</v>
          </cell>
        </row>
        <row r="752">
          <cell r="T752">
            <v>-5.0000000000000001E-3</v>
          </cell>
        </row>
        <row r="753">
          <cell r="T753">
            <v>-5.0000000000000001E-3</v>
          </cell>
        </row>
        <row r="754">
          <cell r="T754">
            <v>-5.0000000000000001E-3</v>
          </cell>
        </row>
        <row r="755">
          <cell r="T755">
            <v>-5.0000000000000001E-3</v>
          </cell>
        </row>
        <row r="756">
          <cell r="T756">
            <v>-5.0000000000000001E-3</v>
          </cell>
        </row>
        <row r="757">
          <cell r="T757">
            <v>-5.0000000000000001E-3</v>
          </cell>
        </row>
        <row r="758">
          <cell r="T758">
            <v>-5.0000000000000001E-3</v>
          </cell>
        </row>
        <row r="759">
          <cell r="T759">
            <v>-5.0000000000000001E-3</v>
          </cell>
        </row>
        <row r="760">
          <cell r="T760">
            <v>-5.0000000000000001E-3</v>
          </cell>
        </row>
        <row r="761">
          <cell r="T761">
            <v>-5.0000000000000001E-3</v>
          </cell>
        </row>
        <row r="762">
          <cell r="T762">
            <v>-5.0000000000000001E-3</v>
          </cell>
        </row>
        <row r="763">
          <cell r="T763">
            <v>-5.0000000000000001E-3</v>
          </cell>
        </row>
        <row r="764">
          <cell r="T764">
            <v>-5.0000000000000001E-3</v>
          </cell>
        </row>
        <row r="765">
          <cell r="T765">
            <v>-5.0000000000000001E-3</v>
          </cell>
        </row>
        <row r="766">
          <cell r="T766">
            <v>-5.0000000000000001E-3</v>
          </cell>
        </row>
        <row r="767">
          <cell r="T767">
            <v>-5.0000000000000001E-3</v>
          </cell>
        </row>
        <row r="768">
          <cell r="T768">
            <v>-5.0000000000000001E-3</v>
          </cell>
        </row>
        <row r="769">
          <cell r="T769">
            <v>-5.0000000000000001E-3</v>
          </cell>
        </row>
        <row r="770">
          <cell r="T770">
            <v>-5.0000000000000001E-3</v>
          </cell>
        </row>
        <row r="771">
          <cell r="T771">
            <v>-5.0000000000000001E-3</v>
          </cell>
        </row>
        <row r="772">
          <cell r="T772">
            <v>-5.0000000000000001E-3</v>
          </cell>
        </row>
        <row r="773">
          <cell r="T773">
            <v>-5.0000000000000001E-3</v>
          </cell>
        </row>
        <row r="774">
          <cell r="T774">
            <v>-5.0000000000000001E-3</v>
          </cell>
        </row>
        <row r="775">
          <cell r="T775">
            <v>-5.0000000000000001E-3</v>
          </cell>
        </row>
        <row r="776">
          <cell r="T776">
            <v>-5.0000000000000001E-3</v>
          </cell>
        </row>
        <row r="777">
          <cell r="T777">
            <v>-5.0000000000000001E-3</v>
          </cell>
        </row>
        <row r="778">
          <cell r="T778">
            <v>-5.0000000000000001E-3</v>
          </cell>
        </row>
        <row r="779">
          <cell r="T779">
            <v>-5.0000000000000001E-3</v>
          </cell>
        </row>
        <row r="780">
          <cell r="T780">
            <v>-5.0000000000000001E-3</v>
          </cell>
        </row>
        <row r="781">
          <cell r="T781">
            <v>-6.0000000000000001E-3</v>
          </cell>
        </row>
        <row r="782">
          <cell r="T782">
            <v>-6.0000000000000001E-3</v>
          </cell>
        </row>
        <row r="783">
          <cell r="T783">
            <v>-6.0000000000000001E-3</v>
          </cell>
        </row>
        <row r="784">
          <cell r="T784">
            <v>-6.0000000000000001E-3</v>
          </cell>
        </row>
        <row r="785">
          <cell r="T785">
            <v>-6.0000000000000001E-3</v>
          </cell>
        </row>
        <row r="786">
          <cell r="T786">
            <v>-6.0000000000000001E-3</v>
          </cell>
        </row>
        <row r="787">
          <cell r="T787">
            <v>-6.0000000000000001E-3</v>
          </cell>
        </row>
        <row r="788">
          <cell r="T788">
            <v>-6.0000000000000001E-3</v>
          </cell>
        </row>
        <row r="789">
          <cell r="T789">
            <v>-6.0000000000000001E-3</v>
          </cell>
        </row>
        <row r="790">
          <cell r="T790">
            <v>-6.0000000000000001E-3</v>
          </cell>
        </row>
        <row r="791">
          <cell r="T791">
            <v>-6.0000000000000001E-3</v>
          </cell>
        </row>
        <row r="792">
          <cell r="T792">
            <v>-6.0000000000000001E-3</v>
          </cell>
        </row>
        <row r="793">
          <cell r="T793">
            <v>-6.0000000000000001E-3</v>
          </cell>
        </row>
        <row r="794">
          <cell r="T794">
            <v>-6.0000000000000001E-3</v>
          </cell>
        </row>
        <row r="795">
          <cell r="T795">
            <v>-6.0000000000000001E-3</v>
          </cell>
        </row>
        <row r="796">
          <cell r="T796">
            <v>-6.0000000000000001E-3</v>
          </cell>
        </row>
        <row r="797">
          <cell r="T797">
            <v>-6.0000000000000001E-3</v>
          </cell>
        </row>
        <row r="798">
          <cell r="T798">
            <v>-6.0000000000000001E-3</v>
          </cell>
        </row>
        <row r="799">
          <cell r="T799">
            <v>-6.0000000000000001E-3</v>
          </cell>
        </row>
        <row r="800">
          <cell r="T800">
            <v>-6.0000000000000001E-3</v>
          </cell>
        </row>
        <row r="801">
          <cell r="T801">
            <v>-6.0000000000000001E-3</v>
          </cell>
        </row>
        <row r="802">
          <cell r="T802">
            <v>-6.0000000000000001E-3</v>
          </cell>
        </row>
        <row r="803">
          <cell r="T803">
            <v>-6.0000000000000001E-3</v>
          </cell>
        </row>
        <row r="804">
          <cell r="T804">
            <v>-6.0000000000000001E-3</v>
          </cell>
        </row>
        <row r="805">
          <cell r="T805">
            <v>-6.0000000000000001E-3</v>
          </cell>
        </row>
        <row r="806">
          <cell r="T806">
            <v>-7.0000000000000001E-3</v>
          </cell>
        </row>
        <row r="807">
          <cell r="T807">
            <v>-7.0000000000000001E-3</v>
          </cell>
        </row>
        <row r="808">
          <cell r="T808">
            <v>-7.0000000000000001E-3</v>
          </cell>
        </row>
        <row r="809">
          <cell r="T809">
            <v>-7.0000000000000001E-3</v>
          </cell>
        </row>
        <row r="810">
          <cell r="T810">
            <v>-7.0000000000000001E-3</v>
          </cell>
        </row>
        <row r="811">
          <cell r="T811">
            <v>-7.0000000000000001E-3</v>
          </cell>
        </row>
        <row r="812">
          <cell r="T812">
            <v>-7.0000000000000001E-3</v>
          </cell>
        </row>
        <row r="813">
          <cell r="T813">
            <v>-7.0000000000000001E-3</v>
          </cell>
        </row>
        <row r="814">
          <cell r="T814">
            <v>-7.0000000000000001E-3</v>
          </cell>
        </row>
        <row r="815">
          <cell r="T815">
            <v>-7.0000000000000001E-3</v>
          </cell>
        </row>
        <row r="816">
          <cell r="T816">
            <v>-7.0000000000000001E-3</v>
          </cell>
        </row>
        <row r="817">
          <cell r="T817">
            <v>-8.0000000000000002E-3</v>
          </cell>
        </row>
        <row r="818">
          <cell r="T818">
            <v>-8.0000000000000002E-3</v>
          </cell>
        </row>
        <row r="819">
          <cell r="T819">
            <v>-8.0000000000000002E-3</v>
          </cell>
        </row>
        <row r="820">
          <cell r="T820">
            <v>-8.0000000000000002E-3</v>
          </cell>
        </row>
        <row r="821">
          <cell r="T821">
            <v>-8.0000000000000002E-3</v>
          </cell>
        </row>
        <row r="822">
          <cell r="T822">
            <v>-8.9999999999999993E-3</v>
          </cell>
        </row>
        <row r="823">
          <cell r="T823">
            <v>-8.9999999999999993E-3</v>
          </cell>
        </row>
        <row r="824">
          <cell r="T824">
            <v>-8.9999999999999993E-3</v>
          </cell>
        </row>
        <row r="825">
          <cell r="T825">
            <v>-8.9999999999999993E-3</v>
          </cell>
        </row>
        <row r="826">
          <cell r="T826">
            <v>-8.9999999999999993E-3</v>
          </cell>
        </row>
        <row r="827">
          <cell r="T827">
            <v>-8.9999999999999993E-3</v>
          </cell>
        </row>
        <row r="828">
          <cell r="T828">
            <v>-8.9999999999999993E-3</v>
          </cell>
        </row>
        <row r="829">
          <cell r="T829">
            <v>-8.9999999999999993E-3</v>
          </cell>
        </row>
        <row r="830">
          <cell r="T830">
            <v>-8.9999999999999993E-3</v>
          </cell>
        </row>
        <row r="831">
          <cell r="T831">
            <v>-8.9999999999999993E-3</v>
          </cell>
        </row>
        <row r="832">
          <cell r="T832">
            <v>-8.9999999999999993E-3</v>
          </cell>
        </row>
        <row r="833">
          <cell r="T833">
            <v>-8.9999999999999993E-3</v>
          </cell>
        </row>
        <row r="834">
          <cell r="T834">
            <v>-8.9999999999999993E-3</v>
          </cell>
        </row>
        <row r="835">
          <cell r="T835">
            <v>-8.0000000000000002E-3</v>
          </cell>
        </row>
        <row r="836">
          <cell r="T836">
            <v>-8.0000000000000002E-3</v>
          </cell>
        </row>
        <row r="837">
          <cell r="T837">
            <v>-8.0000000000000002E-3</v>
          </cell>
        </row>
        <row r="838">
          <cell r="T838">
            <v>-8.0000000000000002E-3</v>
          </cell>
        </row>
        <row r="839">
          <cell r="T839">
            <v>-8.0000000000000002E-3</v>
          </cell>
        </row>
        <row r="840">
          <cell r="T840">
            <v>-8.0000000000000002E-3</v>
          </cell>
        </row>
        <row r="841">
          <cell r="T841">
            <v>-8.0000000000000002E-3</v>
          </cell>
        </row>
        <row r="842">
          <cell r="T842">
            <v>-8.0000000000000002E-3</v>
          </cell>
        </row>
        <row r="843">
          <cell r="T843">
            <v>-8.0000000000000002E-3</v>
          </cell>
        </row>
        <row r="844">
          <cell r="T844">
            <v>-8.0000000000000002E-3</v>
          </cell>
        </row>
        <row r="845">
          <cell r="T845">
            <v>-8.0000000000000002E-3</v>
          </cell>
        </row>
        <row r="846">
          <cell r="T846">
            <v>-8.0000000000000002E-3</v>
          </cell>
        </row>
        <row r="847">
          <cell r="T847">
            <v>-7.0000000000000001E-3</v>
          </cell>
        </row>
        <row r="848">
          <cell r="T848">
            <v>-7.0000000000000001E-3</v>
          </cell>
        </row>
        <row r="849">
          <cell r="T849">
            <v>-7.0000000000000001E-3</v>
          </cell>
        </row>
        <row r="850">
          <cell r="T850">
            <v>-7.0000000000000001E-3</v>
          </cell>
        </row>
        <row r="851">
          <cell r="T851">
            <v>-7.0000000000000001E-3</v>
          </cell>
        </row>
        <row r="852">
          <cell r="T852">
            <v>-6.0000000000000001E-3</v>
          </cell>
        </row>
        <row r="853">
          <cell r="T853">
            <v>-6.0000000000000001E-3</v>
          </cell>
        </row>
        <row r="854">
          <cell r="T854">
            <v>-6.0000000000000001E-3</v>
          </cell>
        </row>
        <row r="855">
          <cell r="T855">
            <v>-6.0000000000000001E-3</v>
          </cell>
        </row>
        <row r="856">
          <cell r="T856">
            <v>-6.0000000000000001E-3</v>
          </cell>
        </row>
        <row r="857">
          <cell r="T857">
            <v>-6.0000000000000001E-3</v>
          </cell>
        </row>
        <row r="858">
          <cell r="T858">
            <v>-6.0000000000000001E-3</v>
          </cell>
        </row>
        <row r="859">
          <cell r="T859">
            <v>-6.0000000000000001E-3</v>
          </cell>
        </row>
        <row r="860">
          <cell r="T860">
            <v>-6.0000000000000001E-3</v>
          </cell>
        </row>
        <row r="861">
          <cell r="T861">
            <v>-6.0000000000000001E-3</v>
          </cell>
        </row>
        <row r="862">
          <cell r="T862">
            <v>-6.0000000000000001E-3</v>
          </cell>
        </row>
        <row r="863">
          <cell r="T863">
            <v>-6.0000000000000001E-3</v>
          </cell>
        </row>
        <row r="864">
          <cell r="T864">
            <v>-6.0000000000000001E-3</v>
          </cell>
        </row>
        <row r="865">
          <cell r="T865">
            <v>-6.0000000000000001E-3</v>
          </cell>
        </row>
        <row r="866">
          <cell r="T866">
            <v>-6.0000000000000001E-3</v>
          </cell>
        </row>
        <row r="867">
          <cell r="T867">
            <v>-6.0000000000000001E-3</v>
          </cell>
        </row>
        <row r="868">
          <cell r="T868">
            <v>-6.0000000000000001E-3</v>
          </cell>
        </row>
        <row r="869">
          <cell r="T869">
            <v>-5.0000000000000001E-3</v>
          </cell>
        </row>
        <row r="870">
          <cell r="T870">
            <v>-5.0000000000000001E-3</v>
          </cell>
        </row>
        <row r="871">
          <cell r="T871">
            <v>-5.0000000000000001E-3</v>
          </cell>
        </row>
        <row r="872">
          <cell r="T872">
            <v>-5.0000000000000001E-3</v>
          </cell>
        </row>
        <row r="873">
          <cell r="T873">
            <v>-5.0000000000000001E-3</v>
          </cell>
        </row>
        <row r="874">
          <cell r="T874">
            <v>-5.0000000000000001E-3</v>
          </cell>
        </row>
        <row r="875">
          <cell r="T875">
            <v>-5.0000000000000001E-3</v>
          </cell>
        </row>
        <row r="876">
          <cell r="T876">
            <v>-5.0000000000000001E-3</v>
          </cell>
        </row>
        <row r="877">
          <cell r="T877">
            <v>-5.0000000000000001E-3</v>
          </cell>
        </row>
        <row r="878">
          <cell r="T878">
            <v>-5.0000000000000001E-3</v>
          </cell>
        </row>
        <row r="879">
          <cell r="T879">
            <v>-5.0000000000000001E-3</v>
          </cell>
        </row>
        <row r="880">
          <cell r="T880">
            <v>-5.0000000000000001E-3</v>
          </cell>
        </row>
        <row r="881">
          <cell r="T881">
            <v>-5.0000000000000001E-3</v>
          </cell>
        </row>
        <row r="882">
          <cell r="T882">
            <v>-5.0000000000000001E-3</v>
          </cell>
        </row>
        <row r="883">
          <cell r="T883">
            <v>-5.0000000000000001E-3</v>
          </cell>
        </row>
        <row r="884">
          <cell r="T884">
            <v>-5.0000000000000001E-3</v>
          </cell>
        </row>
        <row r="885">
          <cell r="T885">
            <v>-5.0000000000000001E-3</v>
          </cell>
        </row>
        <row r="886">
          <cell r="T886">
            <v>-5.0000000000000001E-3</v>
          </cell>
        </row>
        <row r="887">
          <cell r="T887">
            <v>-5.0000000000000001E-3</v>
          </cell>
        </row>
        <row r="888">
          <cell r="T888">
            <v>-5.0000000000000001E-3</v>
          </cell>
        </row>
        <row r="889">
          <cell r="T889">
            <v>-5.0000000000000001E-3</v>
          </cell>
        </row>
        <row r="890">
          <cell r="T890">
            <v>-5.0000000000000001E-3</v>
          </cell>
        </row>
        <row r="891">
          <cell r="T891">
            <v>-5.0000000000000001E-3</v>
          </cell>
        </row>
        <row r="892">
          <cell r="T892">
            <v>-5.0000000000000001E-3</v>
          </cell>
        </row>
        <row r="893">
          <cell r="T893">
            <v>-5.0000000000000001E-3</v>
          </cell>
        </row>
        <row r="894">
          <cell r="T894">
            <v>-4.0000000000000001E-3</v>
          </cell>
        </row>
        <row r="895">
          <cell r="T895">
            <v>-4.0000000000000001E-3</v>
          </cell>
        </row>
        <row r="896">
          <cell r="T896">
            <v>-4.0000000000000001E-3</v>
          </cell>
        </row>
        <row r="897">
          <cell r="T897">
            <v>-4.0000000000000001E-3</v>
          </cell>
        </row>
        <row r="898">
          <cell r="T898">
            <v>-4.0000000000000001E-3</v>
          </cell>
        </row>
        <row r="899">
          <cell r="T899">
            <v>-4.0000000000000001E-3</v>
          </cell>
        </row>
        <row r="900">
          <cell r="T900">
            <v>-4.0000000000000001E-3</v>
          </cell>
        </row>
        <row r="901">
          <cell r="T901">
            <v>-4.0000000000000001E-3</v>
          </cell>
        </row>
        <row r="902">
          <cell r="T902">
            <v>-4.0000000000000001E-3</v>
          </cell>
        </row>
        <row r="903">
          <cell r="T903">
            <v>-4.0000000000000001E-3</v>
          </cell>
        </row>
        <row r="904">
          <cell r="T904">
            <v>-4.0000000000000001E-3</v>
          </cell>
        </row>
        <row r="905">
          <cell r="T905">
            <v>-4.0000000000000001E-3</v>
          </cell>
        </row>
        <row r="906">
          <cell r="T906">
            <v>-3.0000000000000001E-3</v>
          </cell>
        </row>
        <row r="907">
          <cell r="T907">
            <v>-3.0000000000000001E-3</v>
          </cell>
        </row>
        <row r="908">
          <cell r="T908">
            <v>-3.0000000000000001E-3</v>
          </cell>
        </row>
        <row r="909">
          <cell r="T909">
            <v>-3.0000000000000001E-3</v>
          </cell>
        </row>
        <row r="910">
          <cell r="T910">
            <v>-3.0000000000000001E-3</v>
          </cell>
        </row>
        <row r="911">
          <cell r="T911">
            <v>-3.0000000000000001E-3</v>
          </cell>
        </row>
        <row r="912">
          <cell r="T912">
            <v>-3.0000000000000001E-3</v>
          </cell>
        </row>
        <row r="913">
          <cell r="T913">
            <v>-2E-3</v>
          </cell>
        </row>
        <row r="914">
          <cell r="T914">
            <v>-2E-3</v>
          </cell>
        </row>
        <row r="915">
          <cell r="T915">
            <v>-2E-3</v>
          </cell>
        </row>
        <row r="916">
          <cell r="T916">
            <v>-2E-3</v>
          </cell>
        </row>
        <row r="917">
          <cell r="T917">
            <v>-2E-3</v>
          </cell>
        </row>
        <row r="918">
          <cell r="T918">
            <v>-2E-3</v>
          </cell>
        </row>
        <row r="919">
          <cell r="T919">
            <v>-2E-3</v>
          </cell>
        </row>
        <row r="920">
          <cell r="T920">
            <v>-2E-3</v>
          </cell>
        </row>
        <row r="921">
          <cell r="T921">
            <v>-1E-3</v>
          </cell>
        </row>
        <row r="922">
          <cell r="T922">
            <v>-1E-3</v>
          </cell>
        </row>
        <row r="923">
          <cell r="T923">
            <v>-1E-3</v>
          </cell>
        </row>
        <row r="924">
          <cell r="T924">
            <v>-1E-3</v>
          </cell>
        </row>
        <row r="925">
          <cell r="T925">
            <v>-1E-3</v>
          </cell>
        </row>
        <row r="926">
          <cell r="T926">
            <v>-1E-3</v>
          </cell>
        </row>
        <row r="927">
          <cell r="T927">
            <v>0</v>
          </cell>
        </row>
        <row r="928">
          <cell r="T928">
            <v>0</v>
          </cell>
        </row>
        <row r="929">
          <cell r="T929">
            <v>0</v>
          </cell>
        </row>
        <row r="930">
          <cell r="T930">
            <v>1E-3</v>
          </cell>
        </row>
        <row r="931">
          <cell r="T931">
            <v>1E-3</v>
          </cell>
        </row>
        <row r="932">
          <cell r="T932">
            <v>1E-3</v>
          </cell>
        </row>
        <row r="933">
          <cell r="T933">
            <v>1E-3</v>
          </cell>
        </row>
        <row r="934">
          <cell r="T934">
            <v>2E-3</v>
          </cell>
        </row>
        <row r="935">
          <cell r="T935">
            <v>2E-3</v>
          </cell>
        </row>
        <row r="936">
          <cell r="T936">
            <v>2E-3</v>
          </cell>
        </row>
        <row r="937">
          <cell r="T937">
            <v>2E-3</v>
          </cell>
        </row>
        <row r="938">
          <cell r="T938">
            <v>3.0000000000000001E-3</v>
          </cell>
        </row>
        <row r="939">
          <cell r="T939">
            <v>3.0000000000000001E-3</v>
          </cell>
        </row>
        <row r="940">
          <cell r="T940">
            <v>3.0000000000000001E-3</v>
          </cell>
        </row>
        <row r="941">
          <cell r="T941">
            <v>3.0000000000000001E-3</v>
          </cell>
        </row>
        <row r="942">
          <cell r="T942">
            <v>3.0000000000000001E-3</v>
          </cell>
        </row>
        <row r="943">
          <cell r="T943">
            <v>4.0000000000000001E-3</v>
          </cell>
        </row>
        <row r="944">
          <cell r="T944">
            <v>4.0000000000000001E-3</v>
          </cell>
        </row>
        <row r="945">
          <cell r="T945">
            <v>4.0000000000000001E-3</v>
          </cell>
        </row>
        <row r="946">
          <cell r="T946">
            <v>4.0000000000000001E-3</v>
          </cell>
        </row>
        <row r="947">
          <cell r="T947">
            <v>4.0000000000000001E-3</v>
          </cell>
        </row>
        <row r="948">
          <cell r="T948">
            <v>4.0000000000000001E-3</v>
          </cell>
        </row>
        <row r="949">
          <cell r="T949">
            <v>4.0000000000000001E-3</v>
          </cell>
        </row>
        <row r="950">
          <cell r="T950">
            <v>4.0000000000000001E-3</v>
          </cell>
        </row>
        <row r="951">
          <cell r="T951">
            <v>4.0000000000000001E-3</v>
          </cell>
        </row>
        <row r="952">
          <cell r="T952">
            <v>5.0000000000000001E-3</v>
          </cell>
        </row>
        <row r="953">
          <cell r="T953">
            <v>5.0000000000000001E-3</v>
          </cell>
        </row>
        <row r="954">
          <cell r="T954">
            <v>5.0000000000000001E-3</v>
          </cell>
        </row>
        <row r="955">
          <cell r="T955">
            <v>5.0000000000000001E-3</v>
          </cell>
        </row>
        <row r="956">
          <cell r="T956">
            <v>5.0000000000000001E-3</v>
          </cell>
        </row>
        <row r="957">
          <cell r="T957">
            <v>5.0000000000000001E-3</v>
          </cell>
        </row>
        <row r="958">
          <cell r="T958">
            <v>5.0000000000000001E-3</v>
          </cell>
        </row>
        <row r="959">
          <cell r="T959">
            <v>5.0000000000000001E-3</v>
          </cell>
        </row>
        <row r="960">
          <cell r="T960">
            <v>5.0000000000000001E-3</v>
          </cell>
        </row>
        <row r="961">
          <cell r="T961">
            <v>5.0000000000000001E-3</v>
          </cell>
        </row>
        <row r="962">
          <cell r="T962">
            <v>5.0000000000000001E-3</v>
          </cell>
        </row>
        <row r="963">
          <cell r="T963">
            <v>5.0000000000000001E-3</v>
          </cell>
        </row>
        <row r="964">
          <cell r="T964">
            <v>5.0000000000000001E-3</v>
          </cell>
        </row>
        <row r="965">
          <cell r="T965">
            <v>5.0000000000000001E-3</v>
          </cell>
        </row>
        <row r="966">
          <cell r="T966">
            <v>5.0000000000000001E-3</v>
          </cell>
        </row>
        <row r="967">
          <cell r="T967">
            <v>5.0000000000000001E-3</v>
          </cell>
        </row>
        <row r="968">
          <cell r="T968">
            <v>5.0000000000000001E-3</v>
          </cell>
        </row>
        <row r="969">
          <cell r="T969">
            <v>5.0000000000000001E-3</v>
          </cell>
        </row>
        <row r="970">
          <cell r="T970">
            <v>5.0000000000000001E-3</v>
          </cell>
        </row>
        <row r="971">
          <cell r="T971">
            <v>5.0000000000000001E-3</v>
          </cell>
        </row>
        <row r="972">
          <cell r="T972">
            <v>5.0000000000000001E-3</v>
          </cell>
        </row>
        <row r="973">
          <cell r="T973">
            <v>5.0000000000000001E-3</v>
          </cell>
        </row>
        <row r="974">
          <cell r="T974">
            <v>5.0000000000000001E-3</v>
          </cell>
        </row>
        <row r="975">
          <cell r="T975">
            <v>5.0000000000000001E-3</v>
          </cell>
        </row>
        <row r="976">
          <cell r="T976">
            <v>5.0000000000000001E-3</v>
          </cell>
        </row>
        <row r="977">
          <cell r="T977">
            <v>5.0000000000000001E-3</v>
          </cell>
        </row>
        <row r="978">
          <cell r="T978">
            <v>5.0000000000000001E-3</v>
          </cell>
        </row>
        <row r="979">
          <cell r="T979">
            <v>5.0000000000000001E-3</v>
          </cell>
        </row>
        <row r="980">
          <cell r="T980">
            <v>5.0000000000000001E-3</v>
          </cell>
        </row>
        <row r="981">
          <cell r="T981">
            <v>5.0000000000000001E-3</v>
          </cell>
        </row>
        <row r="982">
          <cell r="T982">
            <v>5.0000000000000001E-3</v>
          </cell>
        </row>
        <row r="983">
          <cell r="T983">
            <v>5.0000000000000001E-3</v>
          </cell>
        </row>
        <row r="984">
          <cell r="T984">
            <v>5.0000000000000001E-3</v>
          </cell>
        </row>
        <row r="985">
          <cell r="T985">
            <v>5.0000000000000001E-3</v>
          </cell>
        </row>
        <row r="986">
          <cell r="T986">
            <v>4.0000000000000001E-3</v>
          </cell>
        </row>
        <row r="987">
          <cell r="T987">
            <v>4.0000000000000001E-3</v>
          </cell>
        </row>
        <row r="988">
          <cell r="T988">
            <v>4.0000000000000001E-3</v>
          </cell>
        </row>
        <row r="989">
          <cell r="T989">
            <v>4.0000000000000001E-3</v>
          </cell>
        </row>
        <row r="990">
          <cell r="T990">
            <v>4.0000000000000001E-3</v>
          </cell>
        </row>
        <row r="991">
          <cell r="T991">
            <v>4.0000000000000001E-3</v>
          </cell>
        </row>
        <row r="992">
          <cell r="T992">
            <v>4.0000000000000001E-3</v>
          </cell>
        </row>
        <row r="993">
          <cell r="T993">
            <v>4.0000000000000001E-3</v>
          </cell>
        </row>
        <row r="994">
          <cell r="T994">
            <v>4.0000000000000001E-3</v>
          </cell>
        </row>
        <row r="995">
          <cell r="T995">
            <v>4.0000000000000001E-3</v>
          </cell>
        </row>
        <row r="996">
          <cell r="T996">
            <v>4.0000000000000001E-3</v>
          </cell>
        </row>
        <row r="997">
          <cell r="T997">
            <v>4.0000000000000001E-3</v>
          </cell>
        </row>
        <row r="998">
          <cell r="T998">
            <v>3.0000000000000001E-3</v>
          </cell>
        </row>
        <row r="999">
          <cell r="T999">
            <v>3.0000000000000001E-3</v>
          </cell>
        </row>
        <row r="1000">
          <cell r="T1000">
            <v>3.0000000000000001E-3</v>
          </cell>
        </row>
        <row r="1001">
          <cell r="T1001">
            <v>3.0000000000000001E-3</v>
          </cell>
        </row>
        <row r="1002">
          <cell r="T1002">
            <v>3.0000000000000001E-3</v>
          </cell>
        </row>
        <row r="1003">
          <cell r="T1003">
            <v>3.0000000000000001E-3</v>
          </cell>
        </row>
        <row r="1004">
          <cell r="T1004">
            <v>3.0000000000000001E-3</v>
          </cell>
        </row>
        <row r="1005">
          <cell r="T1005">
            <v>3.0000000000000001E-3</v>
          </cell>
        </row>
        <row r="1006">
          <cell r="T1006">
            <v>2E-3</v>
          </cell>
        </row>
        <row r="1007">
          <cell r="T1007">
            <v>2E-3</v>
          </cell>
        </row>
        <row r="1008">
          <cell r="T1008">
            <v>2E-3</v>
          </cell>
        </row>
        <row r="1009">
          <cell r="T1009">
            <v>2E-3</v>
          </cell>
        </row>
        <row r="1010">
          <cell r="T1010">
            <v>2E-3</v>
          </cell>
        </row>
        <row r="1011">
          <cell r="T1011">
            <v>2E-3</v>
          </cell>
        </row>
        <row r="1012">
          <cell r="T1012">
            <v>2E-3</v>
          </cell>
        </row>
        <row r="1013">
          <cell r="T1013">
            <v>2E-3</v>
          </cell>
        </row>
        <row r="1014">
          <cell r="T1014">
            <v>2E-3</v>
          </cell>
        </row>
        <row r="1015">
          <cell r="T1015">
            <v>2E-3</v>
          </cell>
        </row>
        <row r="1016">
          <cell r="T1016">
            <v>2E-3</v>
          </cell>
        </row>
        <row r="1017">
          <cell r="T1017">
            <v>2E-3</v>
          </cell>
        </row>
        <row r="1018">
          <cell r="T1018">
            <v>2E-3</v>
          </cell>
        </row>
        <row r="1019">
          <cell r="T1019">
            <v>2E-3</v>
          </cell>
        </row>
        <row r="1020">
          <cell r="T1020">
            <v>2E-3</v>
          </cell>
        </row>
        <row r="1021">
          <cell r="T1021">
            <v>2E-3</v>
          </cell>
        </row>
        <row r="1022">
          <cell r="T1022">
            <v>2E-3</v>
          </cell>
        </row>
        <row r="1023">
          <cell r="T1023">
            <v>2E-3</v>
          </cell>
        </row>
        <row r="1024">
          <cell r="T1024">
            <v>2E-3</v>
          </cell>
        </row>
        <row r="1025">
          <cell r="T1025">
            <v>2E-3</v>
          </cell>
        </row>
        <row r="1026">
          <cell r="T1026">
            <v>2E-3</v>
          </cell>
        </row>
        <row r="1027">
          <cell r="T1027">
            <v>2E-3</v>
          </cell>
        </row>
        <row r="1028">
          <cell r="T1028">
            <v>2E-3</v>
          </cell>
        </row>
        <row r="1029">
          <cell r="T1029">
            <v>2E-3</v>
          </cell>
        </row>
        <row r="1030">
          <cell r="T1030">
            <v>2E-3</v>
          </cell>
        </row>
        <row r="1031">
          <cell r="T1031">
            <v>2E-3</v>
          </cell>
        </row>
        <row r="1032">
          <cell r="T1032">
            <v>2E-3</v>
          </cell>
        </row>
        <row r="1033">
          <cell r="T1033">
            <v>2E-3</v>
          </cell>
        </row>
        <row r="1034">
          <cell r="T1034">
            <v>2E-3</v>
          </cell>
        </row>
        <row r="1035">
          <cell r="T1035">
            <v>2E-3</v>
          </cell>
        </row>
        <row r="1036">
          <cell r="T1036">
            <v>2E-3</v>
          </cell>
        </row>
        <row r="1037">
          <cell r="T1037">
            <v>2E-3</v>
          </cell>
        </row>
        <row r="1038">
          <cell r="T1038">
            <v>2E-3</v>
          </cell>
        </row>
        <row r="1039">
          <cell r="T1039">
            <v>2E-3</v>
          </cell>
        </row>
        <row r="1040">
          <cell r="T1040">
            <v>2E-3</v>
          </cell>
        </row>
        <row r="1041">
          <cell r="T1041">
            <v>2E-3</v>
          </cell>
        </row>
        <row r="1042">
          <cell r="T1042">
            <v>2E-3</v>
          </cell>
        </row>
        <row r="1043">
          <cell r="T1043">
            <v>2E-3</v>
          </cell>
        </row>
        <row r="1044">
          <cell r="T1044">
            <v>2E-3</v>
          </cell>
        </row>
        <row r="1045">
          <cell r="T1045">
            <v>2E-3</v>
          </cell>
        </row>
        <row r="1046">
          <cell r="T1046">
            <v>2E-3</v>
          </cell>
        </row>
        <row r="1047">
          <cell r="T1047">
            <v>2E-3</v>
          </cell>
        </row>
        <row r="1048">
          <cell r="T1048">
            <v>2E-3</v>
          </cell>
        </row>
        <row r="1049">
          <cell r="T1049">
            <v>2E-3</v>
          </cell>
        </row>
        <row r="1050">
          <cell r="T1050">
            <v>2E-3</v>
          </cell>
        </row>
        <row r="1051">
          <cell r="T1051">
            <v>2E-3</v>
          </cell>
        </row>
        <row r="1052">
          <cell r="T1052">
            <v>2E-3</v>
          </cell>
        </row>
        <row r="1053">
          <cell r="T1053">
            <v>2E-3</v>
          </cell>
        </row>
        <row r="1054">
          <cell r="T1054">
            <v>2E-3</v>
          </cell>
        </row>
        <row r="1055">
          <cell r="T1055">
            <v>2E-3</v>
          </cell>
        </row>
        <row r="1056">
          <cell r="T1056">
            <v>2E-3</v>
          </cell>
        </row>
        <row r="1057">
          <cell r="T1057">
            <v>2E-3</v>
          </cell>
        </row>
        <row r="1058">
          <cell r="T1058">
            <v>2E-3</v>
          </cell>
        </row>
        <row r="1059">
          <cell r="T1059">
            <v>2E-3</v>
          </cell>
        </row>
        <row r="1060">
          <cell r="T1060">
            <v>2E-3</v>
          </cell>
        </row>
        <row r="1061">
          <cell r="T1061">
            <v>2E-3</v>
          </cell>
        </row>
        <row r="1062">
          <cell r="T1062">
            <v>2E-3</v>
          </cell>
        </row>
        <row r="1063">
          <cell r="T1063">
            <v>2E-3</v>
          </cell>
        </row>
        <row r="1064">
          <cell r="T1064">
            <v>2E-3</v>
          </cell>
        </row>
        <row r="1065">
          <cell r="T1065">
            <v>2E-3</v>
          </cell>
        </row>
        <row r="1066">
          <cell r="T1066">
            <v>2E-3</v>
          </cell>
        </row>
        <row r="1067">
          <cell r="T1067">
            <v>3.0000000000000001E-3</v>
          </cell>
        </row>
        <row r="1068">
          <cell r="T1068">
            <v>3.0000000000000001E-3</v>
          </cell>
        </row>
        <row r="1069">
          <cell r="T1069">
            <v>3.0000000000000001E-3</v>
          </cell>
        </row>
        <row r="1070">
          <cell r="T1070">
            <v>3.0000000000000001E-3</v>
          </cell>
        </row>
        <row r="1071">
          <cell r="T1071">
            <v>3.0000000000000001E-3</v>
          </cell>
        </row>
        <row r="1072">
          <cell r="T1072">
            <v>4.0000000000000001E-3</v>
          </cell>
        </row>
        <row r="1073">
          <cell r="T1073">
            <v>4.0000000000000001E-3</v>
          </cell>
        </row>
        <row r="1074">
          <cell r="T1074">
            <v>4.0000000000000001E-3</v>
          </cell>
        </row>
        <row r="1075">
          <cell r="T1075">
            <v>4.0000000000000001E-3</v>
          </cell>
        </row>
        <row r="1076">
          <cell r="T1076">
            <v>5.0000000000000001E-3</v>
          </cell>
        </row>
        <row r="1077">
          <cell r="T1077">
            <v>5.0000000000000001E-3</v>
          </cell>
        </row>
        <row r="1078">
          <cell r="T1078">
            <v>5.0000000000000001E-3</v>
          </cell>
        </row>
        <row r="1079">
          <cell r="T1079">
            <v>5.0000000000000001E-3</v>
          </cell>
        </row>
        <row r="1080">
          <cell r="T1080">
            <v>5.0000000000000001E-3</v>
          </cell>
        </row>
        <row r="1081">
          <cell r="T1081">
            <v>5.0000000000000001E-3</v>
          </cell>
        </row>
        <row r="1082">
          <cell r="T1082">
            <v>5.0000000000000001E-3</v>
          </cell>
        </row>
        <row r="1083">
          <cell r="T1083">
            <v>5.0000000000000001E-3</v>
          </cell>
        </row>
        <row r="1084">
          <cell r="T1084">
            <v>5.0000000000000001E-3</v>
          </cell>
        </row>
        <row r="1085">
          <cell r="T1085">
            <v>5.0000000000000001E-3</v>
          </cell>
        </row>
        <row r="1086">
          <cell r="T1086">
            <v>5.0000000000000001E-3</v>
          </cell>
        </row>
        <row r="1087">
          <cell r="T1087">
            <v>5.0000000000000001E-3</v>
          </cell>
        </row>
        <row r="1088">
          <cell r="T1088">
            <v>5.0000000000000001E-3</v>
          </cell>
        </row>
        <row r="1089">
          <cell r="T1089">
            <v>5.0000000000000001E-3</v>
          </cell>
        </row>
        <row r="1090">
          <cell r="T1090">
            <v>5.0000000000000001E-3</v>
          </cell>
        </row>
        <row r="1091">
          <cell r="T1091">
            <v>5.0000000000000001E-3</v>
          </cell>
        </row>
        <row r="1092">
          <cell r="T1092">
            <v>5.0000000000000001E-3</v>
          </cell>
        </row>
        <row r="1093">
          <cell r="T1093">
            <v>5.0000000000000001E-3</v>
          </cell>
        </row>
        <row r="1094">
          <cell r="T1094">
            <v>4.0000000000000001E-3</v>
          </cell>
        </row>
        <row r="1095">
          <cell r="T1095">
            <v>4.0000000000000001E-3</v>
          </cell>
        </row>
        <row r="1096">
          <cell r="T1096">
            <v>4.0000000000000001E-3</v>
          </cell>
        </row>
        <row r="1097">
          <cell r="T1097">
            <v>4.0000000000000001E-3</v>
          </cell>
        </row>
        <row r="1098">
          <cell r="T1098">
            <v>4.0000000000000001E-3</v>
          </cell>
        </row>
        <row r="1099">
          <cell r="T1099">
            <v>4.0000000000000001E-3</v>
          </cell>
        </row>
        <row r="1100">
          <cell r="T1100">
            <v>4.0000000000000001E-3</v>
          </cell>
        </row>
        <row r="1101">
          <cell r="T1101">
            <v>4.0000000000000001E-3</v>
          </cell>
        </row>
        <row r="1102">
          <cell r="T1102">
            <v>4.0000000000000001E-3</v>
          </cell>
        </row>
        <row r="1103">
          <cell r="T1103">
            <v>4.0000000000000001E-3</v>
          </cell>
        </row>
        <row r="1104">
          <cell r="T1104">
            <v>4.0000000000000001E-3</v>
          </cell>
        </row>
        <row r="1105">
          <cell r="T1105">
            <v>3.0000000000000001E-3</v>
          </cell>
        </row>
        <row r="1106">
          <cell r="T1106">
            <v>3.0000000000000001E-3</v>
          </cell>
        </row>
        <row r="1107">
          <cell r="T1107">
            <v>3.0000000000000001E-3</v>
          </cell>
        </row>
        <row r="1108">
          <cell r="T1108">
            <v>3.0000000000000001E-3</v>
          </cell>
        </row>
        <row r="1109">
          <cell r="T1109">
            <v>3.0000000000000001E-3</v>
          </cell>
        </row>
        <row r="1110">
          <cell r="T1110">
            <v>3.0000000000000001E-3</v>
          </cell>
        </row>
        <row r="1111">
          <cell r="T1111">
            <v>3.0000000000000001E-3</v>
          </cell>
        </row>
        <row r="1112">
          <cell r="T1112">
            <v>2E-3</v>
          </cell>
        </row>
        <row r="1113">
          <cell r="T1113">
            <v>2E-3</v>
          </cell>
        </row>
        <row r="1114">
          <cell r="T1114">
            <v>2E-3</v>
          </cell>
        </row>
        <row r="1115">
          <cell r="T1115">
            <v>2E-3</v>
          </cell>
        </row>
        <row r="1116">
          <cell r="T1116">
            <v>2E-3</v>
          </cell>
        </row>
        <row r="1117">
          <cell r="T1117">
            <v>2E-3</v>
          </cell>
        </row>
        <row r="1118">
          <cell r="T1118">
            <v>2E-3</v>
          </cell>
        </row>
        <row r="1119">
          <cell r="T1119">
            <v>1E-3</v>
          </cell>
        </row>
        <row r="1120">
          <cell r="T1120">
            <v>1E-3</v>
          </cell>
        </row>
        <row r="1121">
          <cell r="T1121">
            <v>1E-3</v>
          </cell>
        </row>
        <row r="1122">
          <cell r="T1122">
            <v>1E-3</v>
          </cell>
        </row>
        <row r="1123">
          <cell r="T1123">
            <v>1E-3</v>
          </cell>
        </row>
        <row r="1124">
          <cell r="T1124">
            <v>1E-3</v>
          </cell>
        </row>
        <row r="1125">
          <cell r="T1125">
            <v>1E-3</v>
          </cell>
        </row>
        <row r="1126">
          <cell r="T1126">
            <v>1E-3</v>
          </cell>
        </row>
        <row r="1127">
          <cell r="T1127">
            <v>1E-3</v>
          </cell>
        </row>
        <row r="1128">
          <cell r="T1128">
            <v>1E-3</v>
          </cell>
        </row>
        <row r="1129">
          <cell r="T1129">
            <v>1E-3</v>
          </cell>
        </row>
        <row r="1130">
          <cell r="T1130">
            <v>1E-3</v>
          </cell>
        </row>
        <row r="1131">
          <cell r="T1131">
            <v>1E-3</v>
          </cell>
        </row>
        <row r="1132">
          <cell r="T1132">
            <v>1E-3</v>
          </cell>
        </row>
        <row r="1133">
          <cell r="T1133">
            <v>1E-3</v>
          </cell>
        </row>
        <row r="1134">
          <cell r="T1134">
            <v>1E-3</v>
          </cell>
        </row>
        <row r="1135">
          <cell r="T1135">
            <v>1E-3</v>
          </cell>
        </row>
        <row r="1136">
          <cell r="T1136">
            <v>1E-3</v>
          </cell>
        </row>
        <row r="1137">
          <cell r="T1137">
            <v>1E-3</v>
          </cell>
        </row>
        <row r="1138">
          <cell r="T1138">
            <v>1E-3</v>
          </cell>
        </row>
        <row r="1139">
          <cell r="T1139">
            <v>1E-3</v>
          </cell>
        </row>
        <row r="1140">
          <cell r="T1140">
            <v>1E-3</v>
          </cell>
        </row>
        <row r="1141">
          <cell r="T1141">
            <v>1E-3</v>
          </cell>
        </row>
        <row r="1142">
          <cell r="T1142">
            <v>0</v>
          </cell>
        </row>
        <row r="1143">
          <cell r="T1143">
            <v>0</v>
          </cell>
        </row>
        <row r="1144">
          <cell r="T1144">
            <v>0</v>
          </cell>
        </row>
        <row r="1145">
          <cell r="T1145">
            <v>0</v>
          </cell>
        </row>
        <row r="1146">
          <cell r="T1146">
            <v>0</v>
          </cell>
        </row>
        <row r="1147">
          <cell r="T1147">
            <v>0</v>
          </cell>
        </row>
        <row r="1148">
          <cell r="T1148">
            <v>0</v>
          </cell>
        </row>
        <row r="1149">
          <cell r="T1149">
            <v>-1E-3</v>
          </cell>
        </row>
        <row r="1150">
          <cell r="T1150">
            <v>-1E-3</v>
          </cell>
        </row>
        <row r="1151">
          <cell r="T1151">
            <v>-1E-3</v>
          </cell>
        </row>
        <row r="1152">
          <cell r="T1152">
            <v>-1E-3</v>
          </cell>
        </row>
        <row r="1153">
          <cell r="T1153">
            <v>-1E-3</v>
          </cell>
        </row>
        <row r="1154">
          <cell r="T1154">
            <v>-1E-3</v>
          </cell>
        </row>
        <row r="1155">
          <cell r="T1155">
            <v>-1E-3</v>
          </cell>
        </row>
        <row r="1156">
          <cell r="T1156">
            <v>-1E-3</v>
          </cell>
        </row>
        <row r="1157">
          <cell r="T1157">
            <v>-1E-3</v>
          </cell>
        </row>
        <row r="1158">
          <cell r="T1158">
            <v>-1E-3</v>
          </cell>
        </row>
        <row r="1159">
          <cell r="T1159">
            <v>-1E-3</v>
          </cell>
        </row>
        <row r="1160">
          <cell r="T1160">
            <v>0</v>
          </cell>
        </row>
        <row r="1161">
          <cell r="T1161">
            <v>0</v>
          </cell>
        </row>
        <row r="1162">
          <cell r="T1162">
            <v>0</v>
          </cell>
        </row>
        <row r="1163">
          <cell r="T1163">
            <v>0</v>
          </cell>
        </row>
        <row r="1164">
          <cell r="T1164">
            <v>0</v>
          </cell>
        </row>
        <row r="1165">
          <cell r="T1165">
            <v>0</v>
          </cell>
        </row>
        <row r="1166">
          <cell r="T1166">
            <v>0</v>
          </cell>
        </row>
        <row r="1167">
          <cell r="T1167">
            <v>0</v>
          </cell>
        </row>
        <row r="1168">
          <cell r="T1168">
            <v>0</v>
          </cell>
        </row>
        <row r="1169">
          <cell r="T1169">
            <v>0</v>
          </cell>
        </row>
        <row r="1170">
          <cell r="T1170">
            <v>0</v>
          </cell>
        </row>
        <row r="1171">
          <cell r="T1171">
            <v>0</v>
          </cell>
        </row>
        <row r="1172">
          <cell r="T1172">
            <v>0</v>
          </cell>
        </row>
        <row r="1173">
          <cell r="T1173">
            <v>0</v>
          </cell>
        </row>
        <row r="1174">
          <cell r="T1174">
            <v>0</v>
          </cell>
        </row>
        <row r="1175">
          <cell r="T1175">
            <v>0</v>
          </cell>
        </row>
        <row r="1176">
          <cell r="T1176">
            <v>0</v>
          </cell>
        </row>
        <row r="1177">
          <cell r="T1177">
            <v>0</v>
          </cell>
        </row>
        <row r="1178">
          <cell r="T1178">
            <v>0</v>
          </cell>
        </row>
        <row r="1179">
          <cell r="T1179">
            <v>0</v>
          </cell>
        </row>
        <row r="1180">
          <cell r="T1180">
            <v>0</v>
          </cell>
        </row>
        <row r="1181">
          <cell r="T1181">
            <v>0</v>
          </cell>
        </row>
        <row r="1182">
          <cell r="T1182">
            <v>0</v>
          </cell>
        </row>
        <row r="1183">
          <cell r="T1183">
            <v>0</v>
          </cell>
        </row>
        <row r="1184">
          <cell r="T1184">
            <v>0</v>
          </cell>
        </row>
        <row r="1185">
          <cell r="T1185">
            <v>0</v>
          </cell>
        </row>
        <row r="1186">
          <cell r="T1186">
            <v>0</v>
          </cell>
        </row>
        <row r="1187">
          <cell r="T1187">
            <v>0</v>
          </cell>
        </row>
        <row r="1188">
          <cell r="T1188">
            <v>0</v>
          </cell>
        </row>
        <row r="1189">
          <cell r="T1189">
            <v>0</v>
          </cell>
        </row>
        <row r="1190">
          <cell r="T1190">
            <v>0</v>
          </cell>
        </row>
        <row r="1191">
          <cell r="T1191">
            <v>0</v>
          </cell>
        </row>
        <row r="1192">
          <cell r="T1192">
            <v>0</v>
          </cell>
        </row>
        <row r="1193">
          <cell r="T1193">
            <v>0</v>
          </cell>
        </row>
        <row r="1194">
          <cell r="T1194">
            <v>0</v>
          </cell>
        </row>
        <row r="1195">
          <cell r="T1195">
            <v>0</v>
          </cell>
        </row>
        <row r="1196">
          <cell r="T1196">
            <v>0</v>
          </cell>
        </row>
        <row r="1197">
          <cell r="T1197">
            <v>0</v>
          </cell>
        </row>
        <row r="1198">
          <cell r="T1198">
            <v>0</v>
          </cell>
        </row>
        <row r="1199">
          <cell r="T1199">
            <v>0</v>
          </cell>
        </row>
        <row r="1200">
          <cell r="T1200">
            <v>0</v>
          </cell>
        </row>
        <row r="1201">
          <cell r="T1201">
            <v>0</v>
          </cell>
        </row>
        <row r="1202">
          <cell r="T1202">
            <v>0</v>
          </cell>
        </row>
        <row r="1203">
          <cell r="T1203">
            <v>0</v>
          </cell>
        </row>
        <row r="1204">
          <cell r="T1204">
            <v>0</v>
          </cell>
        </row>
        <row r="1205">
          <cell r="T1205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05A8-89FD-4F9C-AB5A-471C30155E99}">
  <dimension ref="A1:AO93"/>
  <sheetViews>
    <sheetView tabSelected="1" topLeftCell="H1" zoomScale="85" zoomScaleNormal="85" workbookViewId="0">
      <pane ySplit="1" topLeftCell="A52" activePane="bottomLeft" state="frozen"/>
      <selection pane="bottomLeft" activeCell="AH89" sqref="AH89"/>
    </sheetView>
  </sheetViews>
  <sheetFormatPr defaultRowHeight="13.9" x14ac:dyDescent="0.4"/>
  <cols>
    <col min="1" max="1" width="6.46484375" style="5" customWidth="1"/>
    <col min="2" max="2" width="4.3984375" style="5" customWidth="1"/>
    <col min="3" max="4" width="6.265625" style="5" customWidth="1"/>
    <col min="5" max="5" width="9.3984375" style="5" customWidth="1"/>
    <col min="6" max="9" width="9.1328125" style="9" bestFit="1" customWidth="1"/>
    <col min="10" max="10" width="10.9296875" style="9" bestFit="1" customWidth="1"/>
    <col min="11" max="13" width="7.1328125" style="9" bestFit="1" customWidth="1"/>
    <col min="14" max="14" width="10.19921875" style="9" bestFit="1" customWidth="1"/>
    <col min="15" max="17" width="7.1328125" style="9" bestFit="1" customWidth="1"/>
    <col min="18" max="18" width="6.265625" style="5" customWidth="1"/>
    <col min="19" max="20" width="9.06640625" style="5"/>
    <col min="21" max="21" width="6.265625" style="9" customWidth="1"/>
    <col min="22" max="22" width="10.59765625" style="11" customWidth="1"/>
    <col min="23" max="31" width="8.73046875" style="11" customWidth="1"/>
    <col min="32" max="35" width="9.06640625" style="12" customWidth="1"/>
    <col min="36" max="36" width="6.73046875" style="12" customWidth="1"/>
    <col min="37" max="38" width="6.1328125" style="12" customWidth="1"/>
    <col min="39" max="41" width="9.06640625" style="9"/>
    <col min="42" max="16384" width="9.06640625" style="5"/>
  </cols>
  <sheetData>
    <row r="1" spans="1:4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36</v>
      </c>
      <c r="G1" s="7" t="s">
        <v>37</v>
      </c>
      <c r="H1" s="7" t="s">
        <v>38</v>
      </c>
      <c r="I1" s="7" t="s">
        <v>39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1" t="s">
        <v>6</v>
      </c>
      <c r="S1" s="1" t="s">
        <v>7</v>
      </c>
      <c r="T1" s="1" t="s">
        <v>8</v>
      </c>
      <c r="U1" s="8" t="s">
        <v>10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11</v>
      </c>
      <c r="AB1" s="11" t="s">
        <v>23</v>
      </c>
      <c r="AC1" s="11" t="s">
        <v>24</v>
      </c>
      <c r="AD1" s="11" t="s">
        <v>25</v>
      </c>
      <c r="AE1" s="11" t="s">
        <v>26</v>
      </c>
      <c r="AF1" s="12" t="s">
        <v>35</v>
      </c>
      <c r="AG1" s="2" t="s">
        <v>28</v>
      </c>
      <c r="AH1" s="2" t="s">
        <v>29</v>
      </c>
      <c r="AI1" s="2" t="s">
        <v>27</v>
      </c>
      <c r="AJ1" s="2" t="s">
        <v>91</v>
      </c>
      <c r="AK1" s="2" t="s">
        <v>92</v>
      </c>
      <c r="AL1" s="2" t="s">
        <v>93</v>
      </c>
      <c r="AM1" s="8" t="s">
        <v>12</v>
      </c>
      <c r="AN1" s="8" t="s">
        <v>13</v>
      </c>
      <c r="AO1" s="8" t="s">
        <v>14</v>
      </c>
    </row>
    <row r="2" spans="1:41" x14ac:dyDescent="0.4">
      <c r="A2" s="1">
        <f>'触发成功的数据-244'!A10</f>
        <v>7</v>
      </c>
      <c r="B2" s="1">
        <f>'触发成功的数据-244'!B10</f>
        <v>21</v>
      </c>
      <c r="C2" s="1">
        <f>'触发成功的数据-244'!C10</f>
        <v>1</v>
      </c>
      <c r="D2" s="1">
        <f>'触发成功的数据-244'!D10</f>
        <v>2</v>
      </c>
      <c r="E2" s="1">
        <f>'触发成功的数据-244'!E10</f>
        <v>1</v>
      </c>
      <c r="F2" s="8">
        <f>'触发成功的数据-244'!F10</f>
        <v>2.5166666666666666</v>
      </c>
      <c r="G2" s="8">
        <f>'触发成功的数据-244'!G10</f>
        <v>3.3095238095238098</v>
      </c>
      <c r="H2" s="8">
        <f>'触发成功的数据-244'!H10</f>
        <v>2.2000000000000002</v>
      </c>
      <c r="I2" s="8">
        <f>'触发成功的数据-244'!I10</f>
        <v>3.95</v>
      </c>
      <c r="J2" s="8">
        <f>'触发成功的数据-244'!J10</f>
        <v>3.25</v>
      </c>
      <c r="K2" s="8">
        <f>'触发成功的数据-244'!K10</f>
        <v>3.4285714285714284</v>
      </c>
      <c r="L2" s="8">
        <f>'触发成功的数据-244'!L10</f>
        <v>2.2000000000000002</v>
      </c>
      <c r="M2" s="8">
        <f>'触发成功的数据-244'!M10</f>
        <v>2.2000000000000002</v>
      </c>
      <c r="N2" s="8">
        <f>'触发成功的数据-244'!N10</f>
        <v>2.8333333333333335</v>
      </c>
      <c r="O2" s="8">
        <f>'触发成功的数据-244'!O10</f>
        <v>3.25</v>
      </c>
      <c r="P2" s="8">
        <f>'触发成功的数据-244'!P10</f>
        <v>4.5</v>
      </c>
      <c r="Q2" s="8">
        <f>'触发成功的数据-244'!Q10</f>
        <v>3.4</v>
      </c>
      <c r="R2" s="1">
        <f>'触发成功的数据-244'!R10</f>
        <v>1</v>
      </c>
      <c r="S2" s="1">
        <f>'触发成功的数据-244'!S10</f>
        <v>0</v>
      </c>
      <c r="T2" s="1">
        <f>'触发成功的数据-244'!T10</f>
        <v>0</v>
      </c>
      <c r="U2" s="8">
        <f>AVERAGE('触发成功的数据-244'!U10,'触发成功的数据-244'!U15,'触发成功的数据-244'!U19)</f>
        <v>0.66666666666666663</v>
      </c>
      <c r="V2" s="10">
        <f>AVERAGE('触发成功的数据-244'!V10,'触发成功的数据-244'!V15,'触发成功的数据-244'!V19)</f>
        <v>1013.4105</v>
      </c>
      <c r="W2" s="10">
        <f>AVERAGE('触发成功的数据-244'!W10,'触发成功的数据-244'!W15,'触发成功的数据-244'!W19)</f>
        <v>34</v>
      </c>
      <c r="X2" s="10">
        <f>AVERAGE('触发成功的数据-244'!X10,'触发成功的数据-244'!X15,'触发成功的数据-244'!X19)</f>
        <v>46.922166666666662</v>
      </c>
      <c r="Y2" s="10">
        <f>AVERAGE('触发成功的数据-244'!Y10,'触发成功的数据-244'!Y15,'触发成功的数据-244'!Y19)</f>
        <v>6.2851666666666661</v>
      </c>
      <c r="Z2" s="10">
        <f>AVERAGE('触发成功的数据-244'!Z10,'触发成功的数据-244'!Z15,'触发成功的数据-244'!Z19)</f>
        <v>24.833333333333332</v>
      </c>
      <c r="AA2" s="10">
        <f>AVERAGE('触发成功的数据-244'!AA10,'触发成功的数据-244'!AA15,'触发成功的数据-244'!AA19)</f>
        <v>0.33333333333333331</v>
      </c>
      <c r="AB2" s="10">
        <f>AVERAGE('触发成功的数据-244'!AB10,'触发成功的数据-244'!AB15,'触发成功的数据-244'!AB19)</f>
        <v>0.10766666666666665</v>
      </c>
      <c r="AC2" s="10">
        <f>AVERAGE('触发成功的数据-244'!AC10,'触发成功的数据-244'!AC15,'触发成功的数据-244'!AC19)</f>
        <v>15.800333333333334</v>
      </c>
      <c r="AD2" s="10">
        <f>AVERAGE('触发成功的数据-244'!AD10,'触发成功的数据-244'!AD15,'触发成功的数据-244'!AD19)</f>
        <v>5.4666666666666662E-2</v>
      </c>
      <c r="AE2" s="10">
        <f>AVERAGE('触发成功的数据-244'!AE10,'触发成功的数据-244'!AE15,'触发成功的数据-244'!AE19)</f>
        <v>1.9819999999999975</v>
      </c>
      <c r="AF2" s="23">
        <f>AVERAGE(AJ2,AK2,AL2)</f>
        <v>0.33333333333333331</v>
      </c>
      <c r="AG2" s="26">
        <f>AJ2*100</f>
        <v>33.333333333333329</v>
      </c>
      <c r="AH2" s="26">
        <f>AK2*100</f>
        <v>0</v>
      </c>
      <c r="AI2" s="26">
        <f>AL2*100</f>
        <v>66.666666666666657</v>
      </c>
      <c r="AJ2" s="23">
        <f>AVERAGE('触发成功的数据-244'!AG10,'触发成功的数据-244'!AG15,'触发成功的数据-244'!AG19)</f>
        <v>0.33333333333333331</v>
      </c>
      <c r="AK2" s="23">
        <f>AVERAGE('触发成功的数据-244'!AH10,'触发成功的数据-244'!AH15,'触发成功的数据-244'!AH19)</f>
        <v>0</v>
      </c>
      <c r="AL2" s="23">
        <f>AVERAGE('触发成功的数据-244'!AI10,'触发成功的数据-244'!AI15,'触发成功的数据-244'!AI19)</f>
        <v>0.66666666666666663</v>
      </c>
      <c r="AM2" s="8">
        <f>AVERAGE('触发成功的数据-244'!AJ10,'触发成功的数据-244'!AJ15,'触发成功的数据-244'!AJ19)</f>
        <v>2</v>
      </c>
      <c r="AN2" s="8">
        <f>AVERAGE('触发成功的数据-244'!AK10,'触发成功的数据-244'!AK15,'触发成功的数据-244'!AK19)</f>
        <v>2.6666666666666665</v>
      </c>
      <c r="AO2" s="8">
        <f>AVERAGE('触发成功的数据-244'!AL10,'触发成功的数据-244'!AL15,'触发成功的数据-244'!AL19)</f>
        <v>2</v>
      </c>
    </row>
    <row r="3" spans="1:41" x14ac:dyDescent="0.4">
      <c r="A3" s="1">
        <f>'触发成功的数据-244'!A11</f>
        <v>7</v>
      </c>
      <c r="B3" s="1">
        <f>'触发成功的数据-244'!B11</f>
        <v>21</v>
      </c>
      <c r="C3" s="1">
        <f>'触发成功的数据-244'!C11</f>
        <v>1</v>
      </c>
      <c r="D3" s="1">
        <f>'触发成功的数据-244'!D11</f>
        <v>2</v>
      </c>
      <c r="E3" s="1">
        <f>'触发成功的数据-244'!E11</f>
        <v>1</v>
      </c>
      <c r="F3" s="8">
        <f>'触发成功的数据-244'!F11</f>
        <v>2.5166666666666666</v>
      </c>
      <c r="G3" s="8">
        <f>'触发成功的数据-244'!G11</f>
        <v>3.3095238095238098</v>
      </c>
      <c r="H3" s="8">
        <f>'触发成功的数据-244'!H11</f>
        <v>2.2000000000000002</v>
      </c>
      <c r="I3" s="8">
        <f>'触发成功的数据-244'!I11</f>
        <v>3.95</v>
      </c>
      <c r="J3" s="8">
        <f>'触发成功的数据-244'!J11</f>
        <v>3.25</v>
      </c>
      <c r="K3" s="8">
        <f>'触发成功的数据-244'!K11</f>
        <v>3.4285714285714284</v>
      </c>
      <c r="L3" s="8">
        <f>'触发成功的数据-244'!L11</f>
        <v>2.2000000000000002</v>
      </c>
      <c r="M3" s="8">
        <f>'触发成功的数据-244'!M11</f>
        <v>2.2000000000000002</v>
      </c>
      <c r="N3" s="8">
        <f>'触发成功的数据-244'!N11</f>
        <v>2.8333333333333335</v>
      </c>
      <c r="O3" s="8">
        <f>'触发成功的数据-244'!O11</f>
        <v>3.25</v>
      </c>
      <c r="P3" s="8">
        <f>'触发成功的数据-244'!P11</f>
        <v>4.5</v>
      </c>
      <c r="Q3" s="8">
        <f>'触发成功的数据-244'!Q11</f>
        <v>3.4</v>
      </c>
      <c r="R3" s="1">
        <f>'触发成功的数据-244'!R11</f>
        <v>2</v>
      </c>
      <c r="S3" s="1">
        <f>'触发成功的数据-244'!S11</f>
        <v>1</v>
      </c>
      <c r="T3" s="1">
        <f>'触发成功的数据-244'!T11</f>
        <v>0</v>
      </c>
      <c r="U3" s="8">
        <f>AVERAGE('触发成功的数据-244'!U11,'触发成功的数据-244'!U13,'触发成功的数据-244'!U18,'触发成功的数据-244'!U20)</f>
        <v>1</v>
      </c>
      <c r="V3" s="10">
        <f>AVERAGE('触发成功的数据-244'!V11,'触发成功的数据-244'!V13,'触发成功的数据-244'!V18,'触发成功的数据-244'!V20)</f>
        <v>821.57337499999994</v>
      </c>
      <c r="W3" s="10">
        <f>AVERAGE('触发成功的数据-244'!W11,'触发成功的数据-244'!W13,'触发成功的数据-244'!W18,'触发成功的数据-244'!W20)</f>
        <v>35.5</v>
      </c>
      <c r="X3" s="10">
        <f>AVERAGE('触发成功的数据-244'!X11,'触发成功的数据-244'!X13,'触发成功的数据-244'!X18,'触发成功的数据-244'!X20)</f>
        <v>59.889375000000001</v>
      </c>
      <c r="Y3" s="10">
        <f>AVERAGE('触发成功的数据-244'!Y11,'触发成功的数据-244'!Y13,'触发成功的数据-244'!Y18,'触发成功的数据-244'!Y20)</f>
        <v>8.3837499999999991</v>
      </c>
      <c r="Z3" s="10">
        <f>AVERAGE('触发成功的数据-244'!Z11,'触发成功的数据-244'!Z13,'触发成功的数据-244'!Z18,'触发成功的数据-244'!Z20)</f>
        <v>25.375</v>
      </c>
      <c r="AA3" s="10">
        <f>AVERAGE('触发成功的数据-244'!AA11,'触发成功的数据-244'!AA13,'触发成功的数据-244'!AA18,'触发成功的数据-244'!AA20)</f>
        <v>2.25</v>
      </c>
      <c r="AB3" s="10">
        <f>AVERAGE('触发成功的数据-244'!AB11,'触发成功的数据-244'!AB13,'触发成功的数据-244'!AB18,'触发成功的数据-244'!AB20)</f>
        <v>0.71124999999999994</v>
      </c>
      <c r="AC3" s="10">
        <f>AVERAGE('触发成功的数据-244'!AC11,'触发成功的数据-244'!AC13,'触发成功的数据-244'!AC18,'触发成功的数据-244'!AC20)</f>
        <v>19.653500000000001</v>
      </c>
      <c r="AD3" s="10">
        <f>AVERAGE('触发成功的数据-244'!AD11,'触发成功的数据-244'!AD13,'触发成功的数据-244'!AD18,'触发成功的数据-244'!AD20)</f>
        <v>0.19500000000000001</v>
      </c>
      <c r="AE3" s="10">
        <f>AVERAGE('触发成功的数据-244'!AE11,'触发成功的数据-244'!AE13,'触发成功的数据-244'!AE18,'触发成功的数据-244'!AE20)</f>
        <v>3.3840000000000017</v>
      </c>
      <c r="AF3" s="23">
        <f t="shared" ref="AF3:AF66" si="0">AVERAGE(AJ3,AK3,AL3)</f>
        <v>0.41666666666666669</v>
      </c>
      <c r="AG3" s="26">
        <f t="shared" ref="AG3:AG66" si="1">AJ3*100</f>
        <v>75</v>
      </c>
      <c r="AH3" s="26">
        <f t="shared" ref="AH3:AH66" si="2">AK3*100</f>
        <v>0</v>
      </c>
      <c r="AI3" s="26">
        <f t="shared" ref="AI3:AI66" si="3">AL3*100</f>
        <v>50</v>
      </c>
      <c r="AJ3" s="23">
        <f>AVERAGE('触发成功的数据-244'!AG11,'触发成功的数据-244'!AG13,'触发成功的数据-244'!AG18,'触发成功的数据-244'!AG20)</f>
        <v>0.75</v>
      </c>
      <c r="AK3" s="23">
        <f>AVERAGE('触发成功的数据-244'!AH11,'触发成功的数据-244'!AH13,'触发成功的数据-244'!AH18,'触发成功的数据-244'!AH20)</f>
        <v>0</v>
      </c>
      <c r="AL3" s="23">
        <f>AVERAGE('触发成功的数据-244'!AI11,'触发成功的数据-244'!AI13,'触发成功的数据-244'!AI18,'触发成功的数据-244'!AI20)</f>
        <v>0.5</v>
      </c>
      <c r="AM3" s="8">
        <f>AVERAGE('触发成功的数据-244'!AJ11,'触发成功的数据-244'!AJ13,'触发成功的数据-244'!AJ18,'触发成功的数据-244'!AJ20)</f>
        <v>3.25</v>
      </c>
      <c r="AN3" s="8">
        <f>AVERAGE('触发成功的数据-244'!AK11,'触发成功的数据-244'!AK13,'触发成功的数据-244'!AK18,'触发成功的数据-244'!AK20)</f>
        <v>3.5</v>
      </c>
      <c r="AO3" s="8">
        <f>AVERAGE('触发成功的数据-244'!AL11,'触发成功的数据-244'!AL13,'触发成功的数据-244'!AL18,'触发成功的数据-244'!AL20)</f>
        <v>3.75</v>
      </c>
    </row>
    <row r="4" spans="1:41" x14ac:dyDescent="0.4">
      <c r="A4" s="1">
        <f>'触发成功的数据-244'!A12</f>
        <v>7</v>
      </c>
      <c r="B4" s="1">
        <f>'触发成功的数据-244'!B12</f>
        <v>21</v>
      </c>
      <c r="C4" s="1">
        <f>'触发成功的数据-244'!C12</f>
        <v>1</v>
      </c>
      <c r="D4" s="1">
        <f>'触发成功的数据-244'!D12</f>
        <v>2</v>
      </c>
      <c r="E4" s="1">
        <f>'触发成功的数据-244'!E12</f>
        <v>1</v>
      </c>
      <c r="F4" s="8">
        <f>'触发成功的数据-244'!F12</f>
        <v>2.5166666666666666</v>
      </c>
      <c r="G4" s="8">
        <f>'触发成功的数据-244'!G12</f>
        <v>3.3095238095238098</v>
      </c>
      <c r="H4" s="8">
        <f>'触发成功的数据-244'!H12</f>
        <v>2.2000000000000002</v>
      </c>
      <c r="I4" s="8">
        <f>'触发成功的数据-244'!I12</f>
        <v>3.95</v>
      </c>
      <c r="J4" s="8">
        <f>'触发成功的数据-244'!J12</f>
        <v>3.25</v>
      </c>
      <c r="K4" s="8">
        <f>'触发成功的数据-244'!K12</f>
        <v>3.4285714285714284</v>
      </c>
      <c r="L4" s="8">
        <f>'触发成功的数据-244'!L12</f>
        <v>2.2000000000000002</v>
      </c>
      <c r="M4" s="8">
        <f>'触发成功的数据-244'!M12</f>
        <v>2.2000000000000002</v>
      </c>
      <c r="N4" s="8">
        <f>'触发成功的数据-244'!N12</f>
        <v>2.8333333333333335</v>
      </c>
      <c r="O4" s="8">
        <f>'触发成功的数据-244'!O12</f>
        <v>3.25</v>
      </c>
      <c r="P4" s="8">
        <f>'触发成功的数据-244'!P12</f>
        <v>4.5</v>
      </c>
      <c r="Q4" s="8">
        <f>'触发成功的数据-244'!Q12</f>
        <v>3.4</v>
      </c>
      <c r="R4" s="1">
        <f>'触发成功的数据-244'!R12</f>
        <v>3</v>
      </c>
      <c r="S4" s="1">
        <f>'触发成功的数据-244'!S12</f>
        <v>0</v>
      </c>
      <c r="T4" s="1">
        <f>'触发成功的数据-244'!T12</f>
        <v>1</v>
      </c>
      <c r="U4" s="8">
        <f>AVERAGE('触发成功的数据-244'!U12,'触发成功的数据-244'!U16,'触发成功的数据-244'!U21)</f>
        <v>0</v>
      </c>
      <c r="V4" s="10">
        <f>AVERAGE('触发成功的数据-244'!V12,'触发成功的数据-244'!V16,'触发成功的数据-244'!V21)</f>
        <v>906.11233333333337</v>
      </c>
      <c r="W4" s="10">
        <f>AVERAGE('触发成功的数据-244'!W12,'触发成功的数据-244'!W16,'触发成功的数据-244'!W21)</f>
        <v>23</v>
      </c>
      <c r="X4" s="10">
        <f>AVERAGE('触发成功的数据-244'!X12,'触发成功的数据-244'!X16,'触发成功的数据-244'!X21)</f>
        <v>40.979833333333332</v>
      </c>
      <c r="Y4" s="10">
        <f>AVERAGE('触发成功的数据-244'!Y12,'触发成功的数据-244'!Y16,'触发成功的数据-244'!Y21)</f>
        <v>4.7064999999999992</v>
      </c>
      <c r="Z4" s="10">
        <f>AVERAGE('触发成功的数据-244'!Z12,'触发成功的数据-244'!Z16,'触发成功的数据-244'!Z21)</f>
        <v>11.666666666666666</v>
      </c>
      <c r="AA4" s="10">
        <f>AVERAGE('触发成功的数据-244'!AA12,'触发成功的数据-244'!AA16,'触发成功的数据-244'!AA21)</f>
        <v>0</v>
      </c>
      <c r="AB4" s="10">
        <f>AVERAGE('触发成功的数据-244'!AB12,'触发成功的数据-244'!AB16,'触发成功的数据-244'!AB21)</f>
        <v>5.5E-2</v>
      </c>
      <c r="AC4" s="10">
        <f>AVERAGE('触发成功的数据-244'!AC12,'触发成功的数据-244'!AC16,'触发成功的数据-244'!AC21)</f>
        <v>15.636666666666665</v>
      </c>
      <c r="AD4" s="10">
        <f>AVERAGE('触发成功的数据-244'!AD12,'触发成功的数据-244'!AD16,'触发成功的数据-244'!AD21)</f>
        <v>2.6666666666666668E-2</v>
      </c>
      <c r="AE4" s="10">
        <f>AVERAGE('触发成功的数据-244'!AE12,'触发成功的数据-244'!AE16,'触发成功的数据-244'!AE21)</f>
        <v>1.259333333333329</v>
      </c>
      <c r="AF4" s="23">
        <f t="shared" si="0"/>
        <v>0.22222222222222221</v>
      </c>
      <c r="AG4" s="26">
        <f t="shared" si="1"/>
        <v>0</v>
      </c>
      <c r="AH4" s="26">
        <f t="shared" si="2"/>
        <v>0</v>
      </c>
      <c r="AI4" s="26">
        <f t="shared" si="3"/>
        <v>66.666666666666657</v>
      </c>
      <c r="AJ4" s="23">
        <f>AVERAGE('触发成功的数据-244'!AG12,'触发成功的数据-244'!AG16,'触发成功的数据-244'!AG21)</f>
        <v>0</v>
      </c>
      <c r="AK4" s="23">
        <f>AVERAGE('触发成功的数据-244'!AH12,'触发成功的数据-244'!AH16,'触发成功的数据-244'!AH21)</f>
        <v>0</v>
      </c>
      <c r="AL4" s="23">
        <f>AVERAGE('触发成功的数据-244'!AI12,'触发成功的数据-244'!AI16,'触发成功的数据-244'!AI21)</f>
        <v>0.66666666666666663</v>
      </c>
      <c r="AM4" s="8">
        <f>AVERAGE('触发成功的数据-244'!AJ12,'触发成功的数据-244'!AJ16,'触发成功的数据-244'!AJ21)</f>
        <v>1.6666666666666667</v>
      </c>
      <c r="AN4" s="8">
        <f>AVERAGE('触发成功的数据-244'!AK12,'触发成功的数据-244'!AK16,'触发成功的数据-244'!AK21)</f>
        <v>2.3333333333333335</v>
      </c>
      <c r="AO4" s="8">
        <f>AVERAGE('触发成功的数据-244'!AL12,'触发成功的数据-244'!AL16,'触发成功的数据-244'!AL21)</f>
        <v>2.3333333333333335</v>
      </c>
    </row>
    <row r="5" spans="1:41" x14ac:dyDescent="0.4">
      <c r="A5" s="1">
        <f>'触发成功的数据-244'!A14</f>
        <v>7</v>
      </c>
      <c r="B5" s="1">
        <f>'触发成功的数据-244'!B14</f>
        <v>21</v>
      </c>
      <c r="C5" s="1">
        <f>'触发成功的数据-244'!C14</f>
        <v>1</v>
      </c>
      <c r="D5" s="1">
        <f>'触发成功的数据-244'!D14</f>
        <v>2</v>
      </c>
      <c r="E5" s="1">
        <f>'触发成功的数据-244'!E14</f>
        <v>1</v>
      </c>
      <c r="F5" s="8">
        <f>'触发成功的数据-244'!F14</f>
        <v>2.5166666666666666</v>
      </c>
      <c r="G5" s="8">
        <f>'触发成功的数据-244'!G14</f>
        <v>3.3095238095238098</v>
      </c>
      <c r="H5" s="8">
        <f>'触发成功的数据-244'!H14</f>
        <v>2.2000000000000002</v>
      </c>
      <c r="I5" s="8">
        <f>'触发成功的数据-244'!I14</f>
        <v>3.95</v>
      </c>
      <c r="J5" s="8">
        <f>'触发成功的数据-244'!J14</f>
        <v>3.25</v>
      </c>
      <c r="K5" s="8">
        <f>'触发成功的数据-244'!K14</f>
        <v>3.4285714285714284</v>
      </c>
      <c r="L5" s="8">
        <f>'触发成功的数据-244'!L14</f>
        <v>2.2000000000000002</v>
      </c>
      <c r="M5" s="8">
        <f>'触发成功的数据-244'!M14</f>
        <v>2.2000000000000002</v>
      </c>
      <c r="N5" s="8">
        <f>'触发成功的数据-244'!N14</f>
        <v>2.8333333333333335</v>
      </c>
      <c r="O5" s="8">
        <f>'触发成功的数据-244'!O14</f>
        <v>3.25</v>
      </c>
      <c r="P5" s="8">
        <f>'触发成功的数据-244'!P14</f>
        <v>4.5</v>
      </c>
      <c r="Q5" s="8">
        <f>'触发成功的数据-244'!Q14</f>
        <v>3.4</v>
      </c>
      <c r="R5" s="1">
        <f>'触发成功的数据-244'!R14</f>
        <v>4</v>
      </c>
      <c r="S5" s="1">
        <f>'触发成功的数据-244'!S14</f>
        <v>1</v>
      </c>
      <c r="T5" s="1">
        <f>'触发成功的数据-244'!T14</f>
        <v>1</v>
      </c>
      <c r="U5" s="8">
        <f>AVERAGE('触发成功的数据-244'!U14,'触发成功的数据-244'!U17)</f>
        <v>1</v>
      </c>
      <c r="V5" s="10">
        <f>AVERAGE('触发成功的数据-244'!V14,'触发成功的数据-244'!V17)</f>
        <v>687.15000000000009</v>
      </c>
      <c r="W5" s="10">
        <f>AVERAGE('触发成功的数据-244'!W14,'触发成功的数据-244'!W17)</f>
        <v>26.5</v>
      </c>
      <c r="X5" s="10">
        <f>AVERAGE('触发成功的数据-244'!X14,'触发成功的数据-244'!X17)</f>
        <v>192.76824999999999</v>
      </c>
      <c r="Y5" s="10">
        <f>AVERAGE('触发成功的数据-244'!Y14,'触发成功的数据-244'!Y17)</f>
        <v>10.2705</v>
      </c>
      <c r="Z5" s="10">
        <f>AVERAGE('触发成功的数据-244'!Z14,'触发成功的数据-244'!Z17)</f>
        <v>22.5</v>
      </c>
      <c r="AA5" s="10">
        <f>AVERAGE('触发成功的数据-244'!AA14,'触发成功的数据-244'!AA17)</f>
        <v>2</v>
      </c>
      <c r="AB5" s="10">
        <f>AVERAGE('触发成功的数据-244'!AB14,'触发成功的数据-244'!AB17)</f>
        <v>1.004</v>
      </c>
      <c r="AC5" s="10">
        <f>AVERAGE('触发成功的数据-244'!AC14,'触发成功的数据-244'!AC17)</f>
        <v>19.399999999999999</v>
      </c>
      <c r="AD5" s="10">
        <f>AVERAGE('触发成功的数据-244'!AD14,'触发成功的数据-244'!AD17)</f>
        <v>0.24099999999999999</v>
      </c>
      <c r="AE5" s="10">
        <f>AVERAGE('触发成功的数据-244'!AE14,'触发成功的数据-244'!AE17)</f>
        <v>3.4680000000000049</v>
      </c>
      <c r="AF5" s="23">
        <f t="shared" si="0"/>
        <v>0.66666666666666663</v>
      </c>
      <c r="AG5" s="26">
        <f t="shared" si="1"/>
        <v>100</v>
      </c>
      <c r="AH5" s="26">
        <f t="shared" si="2"/>
        <v>0</v>
      </c>
      <c r="AI5" s="26">
        <f t="shared" si="3"/>
        <v>100</v>
      </c>
      <c r="AJ5" s="23">
        <f>AVERAGE('触发成功的数据-244'!AG14,'触发成功的数据-244'!AG17)</f>
        <v>1</v>
      </c>
      <c r="AK5" s="23">
        <f>AVERAGE('触发成功的数据-244'!AH14,'触发成功的数据-244'!AH17)</f>
        <v>0</v>
      </c>
      <c r="AL5" s="23">
        <f>AVERAGE('触发成功的数据-244'!AI14,'触发成功的数据-244'!AI17)</f>
        <v>1</v>
      </c>
      <c r="AM5" s="8">
        <f>AVERAGE('触发成功的数据-244'!AJ14,'触发成功的数据-244'!AJ17)</f>
        <v>3.5</v>
      </c>
      <c r="AN5" s="8">
        <f>AVERAGE('触发成功的数据-244'!AK14,'触发成功的数据-244'!AK17)</f>
        <v>3.5</v>
      </c>
      <c r="AO5" s="8">
        <f>AVERAGE('触发成功的数据-244'!AL14,'触发成功的数据-244'!AL17)</f>
        <v>3.5</v>
      </c>
    </row>
    <row r="6" spans="1:41" x14ac:dyDescent="0.4">
      <c r="A6" s="1">
        <f>'触发成功的数据-244'!A22</f>
        <v>8</v>
      </c>
      <c r="B6" s="1">
        <f>'触发成功的数据-244'!B22</f>
        <v>21</v>
      </c>
      <c r="C6" s="1">
        <f>'触发成功的数据-244'!C22</f>
        <v>0</v>
      </c>
      <c r="D6" s="1">
        <f>'触发成功的数据-244'!D22</f>
        <v>1</v>
      </c>
      <c r="E6" s="1">
        <f>'触发成功的数据-244'!E22</f>
        <v>1</v>
      </c>
      <c r="F6" s="8">
        <f>'触发成功的数据-244'!F22</f>
        <v>2.0333333333333332</v>
      </c>
      <c r="G6" s="8">
        <f>'触发成功的数据-244'!G22</f>
        <v>3.2797619047619051</v>
      </c>
      <c r="H6" s="8">
        <f>'触发成功的数据-244'!H22</f>
        <v>2.4</v>
      </c>
      <c r="I6" s="8">
        <f>'触发成功的数据-244'!I22</f>
        <v>3.8250000000000002</v>
      </c>
      <c r="J6" s="8">
        <f>'触发成功的数据-244'!J22</f>
        <v>2.375</v>
      </c>
      <c r="K6" s="8">
        <f>'触发成功的数据-244'!K22</f>
        <v>3.7142857142857144</v>
      </c>
      <c r="L6" s="8">
        <f>'触发成功的数据-244'!L22</f>
        <v>1.4</v>
      </c>
      <c r="M6" s="8">
        <f>'触发成功的数据-244'!M22</f>
        <v>2.4</v>
      </c>
      <c r="N6" s="8">
        <f>'触发成功的数据-244'!N22</f>
        <v>2.6666666666666665</v>
      </c>
      <c r="O6" s="8">
        <f>'触发成功的数据-244'!O22</f>
        <v>3.75</v>
      </c>
      <c r="P6" s="8">
        <f>'触发成功的数据-244'!P22</f>
        <v>4.25</v>
      </c>
      <c r="Q6" s="8">
        <f>'触发成功的数据-244'!Q22</f>
        <v>3.4</v>
      </c>
      <c r="R6" s="1">
        <f>'触发成功的数据-244'!R22</f>
        <v>1</v>
      </c>
      <c r="S6" s="1">
        <f>'触发成功的数据-244'!S22</f>
        <v>0</v>
      </c>
      <c r="T6" s="1">
        <f>'触发成功的数据-244'!T22</f>
        <v>0</v>
      </c>
      <c r="U6" s="8">
        <f>AVERAGE('触发成功的数据-244'!U22,'触发成功的数据-244'!U27)</f>
        <v>0.5</v>
      </c>
      <c r="V6" s="10">
        <f>AVERAGE('触发成功的数据-244'!V22,'触发成功的数据-244'!V27)</f>
        <v>614.39700000000005</v>
      </c>
      <c r="W6" s="10">
        <f>AVERAGE('触发成功的数据-244'!W22,'触发成功的数据-244'!W27)</f>
        <v>44.75</v>
      </c>
      <c r="X6" s="10">
        <f>AVERAGE('触发成功的数据-244'!X22,'触发成功的数据-244'!X27)</f>
        <v>45.267749999999999</v>
      </c>
      <c r="Y6" s="10">
        <f>AVERAGE('触发成功的数据-244'!Y22,'触发成功的数据-244'!Y27)</f>
        <v>7.0424999999999995</v>
      </c>
      <c r="Z6" s="10">
        <f>AVERAGE('触发成功的数据-244'!Z22,'触发成功的数据-244'!Z27)</f>
        <v>38.5</v>
      </c>
      <c r="AA6" s="10">
        <f>AVERAGE('触发成功的数据-244'!AA22,'触发成功的数据-244'!AA27)</f>
        <v>3</v>
      </c>
      <c r="AB6" s="10">
        <f>AVERAGE('触发成功的数据-244'!AB22,'触发成功的数据-244'!AB27)</f>
        <v>0.20799999999999999</v>
      </c>
      <c r="AC6" s="10">
        <f>AVERAGE('触发成功的数据-244'!AC22,'触发成功的数据-244'!AC27)</f>
        <v>18.039000000000001</v>
      </c>
      <c r="AD6" s="10">
        <f>AVERAGE('触发成功的数据-244'!AD22,'触发成功的数据-244'!AD27)</f>
        <v>8.7499999999999994E-2</v>
      </c>
      <c r="AE6" s="10">
        <f>AVERAGE('触发成功的数据-244'!AE22,'触发成功的数据-244'!AE27)</f>
        <v>3.3014999999999919</v>
      </c>
      <c r="AF6" s="23">
        <f t="shared" si="0"/>
        <v>0.33333333333333331</v>
      </c>
      <c r="AG6" s="26">
        <f t="shared" si="1"/>
        <v>50</v>
      </c>
      <c r="AH6" s="26">
        <f t="shared" si="2"/>
        <v>0</v>
      </c>
      <c r="AI6" s="26">
        <f t="shared" si="3"/>
        <v>50</v>
      </c>
      <c r="AJ6" s="23">
        <f>AVERAGE('触发成功的数据-244'!AG22,'触发成功的数据-244'!AG27)</f>
        <v>0.5</v>
      </c>
      <c r="AK6" s="23">
        <f>AVERAGE('触发成功的数据-244'!AH22,'触发成功的数据-244'!AH27)</f>
        <v>0</v>
      </c>
      <c r="AL6" s="23">
        <f>AVERAGE('触发成功的数据-244'!AI22,'触发成功的数据-244'!AI27)</f>
        <v>0.5</v>
      </c>
      <c r="AM6" s="8">
        <f>AVERAGE('触发成功的数据-244'!AJ22,'触发成功的数据-244'!AJ27)</f>
        <v>1.5</v>
      </c>
      <c r="AN6" s="8">
        <f>AVERAGE('触发成功的数据-244'!AK22,'触发成功的数据-244'!AK27)</f>
        <v>1.5</v>
      </c>
      <c r="AO6" s="8">
        <f>AVERAGE('触发成功的数据-244'!AL22,'触发成功的数据-244'!AL27)</f>
        <v>1</v>
      </c>
    </row>
    <row r="7" spans="1:41" x14ac:dyDescent="0.4">
      <c r="A7" s="1">
        <f>'触发成功的数据-244'!A23</f>
        <v>8</v>
      </c>
      <c r="B7" s="1">
        <f>'触发成功的数据-244'!B23</f>
        <v>21</v>
      </c>
      <c r="C7" s="1">
        <f>'触发成功的数据-244'!C23</f>
        <v>0</v>
      </c>
      <c r="D7" s="1">
        <f>'触发成功的数据-244'!D23</f>
        <v>1</v>
      </c>
      <c r="E7" s="1">
        <f>'触发成功的数据-244'!E23</f>
        <v>1</v>
      </c>
      <c r="F7" s="8">
        <f>'触发成功的数据-244'!F23</f>
        <v>2.0333333333333332</v>
      </c>
      <c r="G7" s="8">
        <f>'触发成功的数据-244'!G23</f>
        <v>3.2797619047619051</v>
      </c>
      <c r="H7" s="8">
        <f>'触发成功的数据-244'!H23</f>
        <v>2.4</v>
      </c>
      <c r="I7" s="8">
        <f>'触发成功的数据-244'!I23</f>
        <v>3.8250000000000002</v>
      </c>
      <c r="J7" s="8">
        <f>'触发成功的数据-244'!J23</f>
        <v>2.375</v>
      </c>
      <c r="K7" s="8">
        <f>'触发成功的数据-244'!K23</f>
        <v>3.7142857142857144</v>
      </c>
      <c r="L7" s="8">
        <f>'触发成功的数据-244'!L23</f>
        <v>1.4</v>
      </c>
      <c r="M7" s="8">
        <f>'触发成功的数据-244'!M23</f>
        <v>2.4</v>
      </c>
      <c r="N7" s="8">
        <f>'触发成功的数据-244'!N23</f>
        <v>2.6666666666666665</v>
      </c>
      <c r="O7" s="8">
        <f>'触发成功的数据-244'!O23</f>
        <v>3.75</v>
      </c>
      <c r="P7" s="8">
        <f>'触发成功的数据-244'!P23</f>
        <v>4.25</v>
      </c>
      <c r="Q7" s="8">
        <f>'触发成功的数据-244'!Q23</f>
        <v>3.4</v>
      </c>
      <c r="R7" s="1">
        <f>'触发成功的数据-244'!R23</f>
        <v>2</v>
      </c>
      <c r="S7" s="1">
        <f>'触发成功的数据-244'!S23</f>
        <v>1</v>
      </c>
      <c r="T7" s="1">
        <f>'触发成功的数据-244'!T23</f>
        <v>0</v>
      </c>
      <c r="U7" s="8">
        <f>AVERAGE('触发成功的数据-244'!U23,'触发成功的数据-244'!U28,'触发成功的数据-244'!U29)</f>
        <v>0.66666666666666663</v>
      </c>
      <c r="V7" s="10">
        <f>AVERAGE('触发成功的数据-244'!V23,'触发成功的数据-244'!V28,'触发成功的数据-244'!V29)</f>
        <v>598.32783333333339</v>
      </c>
      <c r="W7" s="10">
        <f>AVERAGE('触发成功的数据-244'!W23,'触发成功的数据-244'!W28,'触发成功的数据-244'!W29)</f>
        <v>33.166666666666664</v>
      </c>
      <c r="X7" s="10">
        <f>AVERAGE('触发成功的数据-244'!X23,'触发成功的数据-244'!X28,'触发成功的数据-244'!X29)</f>
        <v>38.547333333333334</v>
      </c>
      <c r="Y7" s="10">
        <f>AVERAGE('触发成功的数据-244'!Y23,'触发成功的数据-244'!Y28,'触发成功的数据-244'!Y29)</f>
        <v>7.0441666666666665</v>
      </c>
      <c r="Z7" s="10">
        <f>AVERAGE('触发成功的数据-244'!Z23,'触发成功的数据-244'!Z28,'触发成功的数据-244'!Z29)</f>
        <v>28.166666666666668</v>
      </c>
      <c r="AA7" s="10">
        <f>AVERAGE('触发成功的数据-244'!AA23,'触发成功的数据-244'!AA28,'触发成功的数据-244'!AA29)</f>
        <v>3.3333333333333335</v>
      </c>
      <c r="AB7" s="10">
        <f>AVERAGE('触发成功的数据-244'!AB23,'触发成功的数据-244'!AB28,'触发成功的数据-244'!AB29)</f>
        <v>1.0600000000000003</v>
      </c>
      <c r="AC7" s="10">
        <f>AVERAGE('触发成功的数据-244'!AC23,'触发成功的数据-244'!AC28,'触发成功的数据-244'!AC29)</f>
        <v>18.386333333333333</v>
      </c>
      <c r="AD7" s="10">
        <f>AVERAGE('触发成功的数据-244'!AD23,'触发成功的数据-244'!AD28,'触发成功的数据-244'!AD29)</f>
        <v>0.19966666666666666</v>
      </c>
      <c r="AE7" s="10">
        <f>AVERAGE('触发成功的数据-244'!AE23,'触发成功的数据-244'!AE28,'触发成功的数据-244'!AE29)</f>
        <v>3.659333333333326</v>
      </c>
      <c r="AF7" s="23">
        <f t="shared" si="0"/>
        <v>0.44444444444444442</v>
      </c>
      <c r="AG7" s="26">
        <f t="shared" si="1"/>
        <v>100</v>
      </c>
      <c r="AH7" s="26">
        <f t="shared" si="2"/>
        <v>33.333333333333329</v>
      </c>
      <c r="AI7" s="26">
        <f t="shared" si="3"/>
        <v>0</v>
      </c>
      <c r="AJ7" s="23">
        <f>AVERAGE('触发成功的数据-244'!AG23,'触发成功的数据-244'!AG28,'触发成功的数据-244'!AG29)</f>
        <v>1</v>
      </c>
      <c r="AK7" s="23">
        <f>AVERAGE('触发成功的数据-244'!AH23,'触发成功的数据-244'!AH28,'触发成功的数据-244'!AH29)</f>
        <v>0.33333333333333331</v>
      </c>
      <c r="AL7" s="23">
        <f>AVERAGE('触发成功的数据-244'!AI23,'触发成功的数据-244'!AI28,'触发成功的数据-244'!AI29)</f>
        <v>0</v>
      </c>
      <c r="AM7" s="8">
        <f>AVERAGE('触发成功的数据-244'!AJ23,'触发成功的数据-244'!AJ28,'触发成功的数据-244'!AJ29)</f>
        <v>2.3333333333333335</v>
      </c>
      <c r="AN7" s="8">
        <f>AVERAGE('触发成功的数据-244'!AK23,'触发成功的数据-244'!AK28,'触发成功的数据-244'!AK29)</f>
        <v>2.3333333333333335</v>
      </c>
      <c r="AO7" s="8">
        <f>AVERAGE('触发成功的数据-244'!AL23,'触发成功的数据-244'!AL28,'触发成功的数据-244'!AL29)</f>
        <v>2.3333333333333335</v>
      </c>
    </row>
    <row r="8" spans="1:41" x14ac:dyDescent="0.4">
      <c r="A8" s="1">
        <f>'触发成功的数据-244'!A24</f>
        <v>8</v>
      </c>
      <c r="B8" s="1">
        <f>'触发成功的数据-244'!B24</f>
        <v>21</v>
      </c>
      <c r="C8" s="1">
        <f>'触发成功的数据-244'!C24</f>
        <v>0</v>
      </c>
      <c r="D8" s="1">
        <f>'触发成功的数据-244'!D24</f>
        <v>1</v>
      </c>
      <c r="E8" s="1">
        <f>'触发成功的数据-244'!E24</f>
        <v>1</v>
      </c>
      <c r="F8" s="8">
        <f>'触发成功的数据-244'!F24</f>
        <v>2.0333333333333332</v>
      </c>
      <c r="G8" s="8">
        <f>'触发成功的数据-244'!G24</f>
        <v>3.2797619047619051</v>
      </c>
      <c r="H8" s="8">
        <f>'触发成功的数据-244'!H24</f>
        <v>2.4</v>
      </c>
      <c r="I8" s="8">
        <f>'触发成功的数据-244'!I24</f>
        <v>3.8250000000000002</v>
      </c>
      <c r="J8" s="8">
        <f>'触发成功的数据-244'!J24</f>
        <v>2.375</v>
      </c>
      <c r="K8" s="8">
        <f>'触发成功的数据-244'!K24</f>
        <v>3.7142857142857144</v>
      </c>
      <c r="L8" s="8">
        <f>'触发成功的数据-244'!L24</f>
        <v>1.4</v>
      </c>
      <c r="M8" s="8">
        <f>'触发成功的数据-244'!M24</f>
        <v>2.4</v>
      </c>
      <c r="N8" s="8">
        <f>'触发成功的数据-244'!N24</f>
        <v>2.6666666666666665</v>
      </c>
      <c r="O8" s="8">
        <f>'触发成功的数据-244'!O24</f>
        <v>3.75</v>
      </c>
      <c r="P8" s="8">
        <f>'触发成功的数据-244'!P24</f>
        <v>4.25</v>
      </c>
      <c r="Q8" s="8">
        <f>'触发成功的数据-244'!Q24</f>
        <v>3.4</v>
      </c>
      <c r="R8" s="1">
        <f>'触发成功的数据-244'!R24</f>
        <v>3</v>
      </c>
      <c r="S8" s="1">
        <f>'触发成功的数据-244'!S24</f>
        <v>0</v>
      </c>
      <c r="T8" s="1">
        <f>'触发成功的数据-244'!T24</f>
        <v>1</v>
      </c>
      <c r="U8" s="8">
        <f>AVERAGE('触发成功的数据-244'!U24,'触发成功的数据-244'!U25,'触发成功的数据-244'!U26,'触发成功的数据-244'!U30)</f>
        <v>0</v>
      </c>
      <c r="V8" s="10">
        <f>AVERAGE('触发成功的数据-244'!V24,'触发成功的数据-244'!V25,'触发成功的数据-244'!V26,'触发成功的数据-244'!V30)</f>
        <v>719.08912499999997</v>
      </c>
      <c r="W8" s="10">
        <f>AVERAGE('触发成功的数据-244'!W24,'触发成功的数据-244'!W25,'触发成功的数据-244'!W26,'触发成功的数据-244'!W30)</f>
        <v>24.625</v>
      </c>
      <c r="X8" s="10">
        <f>AVERAGE('触发成功的数据-244'!X24,'触发成功的数据-244'!X25,'触发成功的数据-244'!X26,'触发成功的数据-244'!X30)</f>
        <v>29.896500000000003</v>
      </c>
      <c r="Y8" s="10">
        <f>AVERAGE('触发成功的数据-244'!Y24,'触发成功的数据-244'!Y25,'触发成功的数据-244'!Y26,'触发成功的数据-244'!Y30)</f>
        <v>6.054875</v>
      </c>
      <c r="Z8" s="10">
        <f>AVERAGE('触发成功的数据-244'!Z24,'触发成功的数据-244'!Z25,'触发成功的数据-244'!Z26,'触发成功的数据-244'!Z30)</f>
        <v>18.5</v>
      </c>
      <c r="AA8" s="10">
        <f>AVERAGE('触发成功的数据-244'!AA24,'触发成功的数据-244'!AA25,'触发成功的数据-244'!AA26,'触发成功的数据-244'!AA30)</f>
        <v>2.5</v>
      </c>
      <c r="AB8" s="10">
        <f>AVERAGE('触发成功的数据-244'!AB24,'触发成功的数据-244'!AB25,'触发成功的数据-244'!AB26,'触发成功的数据-244'!AB30)</f>
        <v>7.4249999999999997E-2</v>
      </c>
      <c r="AC8" s="10">
        <f>AVERAGE('触发成功的数据-244'!AC24,'触发成功的数据-244'!AC25,'触发成功的数据-244'!AC26,'触发成功的数据-244'!AC30)</f>
        <v>18.169999999999998</v>
      </c>
      <c r="AD8" s="10">
        <f>AVERAGE('触发成功的数据-244'!AD24,'触发成功的数据-244'!AD25,'触发成功的数据-244'!AD26,'触发成功的数据-244'!AD30)</f>
        <v>3.1E-2</v>
      </c>
      <c r="AE8" s="10">
        <f>AVERAGE('触发成功的数据-244'!AE24,'触发成功的数据-244'!AE25,'触发成功的数据-244'!AE26,'触发成功的数据-244'!AE30)</f>
        <v>1.4117500000000014</v>
      </c>
      <c r="AF8" s="23">
        <f t="shared" si="0"/>
        <v>0.41666666666666669</v>
      </c>
      <c r="AG8" s="26">
        <f t="shared" si="1"/>
        <v>0</v>
      </c>
      <c r="AH8" s="26">
        <f t="shared" si="2"/>
        <v>50</v>
      </c>
      <c r="AI8" s="26">
        <f t="shared" si="3"/>
        <v>75</v>
      </c>
      <c r="AJ8" s="23">
        <f>AVERAGE('触发成功的数据-244'!AG24,'触发成功的数据-244'!AG25,'触发成功的数据-244'!AG26,'触发成功的数据-244'!AG30)</f>
        <v>0</v>
      </c>
      <c r="AK8" s="23">
        <f>AVERAGE('触发成功的数据-244'!AH24,'触发成功的数据-244'!AH25,'触发成功的数据-244'!AH26,'触发成功的数据-244'!AH30)</f>
        <v>0.5</v>
      </c>
      <c r="AL8" s="23">
        <f>AVERAGE('触发成功的数据-244'!AI24,'触发成功的数据-244'!AI25,'触发成功的数据-244'!AI26,'触发成功的数据-244'!AI30)</f>
        <v>0.75</v>
      </c>
      <c r="AM8" s="8">
        <f>AVERAGE('触发成功的数据-244'!AJ24,'触发成功的数据-244'!AJ25,'触发成功的数据-244'!AJ26,'触发成功的数据-244'!AJ30)</f>
        <v>2.5</v>
      </c>
      <c r="AN8" s="8">
        <f>AVERAGE('触发成功的数据-244'!AK24,'触发成功的数据-244'!AK25,'触发成功的数据-244'!AK26,'触发成功的数据-244'!AK30)</f>
        <v>2</v>
      </c>
      <c r="AO8" s="8">
        <f>AVERAGE('触发成功的数据-244'!AL24,'触发成功的数据-244'!AL25,'触发成功的数据-244'!AL26,'触发成功的数据-244'!AL30)</f>
        <v>2.25</v>
      </c>
    </row>
    <row r="9" spans="1:41" x14ac:dyDescent="0.4">
      <c r="A9" s="1">
        <f>'触发成功的数据-244'!A31</f>
        <v>8</v>
      </c>
      <c r="B9" s="1">
        <f>'触发成功的数据-244'!B31</f>
        <v>21</v>
      </c>
      <c r="C9" s="1">
        <f>'触发成功的数据-244'!C31</f>
        <v>0</v>
      </c>
      <c r="D9" s="1">
        <f>'触发成功的数据-244'!D31</f>
        <v>1</v>
      </c>
      <c r="E9" s="1">
        <f>'触发成功的数据-244'!E31</f>
        <v>1</v>
      </c>
      <c r="F9" s="8">
        <f>'触发成功的数据-244'!F31</f>
        <v>2.0333333333333332</v>
      </c>
      <c r="G9" s="8">
        <f>'触发成功的数据-244'!G31</f>
        <v>3.2797619047619051</v>
      </c>
      <c r="H9" s="8">
        <f>'触发成功的数据-244'!H31</f>
        <v>2.4</v>
      </c>
      <c r="I9" s="8">
        <f>'触发成功的数据-244'!I31</f>
        <v>3.8250000000000002</v>
      </c>
      <c r="J9" s="8">
        <f>'触发成功的数据-244'!J31</f>
        <v>2.375</v>
      </c>
      <c r="K9" s="8">
        <f>'触发成功的数据-244'!K31</f>
        <v>3.7142857142857144</v>
      </c>
      <c r="L9" s="8">
        <f>'触发成功的数据-244'!L31</f>
        <v>1.4</v>
      </c>
      <c r="M9" s="8">
        <f>'触发成功的数据-244'!M31</f>
        <v>2.4</v>
      </c>
      <c r="N9" s="8">
        <f>'触发成功的数据-244'!N31</f>
        <v>2.6666666666666665</v>
      </c>
      <c r="O9" s="8">
        <f>'触发成功的数据-244'!O31</f>
        <v>3.75</v>
      </c>
      <c r="P9" s="8">
        <f>'触发成功的数据-244'!P31</f>
        <v>4.25</v>
      </c>
      <c r="Q9" s="8">
        <f>'触发成功的数据-244'!Q31</f>
        <v>3.4</v>
      </c>
      <c r="R9" s="1">
        <f>'触发成功的数据-244'!R31</f>
        <v>4</v>
      </c>
      <c r="S9" s="1">
        <f>'触发成功的数据-244'!S31</f>
        <v>1</v>
      </c>
      <c r="T9" s="1">
        <f>'触发成功的数据-244'!T31</f>
        <v>1</v>
      </c>
      <c r="U9" s="8">
        <f>'触发成功的数据-244'!U31</f>
        <v>1</v>
      </c>
      <c r="V9" s="10">
        <f>'触发成功的数据-244'!V31</f>
        <v>330.83300000000003</v>
      </c>
      <c r="W9" s="10">
        <f>'触发成功的数据-244'!W31</f>
        <v>6</v>
      </c>
      <c r="X9" s="10">
        <f>'触发成功的数据-244'!X31</f>
        <v>11.166499999999999</v>
      </c>
      <c r="Y9" s="10">
        <f>'触发成功的数据-244'!Y31</f>
        <v>6.4684999999999997</v>
      </c>
      <c r="Z9" s="10">
        <f>'触发成功的数据-244'!Z31</f>
        <v>3</v>
      </c>
      <c r="AA9" s="10">
        <f>'触发成功的数据-244'!AA31</f>
        <v>5</v>
      </c>
      <c r="AB9" s="18"/>
      <c r="AC9" s="18"/>
      <c r="AD9" s="18"/>
      <c r="AE9" s="18"/>
      <c r="AF9" s="23">
        <f t="shared" si="0"/>
        <v>0.66666666666666663</v>
      </c>
      <c r="AG9" s="26">
        <f t="shared" si="1"/>
        <v>100</v>
      </c>
      <c r="AH9" s="26">
        <f t="shared" si="2"/>
        <v>100</v>
      </c>
      <c r="AI9" s="26">
        <f t="shared" si="3"/>
        <v>0</v>
      </c>
      <c r="AJ9" s="23">
        <f>'触发成功的数据-244'!AG31</f>
        <v>1</v>
      </c>
      <c r="AK9" s="23">
        <f>'触发成功的数据-244'!AH31</f>
        <v>1</v>
      </c>
      <c r="AL9" s="23">
        <f>'触发成功的数据-244'!AI31</f>
        <v>0</v>
      </c>
      <c r="AM9" s="8">
        <f>'触发成功的数据-244'!AJ31</f>
        <v>2</v>
      </c>
      <c r="AN9" s="8">
        <f>'触发成功的数据-244'!AK31</f>
        <v>3</v>
      </c>
      <c r="AO9" s="8">
        <f>'触发成功的数据-244'!AL31</f>
        <v>1</v>
      </c>
    </row>
    <row r="10" spans="1:41" x14ac:dyDescent="0.4">
      <c r="A10" s="1">
        <f>'触发成功的数据-244'!A32</f>
        <v>9</v>
      </c>
      <c r="B10" s="1">
        <f>'触发成功的数据-244'!B32</f>
        <v>22</v>
      </c>
      <c r="C10" s="1">
        <f>'触发成功的数据-244'!C32</f>
        <v>0</v>
      </c>
      <c r="D10" s="1">
        <f>'触发成功的数据-244'!D32</f>
        <v>2</v>
      </c>
      <c r="E10" s="1">
        <f>'触发成功的数据-244'!E32</f>
        <v>0</v>
      </c>
      <c r="F10" s="8">
        <f>'触发成功的数据-244'!F32</f>
        <v>2.416666666666667</v>
      </c>
      <c r="G10" s="8">
        <f>'触发成功的数据-244'!G32</f>
        <v>3.1726190476190474</v>
      </c>
      <c r="H10" s="8">
        <f>'触发成功的数据-244'!H32</f>
        <v>3</v>
      </c>
      <c r="I10" s="8">
        <f>'触发成功的数据-244'!I32</f>
        <v>4.45</v>
      </c>
      <c r="J10" s="8">
        <f>'触发成功的数据-244'!J32</f>
        <v>2.375</v>
      </c>
      <c r="K10" s="8">
        <f>'触发成功的数据-244'!K32</f>
        <v>3.1428571428571428</v>
      </c>
      <c r="L10" s="8">
        <f>'触发成功的数据-244'!L32</f>
        <v>2</v>
      </c>
      <c r="M10" s="8">
        <f>'触发成功的数据-244'!M32</f>
        <v>3</v>
      </c>
      <c r="N10" s="8">
        <f>'触发成功的数据-244'!N32</f>
        <v>2.8333333333333335</v>
      </c>
      <c r="O10" s="8">
        <f>'触发成功的数据-244'!O32</f>
        <v>4</v>
      </c>
      <c r="P10" s="8">
        <f>'触发成功的数据-244'!P32</f>
        <v>5.5</v>
      </c>
      <c r="Q10" s="8">
        <f>'触发成功的数据-244'!Q32</f>
        <v>3.4</v>
      </c>
      <c r="R10" s="1">
        <f>'触发成功的数据-244'!R32</f>
        <v>1</v>
      </c>
      <c r="S10" s="1">
        <f>'触发成功的数据-244'!S32</f>
        <v>0</v>
      </c>
      <c r="T10" s="1">
        <f>'触发成功的数据-244'!T32</f>
        <v>0</v>
      </c>
      <c r="U10" s="8">
        <f>'触发成功的数据-244'!U32</f>
        <v>0</v>
      </c>
      <c r="V10" s="10">
        <f>'触发成功的数据-244'!V32</f>
        <v>217.89249999999998</v>
      </c>
      <c r="W10" s="10">
        <f>'触发成功的数据-244'!W32</f>
        <v>76.5</v>
      </c>
      <c r="X10" s="10">
        <f>'触发成功的数据-244'!X32</f>
        <v>37.677500000000002</v>
      </c>
      <c r="Y10" s="10">
        <f>'触发成功的数据-244'!Y32</f>
        <v>7.129999999999999</v>
      </c>
      <c r="Z10" s="10">
        <f>'触发成功的数据-244'!Z32</f>
        <v>75.5</v>
      </c>
      <c r="AA10" s="10">
        <f>'触发成功的数据-244'!AA32</f>
        <v>5</v>
      </c>
      <c r="AB10" s="10">
        <f>'触发成功的数据-244'!AB32</f>
        <v>4.2000000000000003E-2</v>
      </c>
      <c r="AC10" s="10">
        <f>'触发成功的数据-244'!AC32</f>
        <v>13.717000000000001</v>
      </c>
      <c r="AD10" s="10">
        <f>'触发成功的数据-244'!AD32</f>
        <v>3.7999999999999999E-2</v>
      </c>
      <c r="AE10" s="10">
        <f>'触发成功的数据-244'!AE32</f>
        <v>0.59700000000000042</v>
      </c>
      <c r="AF10" s="23">
        <f t="shared" si="0"/>
        <v>0.33333333333333331</v>
      </c>
      <c r="AG10" s="26">
        <f t="shared" si="1"/>
        <v>0</v>
      </c>
      <c r="AH10" s="26">
        <f t="shared" si="2"/>
        <v>0</v>
      </c>
      <c r="AI10" s="26">
        <f t="shared" si="3"/>
        <v>100</v>
      </c>
      <c r="AJ10" s="23">
        <f>'触发成功的数据-244'!AG32</f>
        <v>0</v>
      </c>
      <c r="AK10" s="23">
        <f>'触发成功的数据-244'!AH32</f>
        <v>0</v>
      </c>
      <c r="AL10" s="23">
        <f>'触发成功的数据-244'!AI32</f>
        <v>1</v>
      </c>
      <c r="AM10" s="8">
        <f>'触发成功的数据-244'!AJ32</f>
        <v>2</v>
      </c>
      <c r="AN10" s="8">
        <f>'触发成功的数据-244'!AK32</f>
        <v>2</v>
      </c>
      <c r="AO10" s="8">
        <f>'触发成功的数据-244'!AL32</f>
        <v>1</v>
      </c>
    </row>
    <row r="11" spans="1:41" x14ac:dyDescent="0.4">
      <c r="A11" s="1">
        <f>'触发成功的数据-244'!A37</f>
        <v>9</v>
      </c>
      <c r="B11" s="1">
        <f>'触发成功的数据-244'!B37</f>
        <v>22</v>
      </c>
      <c r="C11" s="1">
        <f>'触发成功的数据-244'!C37</f>
        <v>0</v>
      </c>
      <c r="D11" s="1">
        <f>'触发成功的数据-244'!D37</f>
        <v>2</v>
      </c>
      <c r="E11" s="1">
        <f>'触发成功的数据-244'!E37</f>
        <v>0</v>
      </c>
      <c r="F11" s="8">
        <f>'触发成功的数据-244'!F37</f>
        <v>2.416666666666667</v>
      </c>
      <c r="G11" s="8">
        <f>'触发成功的数据-244'!G37</f>
        <v>3.1726190476190474</v>
      </c>
      <c r="H11" s="8">
        <f>'触发成功的数据-244'!H37</f>
        <v>3</v>
      </c>
      <c r="I11" s="8">
        <f>'触发成功的数据-244'!I37</f>
        <v>4.45</v>
      </c>
      <c r="J11" s="8">
        <f>'触发成功的数据-244'!J37</f>
        <v>2.375</v>
      </c>
      <c r="K11" s="8">
        <f>'触发成功的数据-244'!K37</f>
        <v>3.1428571428571428</v>
      </c>
      <c r="L11" s="8">
        <f>'触发成功的数据-244'!L37</f>
        <v>2</v>
      </c>
      <c r="M11" s="8">
        <f>'触发成功的数据-244'!M37</f>
        <v>3</v>
      </c>
      <c r="N11" s="8">
        <f>'触发成功的数据-244'!N37</f>
        <v>2.8333333333333335</v>
      </c>
      <c r="O11" s="8">
        <f>'触发成功的数据-244'!O37</f>
        <v>4</v>
      </c>
      <c r="P11" s="8">
        <f>'触发成功的数据-244'!P37</f>
        <v>5.5</v>
      </c>
      <c r="Q11" s="8">
        <f>'触发成功的数据-244'!Q37</f>
        <v>3.4</v>
      </c>
      <c r="R11" s="1">
        <f>'触发成功的数据-244'!R37</f>
        <v>2</v>
      </c>
      <c r="S11" s="1">
        <f>'触发成功的数据-244'!S37</f>
        <v>1</v>
      </c>
      <c r="T11" s="1">
        <f>'触发成功的数据-244'!T37</f>
        <v>0</v>
      </c>
      <c r="U11" s="8">
        <f>AVERAGE('触发成功的数据-244'!U37,'触发成功的数据-244'!U38)</f>
        <v>1</v>
      </c>
      <c r="V11" s="10">
        <f>AVERAGE('触发成功的数据-244'!V37,'触发成功的数据-244'!V38)</f>
        <v>335.48625000000004</v>
      </c>
      <c r="W11" s="10">
        <f>AVERAGE('触发成功的数据-244'!W37,'触发成功的数据-244'!W38)</f>
        <v>98.25</v>
      </c>
      <c r="X11" s="10">
        <f>AVERAGE('触发成功的数据-244'!X37,'触发成功的数据-244'!X38)</f>
        <v>34.692499999999995</v>
      </c>
      <c r="Y11" s="10">
        <f>AVERAGE('触发成功的数据-244'!Y37,'触发成功的数据-244'!Y38)</f>
        <v>7.4797500000000001</v>
      </c>
      <c r="Z11" s="10">
        <f>AVERAGE('触发成功的数据-244'!Z37,'触发成功的数据-244'!Z38)</f>
        <v>88</v>
      </c>
      <c r="AA11" s="10">
        <f>AVERAGE('触发成功的数据-244'!AA37,'触发成功的数据-244'!AA38)</f>
        <v>4.5</v>
      </c>
      <c r="AB11" s="10">
        <f>AVERAGE('触发成功的数据-244'!AB37,'触发成功的数据-244'!AB38)</f>
        <v>8.0240000000000009</v>
      </c>
      <c r="AC11" s="10">
        <f>AVERAGE('触发成功的数据-244'!AC37,'触发成功的数据-244'!AC38)</f>
        <v>19.016500000000001</v>
      </c>
      <c r="AD11" s="10">
        <f>AVERAGE('触发成功的数据-244'!AD37,'触发成功的数据-244'!AD38)</f>
        <v>0.3755</v>
      </c>
      <c r="AE11" s="10">
        <f>AVERAGE('触发成功的数据-244'!AE37,'触发成功的数据-244'!AE38)</f>
        <v>2.6209999999999809</v>
      </c>
      <c r="AF11" s="23">
        <f t="shared" si="0"/>
        <v>0.5</v>
      </c>
      <c r="AG11" s="26">
        <f t="shared" si="1"/>
        <v>100</v>
      </c>
      <c r="AH11" s="26">
        <f t="shared" si="2"/>
        <v>0</v>
      </c>
      <c r="AI11" s="26">
        <f t="shared" si="3"/>
        <v>50</v>
      </c>
      <c r="AJ11" s="23">
        <f>AVERAGE('触发成功的数据-244'!AG37,'触发成功的数据-244'!AG38)</f>
        <v>1</v>
      </c>
      <c r="AK11" s="23">
        <f>AVERAGE('触发成功的数据-244'!AH37,'触发成功的数据-244'!AH38)</f>
        <v>0</v>
      </c>
      <c r="AL11" s="23">
        <f>AVERAGE('触发成功的数据-244'!AI37,'触发成功的数据-244'!AI38)</f>
        <v>0.5</v>
      </c>
      <c r="AM11" s="8">
        <f>AVERAGE('触发成功的数据-244'!AJ37,'触发成功的数据-244'!AJ38)</f>
        <v>2.5</v>
      </c>
      <c r="AN11" s="8">
        <f>AVERAGE('触发成功的数据-244'!AK37,'触发成功的数据-244'!AK38)</f>
        <v>2</v>
      </c>
      <c r="AO11" s="8">
        <f>AVERAGE('触发成功的数据-244'!AL37,'触发成功的数据-244'!AL38)</f>
        <v>2</v>
      </c>
    </row>
    <row r="12" spans="1:41" x14ac:dyDescent="0.4">
      <c r="A12" s="1">
        <f>'触发成功的数据-244'!A35</f>
        <v>9</v>
      </c>
      <c r="B12" s="1">
        <f>'触发成功的数据-244'!B35</f>
        <v>22</v>
      </c>
      <c r="C12" s="1">
        <f>'触发成功的数据-244'!C35</f>
        <v>0</v>
      </c>
      <c r="D12" s="1">
        <f>'触发成功的数据-244'!D35</f>
        <v>2</v>
      </c>
      <c r="E12" s="1">
        <f>'触发成功的数据-244'!E35</f>
        <v>0</v>
      </c>
      <c r="F12" s="8">
        <f>'触发成功的数据-244'!F35</f>
        <v>2.416666666666667</v>
      </c>
      <c r="G12" s="8">
        <f>'触发成功的数据-244'!G35</f>
        <v>3.1726190476190474</v>
      </c>
      <c r="H12" s="8">
        <f>'触发成功的数据-244'!H35</f>
        <v>3</v>
      </c>
      <c r="I12" s="8">
        <f>'触发成功的数据-244'!I35</f>
        <v>4.45</v>
      </c>
      <c r="J12" s="8">
        <f>'触发成功的数据-244'!J35</f>
        <v>2.375</v>
      </c>
      <c r="K12" s="8">
        <f>'触发成功的数据-244'!K35</f>
        <v>3.1428571428571428</v>
      </c>
      <c r="L12" s="8">
        <f>'触发成功的数据-244'!L35</f>
        <v>2</v>
      </c>
      <c r="M12" s="8">
        <f>'触发成功的数据-244'!M35</f>
        <v>3</v>
      </c>
      <c r="N12" s="8">
        <f>'触发成功的数据-244'!N35</f>
        <v>2.8333333333333335</v>
      </c>
      <c r="O12" s="8">
        <f>'触发成功的数据-244'!O35</f>
        <v>4</v>
      </c>
      <c r="P12" s="8">
        <f>'触发成功的数据-244'!P35</f>
        <v>5.5</v>
      </c>
      <c r="Q12" s="8">
        <f>'触发成功的数据-244'!Q35</f>
        <v>3.4</v>
      </c>
      <c r="R12" s="1">
        <f>'触发成功的数据-244'!R35</f>
        <v>3</v>
      </c>
      <c r="S12" s="1">
        <f>'触发成功的数据-244'!S35</f>
        <v>0</v>
      </c>
      <c r="T12" s="1">
        <f>'触发成功的数据-244'!T35</f>
        <v>1</v>
      </c>
      <c r="U12" s="8">
        <f>AVERAGE('触发成功的数据-244'!U35,'触发成功的数据-244'!U39)</f>
        <v>0</v>
      </c>
      <c r="V12" s="10">
        <f>AVERAGE('触发成功的数据-244'!V35,'触发成功的数据-244'!V39)</f>
        <v>436.54275000000001</v>
      </c>
      <c r="W12" s="10">
        <f>AVERAGE('触发成功的数据-244'!W35,'触发成功的数据-244'!W39)</f>
        <v>59</v>
      </c>
      <c r="X12" s="10">
        <f>AVERAGE('触发成功的数据-244'!X35,'触发成功的数据-244'!X39)</f>
        <v>31.131250000000001</v>
      </c>
      <c r="Y12" s="10">
        <f>AVERAGE('触发成功的数据-244'!Y35,'触发成功的数据-244'!Y39)</f>
        <v>6.92875</v>
      </c>
      <c r="Z12" s="10">
        <f>AVERAGE('触发成功的数据-244'!Z35,'触发成功的数据-244'!Z39)</f>
        <v>38.5</v>
      </c>
      <c r="AA12" s="10">
        <f>AVERAGE('触发成功的数据-244'!AA35,'触发成功的数据-244'!AA39)</f>
        <v>0</v>
      </c>
      <c r="AB12" s="10">
        <f>AVERAGE('触发成功的数据-244'!AB35,'触发成功的数据-244'!AB39)</f>
        <v>8.4999999999999992E-2</v>
      </c>
      <c r="AC12" s="10">
        <f>AVERAGE('触发成功的数据-244'!AC35,'触发成功的数据-244'!AC39)</f>
        <v>19.122999999999998</v>
      </c>
      <c r="AD12" s="10">
        <f>AVERAGE('触发成功的数据-244'!AD35,'触发成功的数据-244'!AD39)</f>
        <v>2.1999999999999999E-2</v>
      </c>
      <c r="AE12" s="10">
        <f>AVERAGE('触发成功的数据-244'!AE35,'触发成功的数据-244'!AE39)</f>
        <v>1.5215000000000032</v>
      </c>
      <c r="AF12" s="23">
        <f t="shared" si="0"/>
        <v>0.16666666666666666</v>
      </c>
      <c r="AG12" s="26">
        <f t="shared" si="1"/>
        <v>50</v>
      </c>
      <c r="AH12" s="26">
        <f t="shared" si="2"/>
        <v>0</v>
      </c>
      <c r="AI12" s="26">
        <f t="shared" si="3"/>
        <v>0</v>
      </c>
      <c r="AJ12" s="23">
        <f>AVERAGE('触发成功的数据-244'!AG35,'触发成功的数据-244'!AG39)</f>
        <v>0.5</v>
      </c>
      <c r="AK12" s="23">
        <f>AVERAGE('触发成功的数据-244'!AH35,'触发成功的数据-244'!AH39)</f>
        <v>0</v>
      </c>
      <c r="AL12" s="23">
        <f>AVERAGE('触发成功的数据-244'!AI35,'触发成功的数据-244'!AI39)</f>
        <v>0</v>
      </c>
      <c r="AM12" s="8">
        <f>AVERAGE('触发成功的数据-244'!AJ35,'触发成功的数据-244'!AJ39)</f>
        <v>2.5</v>
      </c>
      <c r="AN12" s="8">
        <f>AVERAGE('触发成功的数据-244'!AK35,'触发成功的数据-244'!AK39)</f>
        <v>2</v>
      </c>
      <c r="AO12" s="8">
        <f>AVERAGE('触发成功的数据-244'!AL35,'触发成功的数据-244'!AL39)</f>
        <v>2</v>
      </c>
    </row>
    <row r="13" spans="1:41" x14ac:dyDescent="0.4">
      <c r="A13" s="1">
        <f>'触发成功的数据-244'!A33</f>
        <v>9</v>
      </c>
      <c r="B13" s="1">
        <f>'触发成功的数据-244'!B33</f>
        <v>22</v>
      </c>
      <c r="C13" s="1">
        <f>'触发成功的数据-244'!C33</f>
        <v>0</v>
      </c>
      <c r="D13" s="1">
        <f>'触发成功的数据-244'!D33</f>
        <v>2</v>
      </c>
      <c r="E13" s="1">
        <f>'触发成功的数据-244'!E33</f>
        <v>0</v>
      </c>
      <c r="F13" s="8">
        <f>'触发成功的数据-244'!F33</f>
        <v>2.416666666666667</v>
      </c>
      <c r="G13" s="8">
        <f>'触发成功的数据-244'!G33</f>
        <v>3.1726190476190474</v>
      </c>
      <c r="H13" s="8">
        <f>'触发成功的数据-244'!H33</f>
        <v>3</v>
      </c>
      <c r="I13" s="8">
        <f>'触发成功的数据-244'!I33</f>
        <v>4.45</v>
      </c>
      <c r="J13" s="8">
        <f>'触发成功的数据-244'!J33</f>
        <v>2.375</v>
      </c>
      <c r="K13" s="8">
        <f>'触发成功的数据-244'!K33</f>
        <v>3.1428571428571428</v>
      </c>
      <c r="L13" s="8">
        <f>'触发成功的数据-244'!L33</f>
        <v>2</v>
      </c>
      <c r="M13" s="8">
        <f>'触发成功的数据-244'!M33</f>
        <v>3</v>
      </c>
      <c r="N13" s="8">
        <f>'触发成功的数据-244'!N33</f>
        <v>2.8333333333333335</v>
      </c>
      <c r="O13" s="8">
        <f>'触发成功的数据-244'!O33</f>
        <v>4</v>
      </c>
      <c r="P13" s="8">
        <f>'触发成功的数据-244'!P33</f>
        <v>5.5</v>
      </c>
      <c r="Q13" s="8">
        <f>'触发成功的数据-244'!Q33</f>
        <v>3.4</v>
      </c>
      <c r="R13" s="1">
        <f>'触发成功的数据-244'!R33</f>
        <v>4</v>
      </c>
      <c r="S13" s="1">
        <f>'触发成功的数据-244'!S33</f>
        <v>1</v>
      </c>
      <c r="T13" s="1">
        <f>'触发成功的数据-244'!T33</f>
        <v>1</v>
      </c>
      <c r="U13" s="8">
        <f>AVERAGE('触发成功的数据-244'!U33,'触发成功的数据-244'!U34,'触发成功的数据-244'!U36)</f>
        <v>1</v>
      </c>
      <c r="V13" s="10">
        <f>AVERAGE('触发成功的数据-244'!V33,'触发成功的数据-244'!V34,'触发成功的数据-244'!V36)</f>
        <v>267.92500000000001</v>
      </c>
      <c r="W13" s="10">
        <f>AVERAGE('触发成功的数据-244'!W33,'触发成功的数据-244'!W34,'触发成功的数据-244'!W36)</f>
        <v>84</v>
      </c>
      <c r="X13" s="10">
        <f>AVERAGE('触发成功的数据-244'!X33,'触发成功的数据-244'!X34,'触发成功的数据-244'!X36)</f>
        <v>37.742666666666672</v>
      </c>
      <c r="Y13" s="10">
        <f>AVERAGE('触发成功的数据-244'!Y33,'触发成功的数据-244'!Y34,'触发成功的数据-244'!Y36)</f>
        <v>8.3983333333333334</v>
      </c>
      <c r="Z13" s="10">
        <f>AVERAGE('触发成功的数据-244'!Z33,'触发成功的数据-244'!Z34,'触发成功的数据-244'!Z36)</f>
        <v>75.5</v>
      </c>
      <c r="AA13" s="10">
        <f>AVERAGE('触发成功的数据-244'!AA33,'触发成功的数据-244'!AA34,'触发成功的数据-244'!AA36)</f>
        <v>3.3333333333333335</v>
      </c>
      <c r="AB13" s="10">
        <f>AVERAGE('触发成功的数据-244'!AB33,'触发成功的数据-244'!AB34,'触发成功的数据-244'!AB36)</f>
        <v>1.2683333333333333</v>
      </c>
      <c r="AC13" s="10">
        <f>AVERAGE('触发成功的数据-244'!AC33,'触发成功的数据-244'!AC34,'触发成功的数据-244'!AC36)</f>
        <v>19.118666666666666</v>
      </c>
      <c r="AD13" s="10">
        <f>AVERAGE('触发成功的数据-244'!AD33,'触发成功的数据-244'!AD34,'触发成功的数据-244'!AD36)</f>
        <v>0.20299999999999999</v>
      </c>
      <c r="AE13" s="10">
        <f>AVERAGE('触发成功的数据-244'!AE33,'触发成功的数据-244'!AE34,'触发成功的数据-244'!AE36)</f>
        <v>3.0853333333333324</v>
      </c>
      <c r="AF13" s="23">
        <f t="shared" si="0"/>
        <v>0.33333333333333331</v>
      </c>
      <c r="AG13" s="26">
        <f t="shared" si="1"/>
        <v>66.666666666666657</v>
      </c>
      <c r="AH13" s="26">
        <f t="shared" si="2"/>
        <v>0</v>
      </c>
      <c r="AI13" s="26">
        <f t="shared" si="3"/>
        <v>33.333333333333329</v>
      </c>
      <c r="AJ13" s="23">
        <f>AVERAGE('触发成功的数据-244'!AG33,'触发成功的数据-244'!AG34,'触发成功的数据-244'!AG36)</f>
        <v>0.66666666666666663</v>
      </c>
      <c r="AK13" s="23">
        <f>AVERAGE('触发成功的数据-244'!AH33,'触发成功的数据-244'!AH34,'触发成功的数据-244'!AH36)</f>
        <v>0</v>
      </c>
      <c r="AL13" s="23">
        <f>AVERAGE('触发成功的数据-244'!AI33,'触发成功的数据-244'!AI34,'触发成功的数据-244'!AI36)</f>
        <v>0.33333333333333331</v>
      </c>
      <c r="AM13" s="8">
        <f>AVERAGE('触发成功的数据-244'!AJ33,'触发成功的数据-244'!AJ34,'触发成功的数据-244'!AJ36)</f>
        <v>3</v>
      </c>
      <c r="AN13" s="8">
        <f>AVERAGE('触发成功的数据-244'!AK33,'触发成功的数据-244'!AK34,'触发成功的数据-244'!AK36)</f>
        <v>2.6666666666666665</v>
      </c>
      <c r="AO13" s="8">
        <f>AVERAGE('触发成功的数据-244'!AL33,'触发成功的数据-244'!AL34,'触发成功的数据-244'!AL36)</f>
        <v>2.6666666666666665</v>
      </c>
    </row>
    <row r="14" spans="1:41" x14ac:dyDescent="0.4">
      <c r="A14" s="1">
        <f>'触发成功的数据-244'!A49</f>
        <v>11</v>
      </c>
      <c r="B14" s="1">
        <f>'触发成功的数据-244'!B49</f>
        <v>23</v>
      </c>
      <c r="C14" s="1">
        <f>'触发成功的数据-244'!C49</f>
        <v>1</v>
      </c>
      <c r="D14" s="1">
        <f>'触发成功的数据-244'!D49</f>
        <v>1</v>
      </c>
      <c r="E14" s="1">
        <f>'触发成功的数据-244'!E49</f>
        <v>0</v>
      </c>
      <c r="F14" s="8">
        <f>'触发成功的数据-244'!F49</f>
        <v>1.9833333333333334</v>
      </c>
      <c r="G14" s="8">
        <f>'触发成功的数据-244'!G49</f>
        <v>3.5476190476190474</v>
      </c>
      <c r="H14" s="8">
        <f>'触发成功的数据-244'!H49</f>
        <v>2.4</v>
      </c>
      <c r="I14" s="8">
        <f>'触发成功的数据-244'!I49</f>
        <v>4.9000000000000004</v>
      </c>
      <c r="J14" s="8">
        <f>'触发成功的数据-244'!J49</f>
        <v>3</v>
      </c>
      <c r="K14" s="8">
        <f>'触发成功的数据-244'!K49</f>
        <v>4.1428571428571432</v>
      </c>
      <c r="L14" s="8">
        <f>'触发成功的数据-244'!L49</f>
        <v>1.8</v>
      </c>
      <c r="M14" s="8">
        <f>'触发成功的数据-244'!M49</f>
        <v>2.4</v>
      </c>
      <c r="N14" s="8">
        <f>'触发成功的数据-244'!N49</f>
        <v>2.1666666666666665</v>
      </c>
      <c r="O14" s="8">
        <f>'触发成功的数据-244'!O49</f>
        <v>3.5</v>
      </c>
      <c r="P14" s="8">
        <f>'触发成功的数据-244'!P49</f>
        <v>5</v>
      </c>
      <c r="Q14" s="8">
        <f>'触发成功的数据-244'!Q49</f>
        <v>4.8</v>
      </c>
      <c r="R14" s="1">
        <f>'触发成功的数据-244'!R49</f>
        <v>1</v>
      </c>
      <c r="S14" s="1">
        <f>'触发成功的数据-244'!S49</f>
        <v>0</v>
      </c>
      <c r="T14" s="1">
        <f>'触发成功的数据-244'!T49</f>
        <v>0</v>
      </c>
      <c r="U14" s="8">
        <f>AVERAGE('触发成功的数据-244'!U49,'触发成功的数据-244'!U51,'触发成功的数据-244'!U53)</f>
        <v>0.33333333333333331</v>
      </c>
      <c r="V14" s="10">
        <f>AVERAGE('触发成功的数据-244'!V49,'触发成功的数据-244'!V51,'触发成功的数据-244'!V53)</f>
        <v>809.03000000000009</v>
      </c>
      <c r="W14" s="10">
        <f>AVERAGE('触发成功的数据-244'!W49,'触发成功的数据-244'!W51,'触发成功的数据-244'!W53)</f>
        <v>24.166666666666668</v>
      </c>
      <c r="X14" s="10">
        <f>AVERAGE('触发成功的数据-244'!X49,'触发成功的数据-244'!X51,'触发成功的数据-244'!X53)</f>
        <v>60.642833333333328</v>
      </c>
      <c r="Y14" s="10">
        <f>AVERAGE('触发成功的数据-244'!Y49,'触发成功的数据-244'!Y51,'触发成功的数据-244'!Y53)</f>
        <v>4.6333333333333337</v>
      </c>
      <c r="Z14" s="10">
        <f>AVERAGE('触发成功的数据-244'!Z49,'触发成功的数据-244'!Z51,'触发成功的数据-244'!Z53)</f>
        <v>8</v>
      </c>
      <c r="AA14" s="10">
        <f>AVERAGE('触发成功的数据-244'!AA49,'触发成功的数据-244'!AA51,'触发成功的数据-244'!AA53)</f>
        <v>1</v>
      </c>
      <c r="AB14" s="10">
        <f>AVERAGE('触发成功的数据-244'!AB49,'触发成功的数据-244'!AB51,'触发成功的数据-244'!AB53)</f>
        <v>0.10933333333333334</v>
      </c>
      <c r="AC14" s="10">
        <f>AVERAGE('触发成功的数据-244'!AC49,'触发成功的数据-244'!AC51,'触发成功的数据-244'!AC53)</f>
        <v>17.523999999999997</v>
      </c>
      <c r="AD14" s="10">
        <f>AVERAGE('触发成功的数据-244'!AD49,'触发成功的数据-244'!AD51,'触发成功的数据-244'!AD53)</f>
        <v>5.8000000000000003E-2</v>
      </c>
      <c r="AE14" s="10">
        <f>AVERAGE('触发成功的数据-244'!AE49,'触发成功的数据-244'!AE51,'触发成功的数据-244'!AE53)</f>
        <v>1.4383333333333412</v>
      </c>
      <c r="AF14" s="23">
        <f t="shared" si="0"/>
        <v>0.55555555555555547</v>
      </c>
      <c r="AG14" s="26">
        <f t="shared" si="1"/>
        <v>100</v>
      </c>
      <c r="AH14" s="26">
        <f t="shared" si="2"/>
        <v>0</v>
      </c>
      <c r="AI14" s="26">
        <f t="shared" si="3"/>
        <v>66.666666666666657</v>
      </c>
      <c r="AJ14" s="23">
        <f>AVERAGE('触发成功的数据-244'!AG49,'触发成功的数据-244'!AG51,'触发成功的数据-244'!AG53)</f>
        <v>1</v>
      </c>
      <c r="AK14" s="23">
        <f>AVERAGE('触发成功的数据-244'!AH49,'触发成功的数据-244'!AH51,'触发成功的数据-244'!AH53)</f>
        <v>0</v>
      </c>
      <c r="AL14" s="23">
        <f>AVERAGE('触发成功的数据-244'!AI49,'触发成功的数据-244'!AI51,'触发成功的数据-244'!AI53)</f>
        <v>0.66666666666666663</v>
      </c>
      <c r="AM14" s="8">
        <f>AVERAGE('触发成功的数据-244'!AJ49,'触发成功的数据-244'!AJ51,'触发成功的数据-244'!AJ53)</f>
        <v>3.3333333333333335</v>
      </c>
      <c r="AN14" s="8">
        <f>AVERAGE('触发成功的数据-244'!AK49,'触发成功的数据-244'!AK51,'触发成功的数据-244'!AK53)</f>
        <v>4</v>
      </c>
      <c r="AO14" s="8">
        <f>AVERAGE('触发成功的数据-244'!AL49,'触发成功的数据-244'!AL51,'触发成功的数据-244'!AL53)</f>
        <v>4.666666666666667</v>
      </c>
    </row>
    <row r="15" spans="1:41" x14ac:dyDescent="0.4">
      <c r="A15" s="1">
        <f>'触发成功的数据-244'!A52</f>
        <v>11</v>
      </c>
      <c r="B15" s="1">
        <f>'触发成功的数据-244'!B52</f>
        <v>23</v>
      </c>
      <c r="C15" s="1">
        <f>'触发成功的数据-244'!C52</f>
        <v>1</v>
      </c>
      <c r="D15" s="1">
        <f>'触发成功的数据-244'!D52</f>
        <v>1</v>
      </c>
      <c r="E15" s="1">
        <f>'触发成功的数据-244'!E52</f>
        <v>0</v>
      </c>
      <c r="F15" s="8">
        <f>'触发成功的数据-244'!F52</f>
        <v>1.9833333333333334</v>
      </c>
      <c r="G15" s="8">
        <f>'触发成功的数据-244'!G52</f>
        <v>3.5476190476190474</v>
      </c>
      <c r="H15" s="8">
        <f>'触发成功的数据-244'!H52</f>
        <v>2.4</v>
      </c>
      <c r="I15" s="8">
        <f>'触发成功的数据-244'!I52</f>
        <v>4.9000000000000004</v>
      </c>
      <c r="J15" s="8">
        <f>'触发成功的数据-244'!J52</f>
        <v>3</v>
      </c>
      <c r="K15" s="8">
        <f>'触发成功的数据-244'!K52</f>
        <v>4.1428571428571432</v>
      </c>
      <c r="L15" s="8">
        <f>'触发成功的数据-244'!L52</f>
        <v>1.8</v>
      </c>
      <c r="M15" s="8">
        <f>'触发成功的数据-244'!M52</f>
        <v>2.4</v>
      </c>
      <c r="N15" s="8">
        <f>'触发成功的数据-244'!N52</f>
        <v>2.1666666666666665</v>
      </c>
      <c r="O15" s="8">
        <f>'触发成功的数据-244'!O52</f>
        <v>3.5</v>
      </c>
      <c r="P15" s="8">
        <f>'触发成功的数据-244'!P52</f>
        <v>5</v>
      </c>
      <c r="Q15" s="8">
        <f>'触发成功的数据-244'!Q52</f>
        <v>4.8</v>
      </c>
      <c r="R15" s="1">
        <f>'触发成功的数据-244'!R52</f>
        <v>2</v>
      </c>
      <c r="S15" s="1">
        <f>'触发成功的数据-244'!S52</f>
        <v>1</v>
      </c>
      <c r="T15" s="1">
        <f>'触发成功的数据-244'!T52</f>
        <v>0</v>
      </c>
      <c r="U15" s="8">
        <f>'触发成功的数据-244'!U52</f>
        <v>1</v>
      </c>
      <c r="V15" s="10">
        <f>'触发成功的数据-244'!V52</f>
        <v>669.15699999999993</v>
      </c>
      <c r="W15" s="10">
        <f>'触发成功的数据-244'!W52</f>
        <v>37.5</v>
      </c>
      <c r="X15" s="10">
        <f>'触发成功的数据-244'!X52</f>
        <v>32.558499999999995</v>
      </c>
      <c r="Y15" s="10">
        <f>'触发成功的数据-244'!Y52</f>
        <v>4.9565000000000001</v>
      </c>
      <c r="Z15" s="10">
        <f>'触发成功的数据-244'!Z52</f>
        <v>23</v>
      </c>
      <c r="AA15" s="10">
        <f>'触发成功的数据-244'!AA52</f>
        <v>2</v>
      </c>
      <c r="AB15" s="10">
        <f>'触发成功的数据-244'!AB52</f>
        <v>0.69</v>
      </c>
      <c r="AC15" s="10">
        <f>'触发成功的数据-244'!AC52</f>
        <v>15.086</v>
      </c>
      <c r="AD15" s="10">
        <f>'触发成功的数据-244'!AD52</f>
        <v>0.13</v>
      </c>
      <c r="AE15" s="10">
        <f>'触发成功的数据-244'!AE52</f>
        <v>4.1170000000000186</v>
      </c>
      <c r="AF15" s="23">
        <f t="shared" si="0"/>
        <v>0.33333333333333331</v>
      </c>
      <c r="AG15" s="26">
        <f t="shared" si="1"/>
        <v>0</v>
      </c>
      <c r="AH15" s="26">
        <f t="shared" si="2"/>
        <v>0</v>
      </c>
      <c r="AI15" s="26">
        <f t="shared" si="3"/>
        <v>100</v>
      </c>
      <c r="AJ15" s="23">
        <f>'触发成功的数据-244'!AG52</f>
        <v>0</v>
      </c>
      <c r="AK15" s="23">
        <f>'触发成功的数据-244'!AH52</f>
        <v>0</v>
      </c>
      <c r="AL15" s="23">
        <f>'触发成功的数据-244'!AI52</f>
        <v>1</v>
      </c>
      <c r="AM15" s="8">
        <f>'触发成功的数据-244'!AJ52</f>
        <v>4</v>
      </c>
      <c r="AN15" s="8">
        <f>'触发成功的数据-244'!AK52</f>
        <v>5</v>
      </c>
      <c r="AO15" s="8">
        <f>'触发成功的数据-244'!AL52</f>
        <v>6</v>
      </c>
    </row>
    <row r="16" spans="1:41" x14ac:dyDescent="0.4">
      <c r="A16" s="1">
        <f>AVERAGE('触发成功的数据-244'!A48,'触发成功的数据-244'!A50,'触发成功的数据-244'!A54)</f>
        <v>11</v>
      </c>
      <c r="B16" s="1">
        <f>AVERAGE('触发成功的数据-244'!B48,'触发成功的数据-244'!B50,'触发成功的数据-244'!B54)</f>
        <v>23</v>
      </c>
      <c r="C16" s="1">
        <f>AVERAGE('触发成功的数据-244'!C48,'触发成功的数据-244'!C50,'触发成功的数据-244'!C54)</f>
        <v>1</v>
      </c>
      <c r="D16" s="1">
        <f>AVERAGE('触发成功的数据-244'!D48,'触发成功的数据-244'!D50,'触发成功的数据-244'!D54)</f>
        <v>1</v>
      </c>
      <c r="E16" s="1">
        <f>AVERAGE('触发成功的数据-244'!E48,'触发成功的数据-244'!E50,'触发成功的数据-244'!E54)</f>
        <v>0</v>
      </c>
      <c r="F16" s="8">
        <f>AVERAGE('触发成功的数据-244'!F48,'触发成功的数据-244'!F50,'触发成功的数据-244'!F54)</f>
        <v>1.9833333333333334</v>
      </c>
      <c r="G16" s="8">
        <f>AVERAGE('触发成功的数据-244'!G48,'触发成功的数据-244'!G50,'触发成功的数据-244'!G54)</f>
        <v>3.5476190476190474</v>
      </c>
      <c r="H16" s="8">
        <f>AVERAGE('触发成功的数据-244'!H48,'触发成功的数据-244'!H50,'触发成功的数据-244'!H54)</f>
        <v>2.4</v>
      </c>
      <c r="I16" s="8">
        <f>AVERAGE('触发成功的数据-244'!I48,'触发成功的数据-244'!I50,'触发成功的数据-244'!I54)</f>
        <v>4.9000000000000004</v>
      </c>
      <c r="J16" s="8">
        <f>AVERAGE('触发成功的数据-244'!J48,'触发成功的数据-244'!J50,'触发成功的数据-244'!J54)</f>
        <v>3</v>
      </c>
      <c r="K16" s="8">
        <f>AVERAGE('触发成功的数据-244'!K48,'触发成功的数据-244'!K50,'触发成功的数据-244'!K54)</f>
        <v>4.1428571428571432</v>
      </c>
      <c r="L16" s="8">
        <f>AVERAGE('触发成功的数据-244'!L48,'触发成功的数据-244'!L50,'触发成功的数据-244'!L54)</f>
        <v>1.8</v>
      </c>
      <c r="M16" s="8">
        <f>AVERAGE('触发成功的数据-244'!M48,'触发成功的数据-244'!M50,'触发成功的数据-244'!M54)</f>
        <v>2.4</v>
      </c>
      <c r="N16" s="8">
        <f>AVERAGE('触发成功的数据-244'!N48,'触发成功的数据-244'!N50,'触发成功的数据-244'!N54)</f>
        <v>2.1666666666666665</v>
      </c>
      <c r="O16" s="8">
        <f>AVERAGE('触发成功的数据-244'!O48,'触发成功的数据-244'!O50,'触发成功的数据-244'!O54)</f>
        <v>3.5</v>
      </c>
      <c r="P16" s="8">
        <f>AVERAGE('触发成功的数据-244'!P48,'触发成功的数据-244'!P50,'触发成功的数据-244'!P54)</f>
        <v>5</v>
      </c>
      <c r="Q16" s="8">
        <f>AVERAGE('触发成功的数据-244'!Q48,'触发成功的数据-244'!Q50,'触发成功的数据-244'!Q54)</f>
        <v>4.8</v>
      </c>
      <c r="R16" s="1">
        <f>AVERAGE('触发成功的数据-244'!R48,'触发成功的数据-244'!R50,'触发成功的数据-244'!R54)</f>
        <v>3</v>
      </c>
      <c r="S16" s="1">
        <f>AVERAGE('触发成功的数据-244'!S48,'触发成功的数据-244'!S50,'触发成功的数据-244'!S54)</f>
        <v>0</v>
      </c>
      <c r="T16" s="1">
        <f>AVERAGE('触发成功的数据-244'!T48,'触发成功的数据-244'!T50,'触发成功的数据-244'!T54)</f>
        <v>1</v>
      </c>
      <c r="U16" s="8">
        <f>AVERAGE('触发成功的数据-244'!U48,'触发成功的数据-244'!U50,'触发成功的数据-244'!U54)</f>
        <v>0</v>
      </c>
      <c r="V16" s="10">
        <f>AVERAGE('触发成功的数据-244'!V48,'触发成功的数据-244'!V50,'触发成功的数据-244'!V54)</f>
        <v>952.35733333333337</v>
      </c>
      <c r="W16" s="10">
        <f>AVERAGE('触发成功的数据-244'!W48,'触发成功的数据-244'!W50,'触发成功的数据-244'!W54)</f>
        <v>21</v>
      </c>
      <c r="X16" s="10">
        <f>AVERAGE('触发成功的数据-244'!X48,'触发成功的数据-244'!X50,'触发成功的数据-244'!X54)</f>
        <v>48.160666666666664</v>
      </c>
      <c r="Y16" s="10">
        <f>AVERAGE('触发成功的数据-244'!Y48,'触发成功的数据-244'!Y50,'触发成功的数据-244'!Y54)</f>
        <v>4.2581666666666669</v>
      </c>
      <c r="Z16" s="10">
        <f>AVERAGE('触发成功的数据-244'!Z48,'触发成功的数据-244'!Z50,'触发成功的数据-244'!Z54)</f>
        <v>5.666666666666667</v>
      </c>
      <c r="AA16" s="10">
        <f>AVERAGE('触发成功的数据-244'!AA48,'触发成功的数据-244'!AA50,'触发成功的数据-244'!AA54)</f>
        <v>0.33333333333333331</v>
      </c>
      <c r="AB16" s="10">
        <f>AVERAGE('触发成功的数据-244'!AB48,'触发成功的数据-244'!AB50,'触发成功的数据-244'!AB54)</f>
        <v>5.7666666666666665E-2</v>
      </c>
      <c r="AC16" s="10">
        <f>AVERAGE('触发成功的数据-244'!AC48,'触发成功的数据-244'!AC50,'触发成功的数据-244'!AC54)</f>
        <v>18.190666666666665</v>
      </c>
      <c r="AD16" s="10">
        <f>AVERAGE('触发成功的数据-244'!AD48,'触发成功的数据-244'!AD50,'触发成功的数据-244'!AD54)</f>
        <v>2.4666666666666667E-2</v>
      </c>
      <c r="AE16" s="10">
        <f>AVERAGE('触发成功的数据-244'!AE48,'触发成功的数据-244'!AE50,'触发成功的数据-244'!AE54)</f>
        <v>0.755000000000004</v>
      </c>
      <c r="AF16" s="23">
        <f t="shared" si="0"/>
        <v>0.44444444444444442</v>
      </c>
      <c r="AG16" s="26">
        <f t="shared" si="1"/>
        <v>100</v>
      </c>
      <c r="AH16" s="26">
        <f t="shared" si="2"/>
        <v>0</v>
      </c>
      <c r="AI16" s="26">
        <f t="shared" si="3"/>
        <v>33.333333333333329</v>
      </c>
      <c r="AJ16" s="23">
        <f>AVERAGE('触发成功的数据-244'!AG48,'触发成功的数据-244'!AG50,'触发成功的数据-244'!AG54)</f>
        <v>1</v>
      </c>
      <c r="AK16" s="23">
        <f>AVERAGE('触发成功的数据-244'!AH48,'触发成功的数据-244'!AH50,'触发成功的数据-244'!AH54)</f>
        <v>0</v>
      </c>
      <c r="AL16" s="23">
        <f>AVERAGE('触发成功的数据-244'!AI48,'触发成功的数据-244'!AI50,'触发成功的数据-244'!AI54)</f>
        <v>0.33333333333333331</v>
      </c>
      <c r="AM16" s="8">
        <f>AVERAGE('触发成功的数据-244'!AJ48,'触发成功的数据-244'!AJ50,'触发成功的数据-244'!AJ54)</f>
        <v>2.6666666666666665</v>
      </c>
      <c r="AN16" s="8">
        <f>AVERAGE('触发成功的数据-244'!AK48,'触发成功的数据-244'!AK50,'触发成功的数据-244'!AK54)</f>
        <v>3.3333333333333335</v>
      </c>
      <c r="AO16" s="8">
        <f>AVERAGE('触发成功的数据-244'!AL48,'触发成功的数据-244'!AL50,'触发成功的数据-244'!AL54)</f>
        <v>3.6666666666666665</v>
      </c>
    </row>
    <row r="17" spans="1:41" x14ac:dyDescent="0.4">
      <c r="A17" s="1">
        <f>'触发成功的数据-244'!A47</f>
        <v>11</v>
      </c>
      <c r="B17" s="1">
        <f>'触发成功的数据-244'!B47</f>
        <v>23</v>
      </c>
      <c r="C17" s="1">
        <f>'触发成功的数据-244'!C47</f>
        <v>1</v>
      </c>
      <c r="D17" s="1">
        <f>'触发成功的数据-244'!D47</f>
        <v>1</v>
      </c>
      <c r="E17" s="1">
        <f>'触发成功的数据-244'!E47</f>
        <v>0</v>
      </c>
      <c r="F17" s="8">
        <f>'触发成功的数据-244'!F47</f>
        <v>1.9833333333333334</v>
      </c>
      <c r="G17" s="8">
        <f>'触发成功的数据-244'!G47</f>
        <v>3.5476190476190474</v>
      </c>
      <c r="H17" s="8">
        <f>'触发成功的数据-244'!H47</f>
        <v>2.4</v>
      </c>
      <c r="I17" s="8">
        <f>'触发成功的数据-244'!I47</f>
        <v>4.9000000000000004</v>
      </c>
      <c r="J17" s="8">
        <f>'触发成功的数据-244'!J47</f>
        <v>3</v>
      </c>
      <c r="K17" s="8">
        <f>'触发成功的数据-244'!K47</f>
        <v>4.1428571428571432</v>
      </c>
      <c r="L17" s="8">
        <f>'触发成功的数据-244'!L47</f>
        <v>1.8</v>
      </c>
      <c r="M17" s="8">
        <f>'触发成功的数据-244'!M47</f>
        <v>2.4</v>
      </c>
      <c r="N17" s="8">
        <f>'触发成功的数据-244'!N47</f>
        <v>2.1666666666666665</v>
      </c>
      <c r="O17" s="8">
        <f>'触发成功的数据-244'!O47</f>
        <v>3.5</v>
      </c>
      <c r="P17" s="8">
        <f>'触发成功的数据-244'!P47</f>
        <v>5</v>
      </c>
      <c r="Q17" s="8">
        <f>'触发成功的数据-244'!Q47</f>
        <v>4.8</v>
      </c>
      <c r="R17" s="1">
        <f>'触发成功的数据-244'!R47</f>
        <v>4</v>
      </c>
      <c r="S17" s="1">
        <f>'触发成功的数据-244'!S47</f>
        <v>1</v>
      </c>
      <c r="T17" s="1">
        <f>'触发成功的数据-244'!T47</f>
        <v>1</v>
      </c>
      <c r="U17" s="8">
        <f>'触发成功的数据-244'!U47</f>
        <v>1</v>
      </c>
      <c r="V17" s="10">
        <f>'触发成功的数据-244'!V47</f>
        <v>740.21049999999991</v>
      </c>
      <c r="W17" s="10">
        <f>'触发成功的数据-244'!W47</f>
        <v>30</v>
      </c>
      <c r="X17" s="10">
        <f>'触发成功的数据-244'!X47</f>
        <v>42.487499999999997</v>
      </c>
      <c r="Y17" s="10">
        <f>'触发成功的数据-244'!Y47</f>
        <v>4.7584999999999997</v>
      </c>
      <c r="Z17" s="10">
        <f>'触发成功的数据-244'!Z47</f>
        <v>15.5</v>
      </c>
      <c r="AA17" s="10">
        <f>'触发成功的数据-244'!AA47</f>
        <v>0</v>
      </c>
      <c r="AB17" s="10">
        <f>'触发成功的数据-244'!AB47</f>
        <v>0.36699999999999999</v>
      </c>
      <c r="AC17" s="10">
        <f>'触发成功的数据-244'!AC47</f>
        <v>14.455</v>
      </c>
      <c r="AD17" s="10">
        <f>'触发成功的数据-244'!AD47</f>
        <v>0.17899999999999999</v>
      </c>
      <c r="AE17" s="10">
        <f>'触发成功的数据-244'!AE47</f>
        <v>2.5540000000000003</v>
      </c>
      <c r="AF17" s="23">
        <f t="shared" si="0"/>
        <v>0.33333333333333331</v>
      </c>
      <c r="AG17" s="26">
        <f t="shared" si="1"/>
        <v>0</v>
      </c>
      <c r="AH17" s="26">
        <f t="shared" si="2"/>
        <v>0</v>
      </c>
      <c r="AI17" s="26">
        <f t="shared" si="3"/>
        <v>100</v>
      </c>
      <c r="AJ17" s="23">
        <f>'触发成功的数据-244'!AG47</f>
        <v>0</v>
      </c>
      <c r="AK17" s="23">
        <f>'触发成功的数据-244'!AH47</f>
        <v>0</v>
      </c>
      <c r="AL17" s="23">
        <f>'触发成功的数据-244'!AI47</f>
        <v>1</v>
      </c>
      <c r="AM17" s="8">
        <f>'触发成功的数据-244'!AJ47</f>
        <v>4</v>
      </c>
      <c r="AN17" s="8">
        <f>'触发成功的数据-244'!AK47</f>
        <v>6</v>
      </c>
      <c r="AO17" s="8">
        <f>'触发成功的数据-244'!AL47</f>
        <v>6</v>
      </c>
    </row>
    <row r="18" spans="1:41" x14ac:dyDescent="0.4">
      <c r="A18" s="1">
        <f>AVERAGE('触发成功的数据-244'!A55,'触发成功的数据-244'!A63)</f>
        <v>12</v>
      </c>
      <c r="B18" s="1">
        <f>AVERAGE('触发成功的数据-244'!B55,'触发成功的数据-244'!B63)</f>
        <v>21</v>
      </c>
      <c r="C18" s="1">
        <f>AVERAGE('触发成功的数据-244'!C55,'触发成功的数据-244'!C63)</f>
        <v>0</v>
      </c>
      <c r="D18" s="1">
        <f>AVERAGE('触发成功的数据-244'!D55,'触发成功的数据-244'!D63)</f>
        <v>2</v>
      </c>
      <c r="E18" s="1">
        <f>AVERAGE('触发成功的数据-244'!E55,'触发成功的数据-244'!E63)</f>
        <v>1</v>
      </c>
      <c r="F18" s="8">
        <f>AVERAGE('触发成功的数据-244'!F55,'触发成功的数据-244'!F63)</f>
        <v>1.95</v>
      </c>
      <c r="G18" s="8">
        <f>AVERAGE('触发成功的数据-244'!G55,'触发成功的数据-244'!G63)</f>
        <v>3.0119047619047614</v>
      </c>
      <c r="H18" s="8">
        <f>AVERAGE('触发成功的数据-244'!H55,'触发成功的数据-244'!H63)</f>
        <v>1.4</v>
      </c>
      <c r="I18" s="8">
        <f>AVERAGE('触发成功的数据-244'!I55,'触发成功的数据-244'!I63)</f>
        <v>3.9</v>
      </c>
      <c r="J18" s="8">
        <f>AVERAGE('触发成功的数据-244'!J55,'触发成功的数据-244'!J63)</f>
        <v>2</v>
      </c>
      <c r="K18" s="8">
        <f>AVERAGE('触发成功的数据-244'!K55,'触发成功的数据-244'!K63)</f>
        <v>3.2857142857142856</v>
      </c>
      <c r="L18" s="8">
        <f>AVERAGE('触发成功的数据-244'!L55,'触发成功的数据-244'!L63)</f>
        <v>1.4</v>
      </c>
      <c r="M18" s="8">
        <f>AVERAGE('触发成功的数据-244'!M55,'触发成功的数据-244'!M63)</f>
        <v>1.4</v>
      </c>
      <c r="N18" s="8">
        <f>AVERAGE('触发成功的数据-244'!N55,'触发成功的数据-244'!N63)</f>
        <v>2.5</v>
      </c>
      <c r="O18" s="8">
        <f>AVERAGE('触发成功的数据-244'!O55,'触发成功的数据-244'!O63)</f>
        <v>3.75</v>
      </c>
      <c r="P18" s="8">
        <f>AVERAGE('触发成功的数据-244'!P55,'触发成功的数据-244'!P63)</f>
        <v>5</v>
      </c>
      <c r="Q18" s="8">
        <f>AVERAGE('触发成功的数据-244'!Q55,'触发成功的数据-244'!Q63)</f>
        <v>2.8</v>
      </c>
      <c r="R18" s="1">
        <f>AVERAGE('触发成功的数据-244'!R55,'触发成功的数据-244'!R63)</f>
        <v>1</v>
      </c>
      <c r="S18" s="1">
        <f>AVERAGE('触发成功的数据-244'!S55,'触发成功的数据-244'!S63)</f>
        <v>0</v>
      </c>
      <c r="T18" s="1">
        <f>AVERAGE('触发成功的数据-244'!T55,'触发成功的数据-244'!T63)</f>
        <v>0</v>
      </c>
      <c r="U18" s="8">
        <f>AVERAGE('触发成功的数据-244'!U55,'触发成功的数据-244'!U63)</f>
        <v>1</v>
      </c>
      <c r="V18" s="10">
        <f>AVERAGE('触发成功的数据-244'!V55,'触发成功的数据-244'!V63)</f>
        <v>817.42650000000003</v>
      </c>
      <c r="W18" s="10">
        <f>AVERAGE('触发成功的数据-244'!W55,'触发成功的数据-244'!W63)</f>
        <v>24.25</v>
      </c>
      <c r="X18" s="10">
        <f>AVERAGE('触发成功的数据-244'!X55,'触发成功的数据-244'!X63)</f>
        <v>32.241500000000002</v>
      </c>
      <c r="Y18" s="10">
        <f>AVERAGE('触发成功的数据-244'!Y55,'触发成功的数据-244'!Y63)</f>
        <v>5.1610000000000005</v>
      </c>
      <c r="Z18" s="10">
        <f>AVERAGE('触发成功的数据-244'!Z55,'触发成功的数据-244'!Z63)</f>
        <v>23.25</v>
      </c>
      <c r="AA18" s="10">
        <f>AVERAGE('触发成功的数据-244'!AA55,'触发成功的数据-244'!AA63)</f>
        <v>3.5</v>
      </c>
      <c r="AB18" s="10">
        <f>AVERAGE('触发成功的数据-244'!AB55,'触发成功的数据-244'!AB63)</f>
        <v>0.27650000000000002</v>
      </c>
      <c r="AC18" s="10">
        <f>AVERAGE('触发成功的数据-244'!AC55,'触发成功的数据-244'!AC63)</f>
        <v>23.355</v>
      </c>
      <c r="AD18" s="10">
        <f>AVERAGE('触发成功的数据-244'!AD55,'触发成功的数据-244'!AD63)</f>
        <v>0.2185</v>
      </c>
      <c r="AE18" s="10">
        <f>AVERAGE('触发成功的数据-244'!AE55,'触发成功的数据-244'!AE63)</f>
        <v>2.703000000000003</v>
      </c>
      <c r="AF18" s="23">
        <f t="shared" si="0"/>
        <v>0.16666666666666666</v>
      </c>
      <c r="AG18" s="26">
        <f t="shared" si="1"/>
        <v>0</v>
      </c>
      <c r="AH18" s="26">
        <f t="shared" si="2"/>
        <v>0</v>
      </c>
      <c r="AI18" s="26">
        <f t="shared" si="3"/>
        <v>50</v>
      </c>
      <c r="AJ18" s="23">
        <f>AVERAGE('触发成功的数据-244'!AG55,'触发成功的数据-244'!AG63)</f>
        <v>0</v>
      </c>
      <c r="AK18" s="23">
        <f>AVERAGE('触发成功的数据-244'!AH55,'触发成功的数据-244'!AH63)</f>
        <v>0</v>
      </c>
      <c r="AL18" s="23">
        <f>AVERAGE('触发成功的数据-244'!AI55,'触发成功的数据-244'!AI63)</f>
        <v>0.5</v>
      </c>
      <c r="AM18" s="8">
        <f>AVERAGE('触发成功的数据-244'!AJ55,'触发成功的数据-244'!AJ63)</f>
        <v>2.5</v>
      </c>
      <c r="AN18" s="8">
        <f>AVERAGE('触发成功的数据-244'!AK55,'触发成功的数据-244'!AK63)</f>
        <v>3.5</v>
      </c>
      <c r="AO18" s="8">
        <f>AVERAGE('触发成功的数据-244'!AL55,'触发成功的数据-244'!AL63)</f>
        <v>3</v>
      </c>
    </row>
    <row r="19" spans="1:41" x14ac:dyDescent="0.4">
      <c r="A19" s="1">
        <f>AVERAGE('触发成功的数据-244'!A56,'触发成功的数据-244'!A58,'触发成功的数据-244'!A62,'触发成功的数据-244'!A64)</f>
        <v>12</v>
      </c>
      <c r="B19" s="1">
        <f>AVERAGE('触发成功的数据-244'!B56,'触发成功的数据-244'!B58,'触发成功的数据-244'!B62,'触发成功的数据-244'!B64)</f>
        <v>21</v>
      </c>
      <c r="C19" s="1">
        <f>AVERAGE('触发成功的数据-244'!C56,'触发成功的数据-244'!C58,'触发成功的数据-244'!C62,'触发成功的数据-244'!C64)</f>
        <v>0</v>
      </c>
      <c r="D19" s="1">
        <f>AVERAGE('触发成功的数据-244'!D56,'触发成功的数据-244'!D58,'触发成功的数据-244'!D62,'触发成功的数据-244'!D64)</f>
        <v>2</v>
      </c>
      <c r="E19" s="1">
        <f>AVERAGE('触发成功的数据-244'!E56,'触发成功的数据-244'!E58,'触发成功的数据-244'!E62,'触发成功的数据-244'!E64)</f>
        <v>1</v>
      </c>
      <c r="F19" s="8">
        <f>AVERAGE('触发成功的数据-244'!F56,'触发成功的数据-244'!F58,'触发成功的数据-244'!F62,'触发成功的数据-244'!F64)</f>
        <v>1.95</v>
      </c>
      <c r="G19" s="8">
        <f>AVERAGE('触发成功的数据-244'!G56,'触发成功的数据-244'!G58,'触发成功的数据-244'!G62,'触发成功的数据-244'!G64)</f>
        <v>3.0119047619047614</v>
      </c>
      <c r="H19" s="8">
        <f>AVERAGE('触发成功的数据-244'!H56,'触发成功的数据-244'!H58,'触发成功的数据-244'!H62,'触发成功的数据-244'!H64)</f>
        <v>1.4</v>
      </c>
      <c r="I19" s="8">
        <f>AVERAGE('触发成功的数据-244'!I56,'触发成功的数据-244'!I58,'触发成功的数据-244'!I62,'触发成功的数据-244'!I64)</f>
        <v>3.9</v>
      </c>
      <c r="J19" s="8">
        <f>AVERAGE('触发成功的数据-244'!J56,'触发成功的数据-244'!J58,'触发成功的数据-244'!J62,'触发成功的数据-244'!J64)</f>
        <v>2</v>
      </c>
      <c r="K19" s="8">
        <f>AVERAGE('触发成功的数据-244'!K56,'触发成功的数据-244'!K58,'触发成功的数据-244'!K62,'触发成功的数据-244'!K64)</f>
        <v>3.2857142857142856</v>
      </c>
      <c r="L19" s="8">
        <f>AVERAGE('触发成功的数据-244'!L56,'触发成功的数据-244'!L58,'触发成功的数据-244'!L62,'触发成功的数据-244'!L64)</f>
        <v>1.4</v>
      </c>
      <c r="M19" s="8">
        <f>AVERAGE('触发成功的数据-244'!M56,'触发成功的数据-244'!M58,'触发成功的数据-244'!M62,'触发成功的数据-244'!M64)</f>
        <v>1.4</v>
      </c>
      <c r="N19" s="8">
        <f>AVERAGE('触发成功的数据-244'!N56,'触发成功的数据-244'!N58,'触发成功的数据-244'!N62,'触发成功的数据-244'!N64)</f>
        <v>2.5</v>
      </c>
      <c r="O19" s="8">
        <f>AVERAGE('触发成功的数据-244'!O56,'触发成功的数据-244'!O58,'触发成功的数据-244'!O62,'触发成功的数据-244'!O64)</f>
        <v>3.75</v>
      </c>
      <c r="P19" s="8">
        <f>AVERAGE('触发成功的数据-244'!P56,'触发成功的数据-244'!P58,'触发成功的数据-244'!P62,'触发成功的数据-244'!P64)</f>
        <v>5</v>
      </c>
      <c r="Q19" s="8">
        <f>AVERAGE('触发成功的数据-244'!Q56,'触发成功的数据-244'!Q58,'触发成功的数据-244'!Q62,'触发成功的数据-244'!Q64)</f>
        <v>2.8</v>
      </c>
      <c r="R19" s="1">
        <f>AVERAGE('触发成功的数据-244'!R56,'触发成功的数据-244'!R58,'触发成功的数据-244'!R62,'触发成功的数据-244'!R64)</f>
        <v>2</v>
      </c>
      <c r="S19" s="1">
        <f>AVERAGE('触发成功的数据-244'!S56,'触发成功的数据-244'!S58,'触发成功的数据-244'!S62,'触发成功的数据-244'!S64)</f>
        <v>1</v>
      </c>
      <c r="T19" s="1">
        <f>AVERAGE('触发成功的数据-244'!T56,'触发成功的数据-244'!T58,'触发成功的数据-244'!T62,'触发成功的数据-244'!T64)</f>
        <v>0</v>
      </c>
      <c r="U19" s="8">
        <f>AVERAGE('触发成功的数据-244'!U56,'触发成功的数据-244'!U58,'触发成功的数据-244'!U62,'触发成功的数据-244'!U64)</f>
        <v>1</v>
      </c>
      <c r="V19" s="10">
        <f>AVERAGE('触发成功的数据-244'!V56,'触发成功的数据-244'!V58,'触发成功的数据-244'!V62,'触发成功的数据-244'!V64)</f>
        <v>632.57912499999998</v>
      </c>
      <c r="W19" s="10">
        <f>AVERAGE('触发成功的数据-244'!W56,'触发成功的数据-244'!W58,'触发成功的数据-244'!W62,'触发成功的数据-244'!W64)</f>
        <v>36.625</v>
      </c>
      <c r="X19" s="10">
        <f>AVERAGE('触发成功的数据-244'!X56,'触发成功的数据-244'!X58,'触发成功的数据-244'!X62,'触发成功的数据-244'!X64)</f>
        <v>46.004125000000002</v>
      </c>
      <c r="Y19" s="10">
        <f>AVERAGE('触发成功的数据-244'!Y56,'触发成功的数据-244'!Y58,'触发成功的数据-244'!Y62,'触发成功的数据-244'!Y64)</f>
        <v>6.0925000000000002</v>
      </c>
      <c r="Z19" s="10">
        <f>AVERAGE('触发成功的数据-244'!Z56,'触发成功的数据-244'!Z58,'触发成功的数据-244'!Z62,'触发成功的数据-244'!Z64)</f>
        <v>36.125</v>
      </c>
      <c r="AA19" s="10">
        <f>AVERAGE('触发成功的数据-244'!AA56,'触发成功的数据-244'!AA58,'触发成功的数据-244'!AA62,'触发成功的数据-244'!AA64)</f>
        <v>3.25</v>
      </c>
      <c r="AB19" s="10">
        <f>AVERAGE('触发成功的数据-244'!AB56,'触发成功的数据-244'!AB58,'触发成功的数据-244'!AB62,'触发成功的数据-244'!AB64)</f>
        <v>2.3832499999999999</v>
      </c>
      <c r="AC19" s="10">
        <f>AVERAGE('触发成功的数据-244'!AC56,'触发成功的数据-244'!AC58,'触发成功的数据-244'!AC62,'触发成功的数据-244'!AC64)</f>
        <v>22.220500000000001</v>
      </c>
      <c r="AD19" s="10">
        <f>AVERAGE('触发成功的数据-244'!AD56,'触发成功的数据-244'!AD58,'触发成功的数据-244'!AD62,'触发成功的数据-244'!AD64)</f>
        <v>0.30125000000000002</v>
      </c>
      <c r="AE19" s="10">
        <f>AVERAGE('触发成功的数据-244'!AE56,'触发成功的数据-244'!AE58,'触发成功的数据-244'!AE62,'触发成功的数据-244'!AE64)</f>
        <v>3.6447500000000037</v>
      </c>
      <c r="AF19" s="23">
        <f t="shared" si="0"/>
        <v>0.25</v>
      </c>
      <c r="AG19" s="26">
        <f t="shared" si="1"/>
        <v>50</v>
      </c>
      <c r="AH19" s="26">
        <f t="shared" si="2"/>
        <v>0</v>
      </c>
      <c r="AI19" s="26">
        <f t="shared" si="3"/>
        <v>25</v>
      </c>
      <c r="AJ19" s="23">
        <f>AVERAGE('触发成功的数据-244'!AG56,'触发成功的数据-244'!AG58,'触发成功的数据-244'!AG62,'触发成功的数据-244'!AG64)</f>
        <v>0.5</v>
      </c>
      <c r="AK19" s="23">
        <f>AVERAGE('触发成功的数据-244'!AH56,'触发成功的数据-244'!AH58,'触发成功的数据-244'!AH62,'触发成功的数据-244'!AH64)</f>
        <v>0</v>
      </c>
      <c r="AL19" s="23">
        <f>AVERAGE('触发成功的数据-244'!AI56,'触发成功的数据-244'!AI58,'触发成功的数据-244'!AI62,'触发成功的数据-244'!AI64)</f>
        <v>0.25</v>
      </c>
      <c r="AM19" s="8">
        <f>AVERAGE('触发成功的数据-244'!AJ56,'触发成功的数据-244'!AJ58,'触发成功的数据-244'!AJ62,'触发成功的数据-244'!AJ64)</f>
        <v>2.5</v>
      </c>
      <c r="AN19" s="8">
        <f>AVERAGE('触发成功的数据-244'!AK56,'触发成功的数据-244'!AK58,'触发成功的数据-244'!AK62,'触发成功的数据-244'!AK64)</f>
        <v>3.75</v>
      </c>
      <c r="AO19" s="8">
        <f>AVERAGE('触发成功的数据-244'!AL56,'触发成功的数据-244'!AL58,'触发成功的数据-244'!AL62,'触发成功的数据-244'!AL64)</f>
        <v>3</v>
      </c>
    </row>
    <row r="20" spans="1:41" x14ac:dyDescent="0.4">
      <c r="A20" s="1">
        <f>AVERAGE('触发成功的数据-244'!A60,'触发成功的数据-244'!A65)</f>
        <v>12</v>
      </c>
      <c r="B20" s="1">
        <f>AVERAGE('触发成功的数据-244'!B60,'触发成功的数据-244'!B65)</f>
        <v>21</v>
      </c>
      <c r="C20" s="1">
        <f>AVERAGE('触发成功的数据-244'!C60,'触发成功的数据-244'!C65)</f>
        <v>0</v>
      </c>
      <c r="D20" s="1">
        <f>AVERAGE('触发成功的数据-244'!D60,'触发成功的数据-244'!D65)</f>
        <v>2</v>
      </c>
      <c r="E20" s="1">
        <f>AVERAGE('触发成功的数据-244'!E60,'触发成功的数据-244'!E65)</f>
        <v>1</v>
      </c>
      <c r="F20" s="8">
        <f>AVERAGE('触发成功的数据-244'!F60,'触发成功的数据-244'!F65)</f>
        <v>1.95</v>
      </c>
      <c r="G20" s="8">
        <f>AVERAGE('触发成功的数据-244'!G60,'触发成功的数据-244'!G65)</f>
        <v>3.0119047619047614</v>
      </c>
      <c r="H20" s="8">
        <f>AVERAGE('触发成功的数据-244'!H60,'触发成功的数据-244'!H65)</f>
        <v>1.4</v>
      </c>
      <c r="I20" s="8">
        <f>AVERAGE('触发成功的数据-244'!I60,'触发成功的数据-244'!I65)</f>
        <v>3.9</v>
      </c>
      <c r="J20" s="8">
        <f>AVERAGE('触发成功的数据-244'!J60,'触发成功的数据-244'!J65)</f>
        <v>2</v>
      </c>
      <c r="K20" s="8">
        <f>AVERAGE('触发成功的数据-244'!K60,'触发成功的数据-244'!K65)</f>
        <v>3.2857142857142856</v>
      </c>
      <c r="L20" s="8">
        <f>AVERAGE('触发成功的数据-244'!L60,'触发成功的数据-244'!L65)</f>
        <v>1.4</v>
      </c>
      <c r="M20" s="8">
        <f>AVERAGE('触发成功的数据-244'!M60,'触发成功的数据-244'!M65)</f>
        <v>1.4</v>
      </c>
      <c r="N20" s="8">
        <f>AVERAGE('触发成功的数据-244'!N60,'触发成功的数据-244'!N65)</f>
        <v>2.5</v>
      </c>
      <c r="O20" s="8">
        <f>AVERAGE('触发成功的数据-244'!O60,'触发成功的数据-244'!O65)</f>
        <v>3.75</v>
      </c>
      <c r="P20" s="8">
        <f>AVERAGE('触发成功的数据-244'!P60,'触发成功的数据-244'!P65)</f>
        <v>5</v>
      </c>
      <c r="Q20" s="8">
        <f>AVERAGE('触发成功的数据-244'!Q60,'触发成功的数据-244'!Q65)</f>
        <v>2.8</v>
      </c>
      <c r="R20" s="1">
        <f>AVERAGE('触发成功的数据-244'!R60,'触发成功的数据-244'!R65)</f>
        <v>3</v>
      </c>
      <c r="S20" s="1">
        <f>AVERAGE('触发成功的数据-244'!S60,'触发成功的数据-244'!S65)</f>
        <v>0</v>
      </c>
      <c r="T20" s="1">
        <f>AVERAGE('触发成功的数据-244'!T60,'触发成功的数据-244'!T65)</f>
        <v>1</v>
      </c>
      <c r="U20" s="8">
        <f>AVERAGE('触发成功的数据-244'!U60,'触发成功的数据-244'!U65)</f>
        <v>0.5</v>
      </c>
      <c r="V20" s="10">
        <f>AVERAGE('触发成功的数据-244'!V60,'触发成功的数据-244'!V65)</f>
        <v>763.54250000000002</v>
      </c>
      <c r="W20" s="10">
        <f>AVERAGE('触发成功的数据-244'!W60,'触发成功的数据-244'!W65)</f>
        <v>30.5</v>
      </c>
      <c r="X20" s="10">
        <f>AVERAGE('触发成功的数据-244'!X60,'触发成功的数据-244'!X65)</f>
        <v>78.045999999999992</v>
      </c>
      <c r="Y20" s="10">
        <f>AVERAGE('触发成功的数据-244'!Y60,'触发成功的数据-244'!Y65)</f>
        <v>6.0249999999999995</v>
      </c>
      <c r="Z20" s="10">
        <f>AVERAGE('触发成功的数据-244'!Z60,'触发成功的数据-244'!Z65)</f>
        <v>29.25</v>
      </c>
      <c r="AA20" s="10">
        <f>AVERAGE('触发成功的数据-244'!AA60,'触发成功的数据-244'!AA65)</f>
        <v>1.5</v>
      </c>
      <c r="AB20" s="10">
        <f>AVERAGE('触发成功的数据-244'!AB60,'触发成功的数据-244'!AB65)</f>
        <v>5.3000000000000005E-2</v>
      </c>
      <c r="AC20" s="10">
        <f>AVERAGE('触发成功的数据-244'!AC60,'触发成功的数据-244'!AC65)</f>
        <v>17.246500000000001</v>
      </c>
      <c r="AD20" s="10">
        <f>AVERAGE('触发成功的数据-244'!AD60,'触发成功的数据-244'!AD65)</f>
        <v>5.3499999999999999E-2</v>
      </c>
      <c r="AE20" s="10">
        <f>AVERAGE('触发成功的数据-244'!AE60,'触发成功的数据-244'!AE65)</f>
        <v>2.0910000000000082</v>
      </c>
      <c r="AF20" s="23">
        <f t="shared" si="0"/>
        <v>0.16666666666666666</v>
      </c>
      <c r="AG20" s="26">
        <f t="shared" si="1"/>
        <v>0</v>
      </c>
      <c r="AH20" s="26">
        <f t="shared" si="2"/>
        <v>0</v>
      </c>
      <c r="AI20" s="26">
        <f t="shared" si="3"/>
        <v>50</v>
      </c>
      <c r="AJ20" s="23">
        <f>AVERAGE('触发成功的数据-244'!AG60,'触发成功的数据-244'!AG65)</f>
        <v>0</v>
      </c>
      <c r="AK20" s="23">
        <f>AVERAGE('触发成功的数据-244'!AH60,'触发成功的数据-244'!AH65)</f>
        <v>0</v>
      </c>
      <c r="AL20" s="23">
        <f>AVERAGE('触发成功的数据-244'!AI60,'触发成功的数据-244'!AI65)</f>
        <v>0.5</v>
      </c>
      <c r="AM20" s="8">
        <f>AVERAGE('触发成功的数据-244'!AJ60,'触发成功的数据-244'!AJ65)</f>
        <v>2</v>
      </c>
      <c r="AN20" s="8">
        <f>AVERAGE('触发成功的数据-244'!AK60,'触发成功的数据-244'!AK65)</f>
        <v>2.5</v>
      </c>
      <c r="AO20" s="8">
        <f>AVERAGE('触发成功的数据-244'!AL60,'触发成功的数据-244'!AL65)</f>
        <v>1.5</v>
      </c>
    </row>
    <row r="21" spans="1:41" x14ac:dyDescent="0.4">
      <c r="A21" s="1">
        <f>AVERAGE('触发成功的数据-244'!A57,'触发成功的数据-244'!A59,'触发成功的数据-244'!A61)</f>
        <v>12</v>
      </c>
      <c r="B21" s="1">
        <f>AVERAGE('触发成功的数据-244'!B57,'触发成功的数据-244'!B59,'触发成功的数据-244'!B61)</f>
        <v>21</v>
      </c>
      <c r="C21" s="1">
        <f>AVERAGE('触发成功的数据-244'!C57,'触发成功的数据-244'!C59,'触发成功的数据-244'!C61)</f>
        <v>0</v>
      </c>
      <c r="D21" s="1">
        <f>AVERAGE('触发成功的数据-244'!D57,'触发成功的数据-244'!D59,'触发成功的数据-244'!D61)</f>
        <v>2</v>
      </c>
      <c r="E21" s="1">
        <f>AVERAGE('触发成功的数据-244'!E57,'触发成功的数据-244'!E59,'触发成功的数据-244'!E61)</f>
        <v>1</v>
      </c>
      <c r="F21" s="8">
        <f>AVERAGE('触发成功的数据-244'!F57,'触发成功的数据-244'!F59,'触发成功的数据-244'!F61)</f>
        <v>1.95</v>
      </c>
      <c r="G21" s="8">
        <f>AVERAGE('触发成功的数据-244'!G57,'触发成功的数据-244'!G59,'触发成功的数据-244'!G61)</f>
        <v>3.0119047619047614</v>
      </c>
      <c r="H21" s="8">
        <f>AVERAGE('触发成功的数据-244'!H57,'触发成功的数据-244'!H59,'触发成功的数据-244'!H61)</f>
        <v>1.3999999999999997</v>
      </c>
      <c r="I21" s="8">
        <f>AVERAGE('触发成功的数据-244'!I57,'触发成功的数据-244'!I59,'触发成功的数据-244'!I61)</f>
        <v>3.9</v>
      </c>
      <c r="J21" s="8">
        <f>AVERAGE('触发成功的数据-244'!J57,'触发成功的数据-244'!J59,'触发成功的数据-244'!J61)</f>
        <v>2</v>
      </c>
      <c r="K21" s="8">
        <f>AVERAGE('触发成功的数据-244'!K57,'触发成功的数据-244'!K59,'触发成功的数据-244'!K61)</f>
        <v>3.285714285714286</v>
      </c>
      <c r="L21" s="8">
        <f>AVERAGE('触发成功的数据-244'!L57,'触发成功的数据-244'!L59,'触发成功的数据-244'!L61)</f>
        <v>1.3999999999999997</v>
      </c>
      <c r="M21" s="8">
        <f>AVERAGE('触发成功的数据-244'!M57,'触发成功的数据-244'!M59,'触发成功的数据-244'!M61)</f>
        <v>1.3999999999999997</v>
      </c>
      <c r="N21" s="8">
        <f>AVERAGE('触发成功的数据-244'!N57,'触发成功的数据-244'!N59,'触发成功的数据-244'!N61)</f>
        <v>2.5</v>
      </c>
      <c r="O21" s="8">
        <f>AVERAGE('触发成功的数据-244'!O57,'触发成功的数据-244'!O59,'触发成功的数据-244'!O61)</f>
        <v>3.75</v>
      </c>
      <c r="P21" s="8">
        <f>AVERAGE('触发成功的数据-244'!P57,'触发成功的数据-244'!P59,'触发成功的数据-244'!P61)</f>
        <v>5</v>
      </c>
      <c r="Q21" s="8">
        <f>AVERAGE('触发成功的数据-244'!Q57,'触发成功的数据-244'!Q59,'触发成功的数据-244'!Q61)</f>
        <v>2.7999999999999994</v>
      </c>
      <c r="R21" s="1">
        <f>AVERAGE('触发成功的数据-244'!R57,'触发成功的数据-244'!R59,'触发成功的数据-244'!R61)</f>
        <v>4</v>
      </c>
      <c r="S21" s="1">
        <f>AVERAGE('触发成功的数据-244'!S57,'触发成功的数据-244'!S59,'触发成功的数据-244'!S61)</f>
        <v>1</v>
      </c>
      <c r="T21" s="1">
        <f>AVERAGE('触发成功的数据-244'!T57,'触发成功的数据-244'!T59,'触发成功的数据-244'!T61)</f>
        <v>1</v>
      </c>
      <c r="U21" s="8">
        <f>AVERAGE('触发成功的数据-244'!U57,'触发成功的数据-244'!U59,'触发成功的数据-244'!U61)</f>
        <v>0.66666666666666663</v>
      </c>
      <c r="V21" s="10">
        <f>AVERAGE('触发成功的数据-244'!V57,'触发成功的数据-244'!V59,'触发成功的数据-244'!V61)</f>
        <v>616.25133333333338</v>
      </c>
      <c r="W21" s="10">
        <f>AVERAGE('触发成功的数据-244'!W57,'触发成功的数据-244'!W59,'触发成功的数据-244'!W61)</f>
        <v>37</v>
      </c>
      <c r="X21" s="10">
        <f>AVERAGE('触发成功的数据-244'!X57,'触发成功的数据-244'!X59,'触发成功的数据-244'!X61)</f>
        <v>49.790833333333332</v>
      </c>
      <c r="Y21" s="10">
        <f>AVERAGE('触发成功的数据-244'!Y57,'触发成功的数据-244'!Y59,'触发成功的数据-244'!Y61)</f>
        <v>6.1411666666666669</v>
      </c>
      <c r="Z21" s="10">
        <f>AVERAGE('触发成功的数据-244'!Z57,'触发成功的数据-244'!Z59,'触发成功的数据-244'!Z61)</f>
        <v>36.666666666666664</v>
      </c>
      <c r="AA21" s="10">
        <f>AVERAGE('触发成功的数据-244'!AA57,'触发成功的数据-244'!AA59,'触发成功的数据-244'!AA61)</f>
        <v>2.6666666666666665</v>
      </c>
      <c r="AB21" s="10">
        <f>AVERAGE('触发成功的数据-244'!AB57,'触发成功的数据-244'!AB59,'触发成功的数据-244'!AB61)</f>
        <v>1.8233333333333333</v>
      </c>
      <c r="AC21" s="10">
        <f>AVERAGE('触发成功的数据-244'!AC57,'触发成功的数据-244'!AC59,'触发成功的数据-244'!AC61)</f>
        <v>19.281333333333336</v>
      </c>
      <c r="AD21" s="10">
        <f>AVERAGE('触发成功的数据-244'!AD57,'触发成功的数据-244'!AD59,'触发成功的数据-244'!AD61)</f>
        <v>0.24299999999999999</v>
      </c>
      <c r="AE21" s="10">
        <f>AVERAGE('触发成功的数据-244'!AE57,'触发成功的数据-244'!AE59,'触发成功的数据-244'!AE61)</f>
        <v>2.9773333333333376</v>
      </c>
      <c r="AF21" s="23">
        <f t="shared" si="0"/>
        <v>0.77777777777777779</v>
      </c>
      <c r="AG21" s="26">
        <f t="shared" si="1"/>
        <v>100</v>
      </c>
      <c r="AH21" s="26">
        <f t="shared" si="2"/>
        <v>100</v>
      </c>
      <c r="AI21" s="26">
        <f t="shared" si="3"/>
        <v>33.333333333333329</v>
      </c>
      <c r="AJ21" s="23">
        <f>AVERAGE('触发成功的数据-244'!AG57,'触发成功的数据-244'!AG59,'触发成功的数据-244'!AG61)</f>
        <v>1</v>
      </c>
      <c r="AK21" s="23">
        <f>AVERAGE('触发成功的数据-244'!AH57,'触发成功的数据-244'!AH59,'触发成功的数据-244'!AH61)</f>
        <v>1</v>
      </c>
      <c r="AL21" s="23">
        <f>AVERAGE('触发成功的数据-244'!AI57,'触发成功的数据-244'!AI59,'触发成功的数据-244'!AI61)</f>
        <v>0.33333333333333331</v>
      </c>
      <c r="AM21" s="8">
        <f>AVERAGE('触发成功的数据-244'!AJ57,'触发成功的数据-244'!AJ59,'触发成功的数据-244'!AJ61)</f>
        <v>2</v>
      </c>
      <c r="AN21" s="8">
        <f>AVERAGE('触发成功的数据-244'!AK57,'触发成功的数据-244'!AK59,'触发成功的数据-244'!AK61)</f>
        <v>3.3333333333333335</v>
      </c>
      <c r="AO21" s="8">
        <f>AVERAGE('触发成功的数据-244'!AL57,'触发成功的数据-244'!AL59,'触发成功的数据-244'!AL61)</f>
        <v>1.6666666666666667</v>
      </c>
    </row>
    <row r="22" spans="1:41" x14ac:dyDescent="0.4">
      <c r="A22" s="1">
        <f>AVERAGE('触发成功的数据-244'!A66,'触发成功的数据-244'!A72,'触发成功的数据-244'!A74,'触发成功的数据-244'!A76)</f>
        <v>14</v>
      </c>
      <c r="B22" s="1">
        <f>AVERAGE('触发成功的数据-244'!B66,'触发成功的数据-244'!B72,'触发成功的数据-244'!B74,'触发成功的数据-244'!B76)</f>
        <v>24</v>
      </c>
      <c r="C22" s="1">
        <f>AVERAGE('触发成功的数据-244'!C66,'触发成功的数据-244'!C72,'触发成功的数据-244'!C74,'触发成功的数据-244'!C76)</f>
        <v>1</v>
      </c>
      <c r="D22" s="1">
        <f>AVERAGE('触发成功的数据-244'!D66,'触发成功的数据-244'!D72,'触发成功的数据-244'!D74,'触发成功的数据-244'!D76)</f>
        <v>1</v>
      </c>
      <c r="E22" s="1">
        <f>AVERAGE('触发成功的数据-244'!E66,'触发成功的数据-244'!E72,'触发成功的数据-244'!E74,'触发成功的数据-244'!E76)</f>
        <v>0</v>
      </c>
      <c r="F22" s="8">
        <f>AVERAGE('触发成功的数据-244'!F66,'触发成功的数据-244'!F72,'触发成功的数据-244'!F74,'触发成功的数据-244'!F76)</f>
        <v>2.7166666666666668</v>
      </c>
      <c r="G22" s="8">
        <f>AVERAGE('触发成功的数据-244'!G66,'触发成功的数据-244'!G72,'触发成功的数据-244'!G74,'触发成功的数据-244'!G76)</f>
        <v>3.2619047619047614</v>
      </c>
      <c r="H22" s="8">
        <f>AVERAGE('触发成功的数据-244'!H66,'触发成功的数据-244'!H72,'触发成功的数据-244'!H74,'触发成功的数据-244'!H76)</f>
        <v>2</v>
      </c>
      <c r="I22" s="8">
        <f>AVERAGE('触发成功的数据-244'!I66,'触发成功的数据-244'!I72,'触发成功的数据-244'!I74,'触发成功的数据-244'!I76)</f>
        <v>3.8250000000000002</v>
      </c>
      <c r="J22" s="8">
        <f>AVERAGE('触发成功的数据-244'!J66,'触发成功的数据-244'!J72,'触发成功的数据-244'!J74,'触发成功的数据-244'!J76)</f>
        <v>3</v>
      </c>
      <c r="K22" s="8">
        <f>AVERAGE('触发成功的数据-244'!K66,'触发成功的数据-244'!K72,'触发成功的数据-244'!K74,'触发成功的数据-244'!K76)</f>
        <v>3.2857142857142856</v>
      </c>
      <c r="L22" s="8">
        <f>AVERAGE('触发成功的数据-244'!L66,'触发成功的数据-244'!L72,'触发成功的数据-244'!L74,'触发成功的数据-244'!L76)</f>
        <v>2.6</v>
      </c>
      <c r="M22" s="8">
        <f>AVERAGE('触发成功的数据-244'!M66,'触发成功的数据-244'!M72,'触发成功的数据-244'!M74,'触发成功的数据-244'!M76)</f>
        <v>2</v>
      </c>
      <c r="N22" s="8">
        <f>AVERAGE('触发成功的数据-244'!N66,'触发成功的数据-244'!N72,'触发成功的数据-244'!N74,'触发成功的数据-244'!N76)</f>
        <v>2.8333333333333335</v>
      </c>
      <c r="O22" s="8">
        <f>AVERAGE('触发成功的数据-244'!O66,'触发成功的数据-244'!O72,'触发成功的数据-244'!O74,'触发成功的数据-244'!O76)</f>
        <v>3.5</v>
      </c>
      <c r="P22" s="8">
        <f>AVERAGE('触发成功的数据-244'!P66,'触发成功的数据-244'!P72,'触发成功的数据-244'!P74,'触发成功的数据-244'!P76)</f>
        <v>4.25</v>
      </c>
      <c r="Q22" s="8">
        <f>AVERAGE('触发成功的数据-244'!Q66,'触发成功的数据-244'!Q72,'触发成功的数据-244'!Q74,'触发成功的数据-244'!Q76)</f>
        <v>3.4</v>
      </c>
      <c r="R22" s="1">
        <f>AVERAGE('触发成功的数据-244'!R66,'触发成功的数据-244'!R72,'触发成功的数据-244'!R74,'触发成功的数据-244'!R76)</f>
        <v>1</v>
      </c>
      <c r="S22" s="1">
        <f>AVERAGE('触发成功的数据-244'!S66,'触发成功的数据-244'!S72,'触发成功的数据-244'!S74,'触发成功的数据-244'!S76)</f>
        <v>0</v>
      </c>
      <c r="T22" s="1">
        <f>AVERAGE('触发成功的数据-244'!T66,'触发成功的数据-244'!T72,'触发成功的数据-244'!T74,'触发成功的数据-244'!T76)</f>
        <v>0</v>
      </c>
      <c r="U22" s="8">
        <f>AVERAGE('触发成功的数据-244'!U66,'触发成功的数据-244'!U72,'触发成功的数据-244'!U74,'触发成功的数据-244'!U76)</f>
        <v>0.25</v>
      </c>
      <c r="V22" s="10">
        <f>AVERAGE('触发成功的数据-244'!V66,'触发成功的数据-244'!V72,'触发成功的数据-244'!V74,'触发成功的数据-244'!V76)</f>
        <v>470.38400000000001</v>
      </c>
      <c r="W22" s="10">
        <f>AVERAGE('触发成功的数据-244'!W66,'触发成功的数据-244'!W72,'触发成功的数据-244'!W74,'触发成功的数据-244'!W76)</f>
        <v>42.625</v>
      </c>
      <c r="X22" s="10">
        <f>AVERAGE('触发成功的数据-244'!X66,'触发成功的数据-244'!X72,'触发成功的数据-244'!X74,'触发成功的数据-244'!X76)</f>
        <v>35.949624999999997</v>
      </c>
      <c r="Y22" s="10">
        <f>AVERAGE('触发成功的数据-244'!Y66,'触发成功的数据-244'!Y72,'触发成功的数据-244'!Y74,'触发成功的数据-244'!Y76)</f>
        <v>7.2639999999999993</v>
      </c>
      <c r="Z22" s="10">
        <f>AVERAGE('触发成功的数据-244'!Z66,'触发成功的数据-244'!Z72,'触发成功的数据-244'!Z74,'触发成功的数据-244'!Z76)</f>
        <v>26.875</v>
      </c>
      <c r="AA22" s="10">
        <f>AVERAGE('触发成功的数据-244'!AA66,'触发成功的数据-244'!AA72,'触发成功的数据-244'!AA74,'触发成功的数据-244'!AA76)</f>
        <v>0.5</v>
      </c>
      <c r="AB22" s="10">
        <f>AVERAGE('触发成功的数据-244'!AB66,'触发成功的数据-244'!AB72,'触发成功的数据-244'!AB74,'触发成功的数据-244'!AB76)</f>
        <v>7.5999999999999998E-2</v>
      </c>
      <c r="AC22" s="10">
        <f>AVERAGE('触发成功的数据-244'!AC66,'触发成功的数据-244'!AC72,'触发成功的数据-244'!AC74,'触发成功的数据-244'!AC76)</f>
        <v>17.116250000000001</v>
      </c>
      <c r="AD22" s="10">
        <f>AVERAGE('触发成功的数据-244'!AD66,'触发成功的数据-244'!AD72,'触发成功的数据-244'!AD74,'触发成功的数据-244'!AD76)</f>
        <v>4.2999999999999997E-2</v>
      </c>
      <c r="AE22" s="10">
        <f>AVERAGE('触发成功的数据-244'!AE66,'触发成功的数据-244'!AE72,'触发成功的数据-244'!AE74,'触发成功的数据-244'!AE76)</f>
        <v>1.4922500000000092</v>
      </c>
      <c r="AF22" s="23">
        <f t="shared" si="0"/>
        <v>0.25</v>
      </c>
      <c r="AG22" s="26">
        <f t="shared" si="1"/>
        <v>0</v>
      </c>
      <c r="AH22" s="26">
        <f t="shared" si="2"/>
        <v>0</v>
      </c>
      <c r="AI22" s="26">
        <f t="shared" si="3"/>
        <v>75</v>
      </c>
      <c r="AJ22" s="23">
        <f>AVERAGE('触发成功的数据-244'!AG66,'触发成功的数据-244'!AG72,'触发成功的数据-244'!AG74,'触发成功的数据-244'!AG76)</f>
        <v>0</v>
      </c>
      <c r="AK22" s="23">
        <f>AVERAGE('触发成功的数据-244'!AH66,'触发成功的数据-244'!AH72,'触发成功的数据-244'!AH74,'触发成功的数据-244'!AH76)</f>
        <v>0</v>
      </c>
      <c r="AL22" s="23">
        <f>AVERAGE('触发成功的数据-244'!AI66,'触发成功的数据-244'!AI72,'触发成功的数据-244'!AI74,'触发成功的数据-244'!AI76)</f>
        <v>0.75</v>
      </c>
      <c r="AM22" s="8">
        <f>AVERAGE('触发成功的数据-244'!AJ66,'触发成功的数据-244'!AJ72,'触发成功的数据-244'!AJ74,'触发成功的数据-244'!AJ76)</f>
        <v>1.75</v>
      </c>
      <c r="AN22" s="8">
        <f>AVERAGE('触发成功的数据-244'!AK66,'触发成功的数据-244'!AK72,'触发成功的数据-244'!AK74,'触发成功的数据-244'!AK76)</f>
        <v>2.25</v>
      </c>
      <c r="AO22" s="8">
        <f>AVERAGE('触发成功的数据-244'!AL66,'触发成功的数据-244'!AL72,'触发成功的数据-244'!AL74,'触发成功的数据-244'!AL76)</f>
        <v>2.5</v>
      </c>
    </row>
    <row r="23" spans="1:41" x14ac:dyDescent="0.4">
      <c r="A23" s="1">
        <f>AVERAGE('触发成功的数据-244'!A67,'触发成功的数据-244'!A75)</f>
        <v>14</v>
      </c>
      <c r="B23" s="1">
        <f>AVERAGE('触发成功的数据-244'!B67,'触发成功的数据-244'!B75)</f>
        <v>24</v>
      </c>
      <c r="C23" s="1">
        <f>AVERAGE('触发成功的数据-244'!C67,'触发成功的数据-244'!C75)</f>
        <v>1</v>
      </c>
      <c r="D23" s="1">
        <f>AVERAGE('触发成功的数据-244'!D67,'触发成功的数据-244'!D75)</f>
        <v>1</v>
      </c>
      <c r="E23" s="1">
        <f>AVERAGE('触发成功的数据-244'!E67,'触发成功的数据-244'!E75)</f>
        <v>0</v>
      </c>
      <c r="F23" s="8">
        <f>AVERAGE('触发成功的数据-244'!F67,'触发成功的数据-244'!F75)</f>
        <v>2.7166666666666668</v>
      </c>
      <c r="G23" s="8">
        <f>AVERAGE('触发成功的数据-244'!G67,'触发成功的数据-244'!G75)</f>
        <v>3.2619047619047614</v>
      </c>
      <c r="H23" s="8">
        <f>AVERAGE('触发成功的数据-244'!H67,'触发成功的数据-244'!H75)</f>
        <v>2</v>
      </c>
      <c r="I23" s="8">
        <f>AVERAGE('触发成功的数据-244'!I67,'触发成功的数据-244'!I75)</f>
        <v>3.8250000000000002</v>
      </c>
      <c r="J23" s="8">
        <f>AVERAGE('触发成功的数据-244'!J67,'触发成功的数据-244'!J75)</f>
        <v>3</v>
      </c>
      <c r="K23" s="8">
        <f>AVERAGE('触发成功的数据-244'!K67,'触发成功的数据-244'!K75)</f>
        <v>3.2857142857142856</v>
      </c>
      <c r="L23" s="8">
        <f>AVERAGE('触发成功的数据-244'!L67,'触发成功的数据-244'!L75)</f>
        <v>2.6</v>
      </c>
      <c r="M23" s="8">
        <f>AVERAGE('触发成功的数据-244'!M67,'触发成功的数据-244'!M75)</f>
        <v>2</v>
      </c>
      <c r="N23" s="8">
        <f>AVERAGE('触发成功的数据-244'!N67,'触发成功的数据-244'!N75)</f>
        <v>2.8333333333333335</v>
      </c>
      <c r="O23" s="8">
        <f>AVERAGE('触发成功的数据-244'!O67,'触发成功的数据-244'!O75)</f>
        <v>3.5</v>
      </c>
      <c r="P23" s="8">
        <f>AVERAGE('触发成功的数据-244'!P67,'触发成功的数据-244'!P75)</f>
        <v>4.25</v>
      </c>
      <c r="Q23" s="8">
        <f>AVERAGE('触发成功的数据-244'!Q67,'触发成功的数据-244'!Q75)</f>
        <v>3.4</v>
      </c>
      <c r="R23" s="1">
        <f>AVERAGE('触发成功的数据-244'!R67,'触发成功的数据-244'!R75)</f>
        <v>2</v>
      </c>
      <c r="S23" s="1">
        <f>AVERAGE('触发成功的数据-244'!S67,'触发成功的数据-244'!S75)</f>
        <v>1</v>
      </c>
      <c r="T23" s="1">
        <f>AVERAGE('触发成功的数据-244'!T67,'触发成功的数据-244'!T75)</f>
        <v>0</v>
      </c>
      <c r="U23" s="8">
        <f>AVERAGE('触发成功的数据-244'!U67,'触发成功的数据-244'!U75)</f>
        <v>1</v>
      </c>
      <c r="V23" s="10">
        <f>AVERAGE('触发成功的数据-244'!V67,'触发成功的数据-244'!V75)</f>
        <v>171.239</v>
      </c>
      <c r="W23" s="10">
        <f>AVERAGE('触发成功的数据-244'!W67,'触发成功的数据-244'!W75)</f>
        <v>51.25</v>
      </c>
      <c r="X23" s="10">
        <f>AVERAGE('触发成功的数据-244'!X67,'触发成功的数据-244'!X75)</f>
        <v>22.9175</v>
      </c>
      <c r="Y23" s="10">
        <f>AVERAGE('触发成功的数据-244'!Y67,'触发成功的数据-244'!Y75)</f>
        <v>8.2012499999999999</v>
      </c>
      <c r="Z23" s="10">
        <f>AVERAGE('触发成功的数据-244'!Z67,'触发成功的数据-244'!Z75)</f>
        <v>22.25</v>
      </c>
      <c r="AA23" s="10">
        <f>AVERAGE('触发成功的数据-244'!AA67,'触发成功的数据-244'!AA75)</f>
        <v>4</v>
      </c>
      <c r="AB23" s="10">
        <f>AVERAGE('触发成功的数据-244'!AB67,'触发成功的数据-244'!AB75)</f>
        <v>0.50149999999999995</v>
      </c>
      <c r="AC23" s="10">
        <f>AVERAGE('触发成功的数据-244'!AC67,'触发成功的数据-244'!AC75)</f>
        <v>20.573499999999999</v>
      </c>
      <c r="AD23" s="10">
        <f>AVERAGE('触发成功的数据-244'!AD67,'触发成功的数据-244'!AD75)</f>
        <v>0.10149999999999999</v>
      </c>
      <c r="AE23" s="10">
        <f>AVERAGE('触发成功的数据-244'!AE67,'触发成功的数据-244'!AE75)</f>
        <v>4.7635000000000085</v>
      </c>
      <c r="AF23" s="23">
        <f t="shared" si="0"/>
        <v>0.66666666666666663</v>
      </c>
      <c r="AG23" s="26">
        <f t="shared" si="1"/>
        <v>100</v>
      </c>
      <c r="AH23" s="26">
        <f t="shared" si="2"/>
        <v>50</v>
      </c>
      <c r="AI23" s="26">
        <f t="shared" si="3"/>
        <v>50</v>
      </c>
      <c r="AJ23" s="23">
        <f>AVERAGE('触发成功的数据-244'!AG67,'触发成功的数据-244'!AG75)</f>
        <v>1</v>
      </c>
      <c r="AK23" s="23">
        <f>AVERAGE('触发成功的数据-244'!AH67,'触发成功的数据-244'!AH75)</f>
        <v>0.5</v>
      </c>
      <c r="AL23" s="23">
        <f>AVERAGE('触发成功的数据-244'!AI67,'触发成功的数据-244'!AI75)</f>
        <v>0.5</v>
      </c>
      <c r="AM23" s="8">
        <f>AVERAGE('触发成功的数据-244'!AJ67,'触发成功的数据-244'!AJ75)</f>
        <v>3.5</v>
      </c>
      <c r="AN23" s="8">
        <f>AVERAGE('触发成功的数据-244'!AK67,'触发成功的数据-244'!AK75)</f>
        <v>4.5</v>
      </c>
      <c r="AO23" s="8">
        <f>AVERAGE('触发成功的数据-244'!AL67,'触发成功的数据-244'!AL75)</f>
        <v>3.5</v>
      </c>
    </row>
    <row r="24" spans="1:41" x14ac:dyDescent="0.4">
      <c r="A24" s="1">
        <f>AVERAGE('触发成功的数据-244'!A68,'触发成功的数据-244'!A70,'触发成功的数据-244'!A73)</f>
        <v>14</v>
      </c>
      <c r="B24" s="1">
        <f>AVERAGE('触发成功的数据-244'!B68,'触发成功的数据-244'!B70,'触发成功的数据-244'!B73)</f>
        <v>24</v>
      </c>
      <c r="C24" s="1">
        <f>AVERAGE('触发成功的数据-244'!C68,'触发成功的数据-244'!C70,'触发成功的数据-244'!C73)</f>
        <v>1</v>
      </c>
      <c r="D24" s="1">
        <f>AVERAGE('触发成功的数据-244'!D68,'触发成功的数据-244'!D70,'触发成功的数据-244'!D73)</f>
        <v>1</v>
      </c>
      <c r="E24" s="1">
        <f>AVERAGE('触发成功的数据-244'!E68,'触发成功的数据-244'!E70,'触发成功的数据-244'!E73)</f>
        <v>0</v>
      </c>
      <c r="F24" s="8">
        <f>AVERAGE('触发成功的数据-244'!F68,'触发成功的数据-244'!F70,'触发成功的数据-244'!F73)</f>
        <v>2.7166666666666668</v>
      </c>
      <c r="G24" s="8">
        <f>AVERAGE('触发成功的数据-244'!G68,'触发成功的数据-244'!G70,'触发成功的数据-244'!G73)</f>
        <v>3.2619047619047614</v>
      </c>
      <c r="H24" s="8">
        <f>AVERAGE('触发成功的数据-244'!H68,'触发成功的数据-244'!H70,'触发成功的数据-244'!H73)</f>
        <v>2</v>
      </c>
      <c r="I24" s="8">
        <f>AVERAGE('触发成功的数据-244'!I68,'触发成功的数据-244'!I70,'触发成功的数据-244'!I73)</f>
        <v>3.8250000000000006</v>
      </c>
      <c r="J24" s="8">
        <f>AVERAGE('触发成功的数据-244'!J68,'触发成功的数据-244'!J70,'触发成功的数据-244'!J73)</f>
        <v>3</v>
      </c>
      <c r="K24" s="8">
        <f>AVERAGE('触发成功的数据-244'!K68,'触发成功的数据-244'!K70,'触发成功的数据-244'!K73)</f>
        <v>3.285714285714286</v>
      </c>
      <c r="L24" s="8">
        <f>AVERAGE('触发成功的数据-244'!L68,'触发成功的数据-244'!L70,'触发成功的数据-244'!L73)</f>
        <v>2.6</v>
      </c>
      <c r="M24" s="8">
        <f>AVERAGE('触发成功的数据-244'!M68,'触发成功的数据-244'!M70,'触发成功的数据-244'!M73)</f>
        <v>2</v>
      </c>
      <c r="N24" s="8">
        <f>AVERAGE('触发成功的数据-244'!N68,'触发成功的数据-244'!N70,'触发成功的数据-244'!N73)</f>
        <v>2.8333333333333335</v>
      </c>
      <c r="O24" s="8">
        <f>AVERAGE('触发成功的数据-244'!O68,'触发成功的数据-244'!O70,'触发成功的数据-244'!O73)</f>
        <v>3.5</v>
      </c>
      <c r="P24" s="8">
        <f>AVERAGE('触发成功的数据-244'!P68,'触发成功的数据-244'!P70,'触发成功的数据-244'!P73)</f>
        <v>4.25</v>
      </c>
      <c r="Q24" s="8">
        <f>AVERAGE('触发成功的数据-244'!Q68,'触发成功的数据-244'!Q70,'触发成功的数据-244'!Q73)</f>
        <v>3.4</v>
      </c>
      <c r="R24" s="1">
        <f>AVERAGE('触发成功的数据-244'!R68,'触发成功的数据-244'!R70,'触发成功的数据-244'!R73)</f>
        <v>3</v>
      </c>
      <c r="S24" s="1">
        <f>AVERAGE('触发成功的数据-244'!S68,'触发成功的数据-244'!S70,'触发成功的数据-244'!S73)</f>
        <v>0</v>
      </c>
      <c r="T24" s="1">
        <f>AVERAGE('触发成功的数据-244'!T68,'触发成功的数据-244'!T70,'触发成功的数据-244'!T73)</f>
        <v>1</v>
      </c>
      <c r="U24" s="8">
        <f>AVERAGE('触发成功的数据-244'!U68,'触发成功的数据-244'!U70,'触发成功的数据-244'!U73)</f>
        <v>0.66666666666666663</v>
      </c>
      <c r="V24" s="10">
        <f>AVERAGE('触发成功的数据-244'!V68,'触发成功的数据-244'!V70,'触发成功的数据-244'!V73)</f>
        <v>603.29966666666667</v>
      </c>
      <c r="W24" s="10">
        <f>AVERAGE('触发成功的数据-244'!W68,'触发成功的数据-244'!W70,'触发成功的数据-244'!W73)</f>
        <v>48.666666666666664</v>
      </c>
      <c r="X24" s="10">
        <f>AVERAGE('触发成功的数据-244'!X68,'触发成功的数据-244'!X70,'触发成功的数据-244'!X73)</f>
        <v>28.042166666666663</v>
      </c>
      <c r="Y24" s="10">
        <f>AVERAGE('触发成功的数据-244'!Y68,'触发成功的数据-244'!Y70,'触发成功的数据-244'!Y73)</f>
        <v>6.8261666666666665</v>
      </c>
      <c r="Z24" s="10">
        <f>AVERAGE('触发成功的数据-244'!Z68,'触发成功的数据-244'!Z70,'触发成功的数据-244'!Z73)</f>
        <v>28.166666666666668</v>
      </c>
      <c r="AA24" s="10">
        <f>AVERAGE('触发成功的数据-244'!AA68,'触发成功的数据-244'!AA70,'触发成功的数据-244'!AA73)</f>
        <v>0.66666666666666663</v>
      </c>
      <c r="AB24" s="10">
        <f>AVERAGE('触发成功的数据-244'!AB68,'触发成功的数据-244'!AB70,'触发成功的数据-244'!AB73)</f>
        <v>6.7666666666666667E-2</v>
      </c>
      <c r="AC24" s="10">
        <f>AVERAGE('触发成功的数据-244'!AC68,'触发成功的数据-244'!AC70,'触发成功的数据-244'!AC73)</f>
        <v>19.239999999999998</v>
      </c>
      <c r="AD24" s="10">
        <f>AVERAGE('触发成功的数据-244'!AD68,'触发成功的数据-244'!AD70,'触发成功的数据-244'!AD73)</f>
        <v>5.8666666666666673E-2</v>
      </c>
      <c r="AE24" s="10">
        <f>AVERAGE('触发成功的数据-244'!AE68,'触发成功的数据-244'!AE70,'触发成功的数据-244'!AE73)</f>
        <v>2.2280000000000002</v>
      </c>
      <c r="AF24" s="23">
        <f t="shared" si="0"/>
        <v>0</v>
      </c>
      <c r="AG24" s="26">
        <f t="shared" si="1"/>
        <v>0</v>
      </c>
      <c r="AH24" s="26">
        <f t="shared" si="2"/>
        <v>0</v>
      </c>
      <c r="AI24" s="26">
        <f t="shared" si="3"/>
        <v>0</v>
      </c>
      <c r="AJ24" s="23">
        <f>AVERAGE('触发成功的数据-244'!AG68,'触发成功的数据-244'!AG70,'触发成功的数据-244'!AG73)</f>
        <v>0</v>
      </c>
      <c r="AK24" s="23">
        <f>AVERAGE('触发成功的数据-244'!AH68,'触发成功的数据-244'!AH70,'触发成功的数据-244'!AH73)</f>
        <v>0</v>
      </c>
      <c r="AL24" s="23">
        <f>AVERAGE('触发成功的数据-244'!AI68,'触发成功的数据-244'!AI70,'触发成功的数据-244'!AI73)</f>
        <v>0</v>
      </c>
      <c r="AM24" s="8">
        <f>AVERAGE('触发成功的数据-244'!AJ68,'触发成功的数据-244'!AJ70,'触发成功的数据-244'!AJ73)</f>
        <v>2.6666666666666665</v>
      </c>
      <c r="AN24" s="8">
        <f>AVERAGE('触发成功的数据-244'!AK68,'触发成功的数据-244'!AK70,'触发成功的数据-244'!AK73)</f>
        <v>3</v>
      </c>
      <c r="AO24" s="8">
        <f>AVERAGE('触发成功的数据-244'!AL68,'触发成功的数据-244'!AL70,'触发成功的数据-244'!AL73)</f>
        <v>2.6666666666666665</v>
      </c>
    </row>
    <row r="25" spans="1:41" x14ac:dyDescent="0.4">
      <c r="A25" s="1">
        <f>AVERAGE('触发成功的数据-244'!A69,'触发成功的数据-244'!A71)</f>
        <v>14</v>
      </c>
      <c r="B25" s="1">
        <f>AVERAGE('触发成功的数据-244'!B69,'触发成功的数据-244'!B71)</f>
        <v>24</v>
      </c>
      <c r="C25" s="1">
        <f>AVERAGE('触发成功的数据-244'!C69,'触发成功的数据-244'!C71)</f>
        <v>1</v>
      </c>
      <c r="D25" s="1">
        <f>AVERAGE('触发成功的数据-244'!D69,'触发成功的数据-244'!D71)</f>
        <v>1</v>
      </c>
      <c r="E25" s="1">
        <f>AVERAGE('触发成功的数据-244'!E69,'触发成功的数据-244'!E71)</f>
        <v>0</v>
      </c>
      <c r="F25" s="8">
        <f>AVERAGE('触发成功的数据-244'!F69,'触发成功的数据-244'!F71)</f>
        <v>2.7166666666666668</v>
      </c>
      <c r="G25" s="8">
        <f>AVERAGE('触发成功的数据-244'!G69,'触发成功的数据-244'!G71)</f>
        <v>3.2619047619047614</v>
      </c>
      <c r="H25" s="8">
        <f>AVERAGE('触发成功的数据-244'!H69,'触发成功的数据-244'!H71)</f>
        <v>2</v>
      </c>
      <c r="I25" s="8">
        <f>AVERAGE('触发成功的数据-244'!I69,'触发成功的数据-244'!I71)</f>
        <v>3.8250000000000002</v>
      </c>
      <c r="J25" s="8">
        <f>AVERAGE('触发成功的数据-244'!J69,'触发成功的数据-244'!J71)</f>
        <v>3</v>
      </c>
      <c r="K25" s="8">
        <f>AVERAGE('触发成功的数据-244'!K69,'触发成功的数据-244'!K71)</f>
        <v>3.2857142857142856</v>
      </c>
      <c r="L25" s="8">
        <f>AVERAGE('触发成功的数据-244'!L69,'触发成功的数据-244'!L71)</f>
        <v>2.6</v>
      </c>
      <c r="M25" s="8">
        <f>AVERAGE('触发成功的数据-244'!M69,'触发成功的数据-244'!M71)</f>
        <v>2</v>
      </c>
      <c r="N25" s="8">
        <f>AVERAGE('触发成功的数据-244'!N69,'触发成功的数据-244'!N71)</f>
        <v>2.8333333333333335</v>
      </c>
      <c r="O25" s="8">
        <f>AVERAGE('触发成功的数据-244'!O69,'触发成功的数据-244'!O71)</f>
        <v>3.5</v>
      </c>
      <c r="P25" s="8">
        <f>AVERAGE('触发成功的数据-244'!P69,'触发成功的数据-244'!P71)</f>
        <v>4.25</v>
      </c>
      <c r="Q25" s="8">
        <f>AVERAGE('触发成功的数据-244'!Q69,'触发成功的数据-244'!Q71)</f>
        <v>3.4</v>
      </c>
      <c r="R25" s="1">
        <f>AVERAGE('触发成功的数据-244'!R69,'触发成功的数据-244'!R71)</f>
        <v>4</v>
      </c>
      <c r="S25" s="1">
        <f>AVERAGE('触发成功的数据-244'!S69,'触发成功的数据-244'!S71)</f>
        <v>1</v>
      </c>
      <c r="T25" s="1">
        <f>AVERAGE('触发成功的数据-244'!T69,'触发成功的数据-244'!T71)</f>
        <v>1</v>
      </c>
      <c r="U25" s="8">
        <f>AVERAGE('触发成功的数据-244'!U69,'触发成功的数据-244'!U71)</f>
        <v>1</v>
      </c>
      <c r="V25" s="10">
        <f>AVERAGE('触发成功的数据-244'!V69,'触发成功的数据-244'!V71)</f>
        <v>622.40925000000004</v>
      </c>
      <c r="W25" s="10">
        <f>AVERAGE('触发成功的数据-244'!W69,'触发成功的数据-244'!W71)</f>
        <v>42</v>
      </c>
      <c r="X25" s="10">
        <f>AVERAGE('触发成功的数据-244'!X69,'触发成功的数据-244'!X71)</f>
        <v>55.34375</v>
      </c>
      <c r="Y25" s="10">
        <f>AVERAGE('触发成功的数据-244'!Y69,'触发成功的数据-244'!Y71)</f>
        <v>8.181750000000001</v>
      </c>
      <c r="Z25" s="10">
        <f>AVERAGE('触发成功的数据-244'!Z69,'触发成功的数据-244'!Z71)</f>
        <v>20.5</v>
      </c>
      <c r="AA25" s="10">
        <f>AVERAGE('触发成功的数据-244'!AA69,'触发成功的数据-244'!AA71)</f>
        <v>0</v>
      </c>
      <c r="AB25" s="10">
        <f>AVERAGE('触发成功的数据-244'!AB69,'触发成功的数据-244'!AB71)</f>
        <v>0.20149999999999998</v>
      </c>
      <c r="AC25" s="10">
        <f>AVERAGE('触发成功的数据-244'!AC69,'触发成功的数据-244'!AC71)</f>
        <v>15.891999999999999</v>
      </c>
      <c r="AD25" s="10">
        <f>AVERAGE('触发成功的数据-244'!AD69,'触发成功的数据-244'!AD71)</f>
        <v>0.10650000000000001</v>
      </c>
      <c r="AE25" s="10">
        <f>AVERAGE('触发成功的数据-244'!AE69,'触发成功的数据-244'!AE71)</f>
        <v>4.4399999999999995</v>
      </c>
      <c r="AF25" s="23">
        <f t="shared" si="0"/>
        <v>0.33333333333333331</v>
      </c>
      <c r="AG25" s="26">
        <f t="shared" si="1"/>
        <v>50</v>
      </c>
      <c r="AH25" s="26">
        <f t="shared" si="2"/>
        <v>0</v>
      </c>
      <c r="AI25" s="26">
        <f t="shared" si="3"/>
        <v>50</v>
      </c>
      <c r="AJ25" s="23">
        <f>AVERAGE('触发成功的数据-244'!AG69,'触发成功的数据-244'!AG71)</f>
        <v>0.5</v>
      </c>
      <c r="AK25" s="23">
        <f>AVERAGE('触发成功的数据-244'!AH69,'触发成功的数据-244'!AH71)</f>
        <v>0</v>
      </c>
      <c r="AL25" s="23">
        <f>AVERAGE('触发成功的数据-244'!AI69,'触发成功的数据-244'!AI71)</f>
        <v>0.5</v>
      </c>
      <c r="AM25" s="8">
        <f>AVERAGE('触发成功的数据-244'!AJ69,'触发成功的数据-244'!AJ71)</f>
        <v>2.5</v>
      </c>
      <c r="AN25" s="8">
        <f>AVERAGE('触发成功的数据-244'!AK69,'触发成功的数据-244'!AK71)</f>
        <v>3.5</v>
      </c>
      <c r="AO25" s="8">
        <f>AVERAGE('触发成功的数据-244'!AL69,'触发成功的数据-244'!AL71)</f>
        <v>3</v>
      </c>
    </row>
    <row r="26" spans="1:41" x14ac:dyDescent="0.4">
      <c r="A26" s="1">
        <f>AVERAGE('触发成功的数据-244'!A77,'触发成功的数据-244'!A80)</f>
        <v>15</v>
      </c>
      <c r="B26" s="1">
        <f>AVERAGE('触发成功的数据-244'!B77,'触发成功的数据-244'!B80)</f>
        <v>21</v>
      </c>
      <c r="C26" s="1">
        <f>AVERAGE('触发成功的数据-244'!C77,'触发成功的数据-244'!C80)</f>
        <v>0</v>
      </c>
      <c r="D26" s="1">
        <f>AVERAGE('触发成功的数据-244'!D77,'触发成功的数据-244'!D80)</f>
        <v>2</v>
      </c>
      <c r="E26" s="1">
        <f>AVERAGE('触发成功的数据-244'!E77,'触发成功的数据-244'!E80)</f>
        <v>1</v>
      </c>
      <c r="F26" s="8">
        <f>AVERAGE('触发成功的数据-244'!F77,'触发成功的数据-244'!F80)</f>
        <v>3.2333333333333334</v>
      </c>
      <c r="G26" s="8">
        <f>AVERAGE('触发成功的数据-244'!G77,'触发成功的数据-244'!G80)</f>
        <v>3.1130952380952386</v>
      </c>
      <c r="H26" s="8">
        <f>AVERAGE('触发成功的数据-244'!H77,'触发成功的数据-244'!H80)</f>
        <v>4</v>
      </c>
      <c r="I26" s="8">
        <f>AVERAGE('触发成功的数据-244'!I77,'触发成功的数据-244'!I80)</f>
        <v>3.65</v>
      </c>
      <c r="J26" s="8">
        <f>AVERAGE('触发成功的数据-244'!J77,'触发成功的数据-244'!J80)</f>
        <v>1.875</v>
      </c>
      <c r="K26" s="8">
        <f>AVERAGE('触发成功的数据-244'!K77,'触发成功的数据-244'!K80)</f>
        <v>3.7142857142857144</v>
      </c>
      <c r="L26" s="8">
        <f>AVERAGE('触发成功的数据-244'!L77,'触发成功的数据-244'!L80)</f>
        <v>2.8</v>
      </c>
      <c r="M26" s="8">
        <f>AVERAGE('触发成功的数据-244'!M77,'触发成功的数据-244'!M80)</f>
        <v>4</v>
      </c>
      <c r="N26" s="8">
        <f>AVERAGE('触发成功的数据-244'!N77,'触发成功的数据-244'!N80)</f>
        <v>3.6666666666666665</v>
      </c>
      <c r="O26" s="8">
        <f>AVERAGE('触发成功的数据-244'!O77,'触发成功的数据-244'!O80)</f>
        <v>3.75</v>
      </c>
      <c r="P26" s="8">
        <f>AVERAGE('触发成功的数据-244'!P77,'触发成功的数据-244'!P80)</f>
        <v>4.5</v>
      </c>
      <c r="Q26" s="8">
        <f>AVERAGE('触发成功的数据-244'!Q77,'触发成功的数据-244'!Q80)</f>
        <v>2.8</v>
      </c>
      <c r="R26" s="1">
        <f>AVERAGE('触发成功的数据-244'!R77,'触发成功的数据-244'!R80)</f>
        <v>1</v>
      </c>
      <c r="S26" s="1">
        <f>AVERAGE('触发成功的数据-244'!S77,'触发成功的数据-244'!S80)</f>
        <v>0</v>
      </c>
      <c r="T26" s="1">
        <f>AVERAGE('触发成功的数据-244'!T77,'触发成功的数据-244'!T80)</f>
        <v>0</v>
      </c>
      <c r="U26" s="8">
        <f>AVERAGE('触发成功的数据-244'!U77,'触发成功的数据-244'!U80)</f>
        <v>0.5</v>
      </c>
      <c r="V26" s="10">
        <f>AVERAGE('触发成功的数据-244'!V77,'触发成功的数据-244'!V80)</f>
        <v>1791.72325</v>
      </c>
      <c r="W26" s="10">
        <f>AVERAGE('触发成功的数据-244'!W77,'触发成功的数据-244'!W80)</f>
        <v>14</v>
      </c>
      <c r="X26" s="10">
        <f>AVERAGE('触发成功的数据-244'!X77,'触发成功的数据-244'!X80)</f>
        <v>25.311</v>
      </c>
      <c r="Y26" s="10">
        <f>AVERAGE('触发成功的数据-244'!Y77,'触发成功的数据-244'!Y80)</f>
        <v>4.5982500000000002</v>
      </c>
      <c r="Z26" s="10">
        <f>AVERAGE('触发成功的数据-244'!Z77,'触发成功的数据-244'!Z80)</f>
        <v>12.5</v>
      </c>
      <c r="AA26" s="10">
        <f>AVERAGE('触发成功的数据-244'!AA77,'触发成功的数据-244'!AA80)</f>
        <v>0.5</v>
      </c>
      <c r="AB26" s="10">
        <f>AVERAGE('触发成功的数据-244'!AB77,'触发成功的数据-244'!AB80)</f>
        <v>0.153</v>
      </c>
      <c r="AC26" s="10">
        <f>AVERAGE('触发成功的数据-244'!AC77,'触发成功的数据-244'!AC80)</f>
        <v>20.323999999999998</v>
      </c>
      <c r="AD26" s="10">
        <f>AVERAGE('触发成功的数据-244'!AD77,'触发成功的数据-244'!AD80)</f>
        <v>5.7999999999999996E-2</v>
      </c>
      <c r="AE26" s="10">
        <f>AVERAGE('触发成功的数据-244'!AE77,'触发成功的数据-244'!AE80)</f>
        <v>3.0285000000000002</v>
      </c>
      <c r="AF26" s="23">
        <f t="shared" si="0"/>
        <v>0.16666666666666666</v>
      </c>
      <c r="AG26" s="26">
        <f t="shared" si="1"/>
        <v>0</v>
      </c>
      <c r="AH26" s="26">
        <f t="shared" si="2"/>
        <v>0</v>
      </c>
      <c r="AI26" s="26">
        <f t="shared" si="3"/>
        <v>50</v>
      </c>
      <c r="AJ26" s="23">
        <f>AVERAGE('触发成功的数据-244'!AG77,'触发成功的数据-244'!AG80)</f>
        <v>0</v>
      </c>
      <c r="AK26" s="23">
        <f>AVERAGE('触发成功的数据-244'!AH77,'触发成功的数据-244'!AH80)</f>
        <v>0</v>
      </c>
      <c r="AL26" s="23">
        <f>AVERAGE('触发成功的数据-244'!AI77,'触发成功的数据-244'!AI80)</f>
        <v>0.5</v>
      </c>
      <c r="AM26" s="8">
        <f>AVERAGE('触发成功的数据-244'!AJ77,'触发成功的数据-244'!AJ80)</f>
        <v>1.5</v>
      </c>
      <c r="AN26" s="8">
        <f>AVERAGE('触发成功的数据-244'!AK77,'触发成功的数据-244'!AK80)</f>
        <v>1.5</v>
      </c>
      <c r="AO26" s="8">
        <f>AVERAGE('触发成功的数据-244'!AL77,'触发成功的数据-244'!AL80)</f>
        <v>1.5</v>
      </c>
    </row>
    <row r="27" spans="1:41" x14ac:dyDescent="0.4">
      <c r="A27" s="1">
        <f>'触发成功的数据-244'!A78</f>
        <v>15</v>
      </c>
      <c r="B27" s="1">
        <f>'触发成功的数据-244'!B78</f>
        <v>21</v>
      </c>
      <c r="C27" s="1">
        <f>'触发成功的数据-244'!C78</f>
        <v>0</v>
      </c>
      <c r="D27" s="1">
        <f>'触发成功的数据-244'!D78</f>
        <v>2</v>
      </c>
      <c r="E27" s="1">
        <f>'触发成功的数据-244'!E78</f>
        <v>1</v>
      </c>
      <c r="F27" s="8">
        <f>'触发成功的数据-244'!F78</f>
        <v>3.2333333333333334</v>
      </c>
      <c r="G27" s="8">
        <f>'触发成功的数据-244'!G78</f>
        <v>3.1130952380952386</v>
      </c>
      <c r="H27" s="8">
        <f>'触发成功的数据-244'!H78</f>
        <v>4</v>
      </c>
      <c r="I27" s="8">
        <f>'触发成功的数据-244'!I78</f>
        <v>3.65</v>
      </c>
      <c r="J27" s="8">
        <f>'触发成功的数据-244'!J78</f>
        <v>1.875</v>
      </c>
      <c r="K27" s="8">
        <f>'触发成功的数据-244'!K78</f>
        <v>3.7142857142857144</v>
      </c>
      <c r="L27" s="8">
        <f>'触发成功的数据-244'!L78</f>
        <v>2.8</v>
      </c>
      <c r="M27" s="8">
        <f>'触发成功的数据-244'!M78</f>
        <v>4</v>
      </c>
      <c r="N27" s="8">
        <f>'触发成功的数据-244'!N78</f>
        <v>3.6666666666666665</v>
      </c>
      <c r="O27" s="8">
        <f>'触发成功的数据-244'!O78</f>
        <v>3.75</v>
      </c>
      <c r="P27" s="8">
        <f>'触发成功的数据-244'!P78</f>
        <v>4.5</v>
      </c>
      <c r="Q27" s="8">
        <f>'触发成功的数据-244'!Q78</f>
        <v>2.8</v>
      </c>
      <c r="R27" s="1">
        <f>'触发成功的数据-244'!R78</f>
        <v>2</v>
      </c>
      <c r="S27" s="1">
        <f>'触发成功的数据-244'!S78</f>
        <v>1</v>
      </c>
      <c r="T27" s="1">
        <f>'触发成功的数据-244'!T78</f>
        <v>0</v>
      </c>
      <c r="U27" s="8">
        <f>'触发成功的数据-244'!U78</f>
        <v>1</v>
      </c>
      <c r="V27" s="10">
        <f>'触发成功的数据-244'!V78</f>
        <v>635.00700000000006</v>
      </c>
      <c r="W27" s="10">
        <f>'触发成功的数据-244'!W78</f>
        <v>33.5</v>
      </c>
      <c r="X27" s="10">
        <f>'触发成功的数据-244'!X78</f>
        <v>39.204999999999998</v>
      </c>
      <c r="Y27" s="10">
        <f>'触发成功的数据-244'!Y78</f>
        <v>5.0114999999999998</v>
      </c>
      <c r="Z27" s="10">
        <f>'触发成功的数据-244'!Z78</f>
        <v>28.5</v>
      </c>
      <c r="AA27" s="10">
        <f>'触发成功的数据-244'!AA78</f>
        <v>2</v>
      </c>
      <c r="AB27" s="10">
        <f>'触发成功的数据-244'!AB78</f>
        <v>0.4</v>
      </c>
      <c r="AC27" s="10">
        <f>'触发成功的数据-244'!AC78</f>
        <v>18.09</v>
      </c>
      <c r="AD27" s="10">
        <f>'触发成功的数据-244'!AD78</f>
        <v>0.14099999999999999</v>
      </c>
      <c r="AE27" s="10">
        <f>'触发成功的数据-244'!AE78</f>
        <v>2.46</v>
      </c>
      <c r="AF27" s="23">
        <f t="shared" si="0"/>
        <v>0.33333333333333331</v>
      </c>
      <c r="AG27" s="26">
        <f t="shared" si="1"/>
        <v>100</v>
      </c>
      <c r="AH27" s="26">
        <f t="shared" si="2"/>
        <v>0</v>
      </c>
      <c r="AI27" s="26">
        <f t="shared" si="3"/>
        <v>0</v>
      </c>
      <c r="AJ27" s="23">
        <f>'触发成功的数据-244'!AG78</f>
        <v>1</v>
      </c>
      <c r="AK27" s="23">
        <f>'触发成功的数据-244'!AH78</f>
        <v>0</v>
      </c>
      <c r="AL27" s="23">
        <f>'触发成功的数据-244'!AI78</f>
        <v>0</v>
      </c>
      <c r="AM27" s="8">
        <f>'触发成功的数据-244'!AJ78</f>
        <v>2</v>
      </c>
      <c r="AN27" s="8">
        <f>'触发成功的数据-244'!AK78</f>
        <v>1</v>
      </c>
      <c r="AO27" s="8">
        <f>'触发成功的数据-244'!AL78</f>
        <v>1</v>
      </c>
    </row>
    <row r="28" spans="1:41" x14ac:dyDescent="0.4">
      <c r="A28" s="1">
        <f>AVERAGE('触发成功的数据-244'!A81,'触发成功的数据-244'!A83)</f>
        <v>15</v>
      </c>
      <c r="B28" s="1">
        <f>AVERAGE('触发成功的数据-244'!B81,'触发成功的数据-244'!B83)</f>
        <v>21</v>
      </c>
      <c r="C28" s="1">
        <f>AVERAGE('触发成功的数据-244'!C81,'触发成功的数据-244'!C83)</f>
        <v>0</v>
      </c>
      <c r="D28" s="1">
        <f>AVERAGE('触发成功的数据-244'!D81,'触发成功的数据-244'!D83)</f>
        <v>2</v>
      </c>
      <c r="E28" s="1">
        <f>AVERAGE('触发成功的数据-244'!E81,'触发成功的数据-244'!E83)</f>
        <v>1</v>
      </c>
      <c r="F28" s="8">
        <f>AVERAGE('触发成功的数据-244'!F81,'触发成功的数据-244'!F83)</f>
        <v>3.2333333333333334</v>
      </c>
      <c r="G28" s="8">
        <f>AVERAGE('触发成功的数据-244'!G81,'触发成功的数据-244'!G83)</f>
        <v>3.1130952380952386</v>
      </c>
      <c r="H28" s="8">
        <f>AVERAGE('触发成功的数据-244'!H81,'触发成功的数据-244'!H83)</f>
        <v>4</v>
      </c>
      <c r="I28" s="8">
        <f>AVERAGE('触发成功的数据-244'!I81,'触发成功的数据-244'!I83)</f>
        <v>3.65</v>
      </c>
      <c r="J28" s="8">
        <f>AVERAGE('触发成功的数据-244'!J81,'触发成功的数据-244'!J83)</f>
        <v>1.875</v>
      </c>
      <c r="K28" s="8">
        <f>AVERAGE('触发成功的数据-244'!K81,'触发成功的数据-244'!K83)</f>
        <v>3.7142857142857144</v>
      </c>
      <c r="L28" s="8">
        <f>AVERAGE('触发成功的数据-244'!L81,'触发成功的数据-244'!L83)</f>
        <v>2.8</v>
      </c>
      <c r="M28" s="8">
        <f>AVERAGE('触发成功的数据-244'!M81,'触发成功的数据-244'!M83)</f>
        <v>4</v>
      </c>
      <c r="N28" s="8">
        <f>AVERAGE('触发成功的数据-244'!N81,'触发成功的数据-244'!N83)</f>
        <v>3.6666666666666665</v>
      </c>
      <c r="O28" s="8">
        <f>AVERAGE('触发成功的数据-244'!O81,'触发成功的数据-244'!O83)</f>
        <v>3.75</v>
      </c>
      <c r="P28" s="8">
        <f>AVERAGE('触发成功的数据-244'!P81,'触发成功的数据-244'!P83)</f>
        <v>4.5</v>
      </c>
      <c r="Q28" s="8">
        <f>AVERAGE('触发成功的数据-244'!Q81,'触发成功的数据-244'!Q83)</f>
        <v>2.8</v>
      </c>
      <c r="R28" s="1">
        <f>AVERAGE('触发成功的数据-244'!R81,'触发成功的数据-244'!R83)</f>
        <v>3</v>
      </c>
      <c r="S28" s="1">
        <f>AVERAGE('触发成功的数据-244'!S81,'触发成功的数据-244'!S83)</f>
        <v>0</v>
      </c>
      <c r="T28" s="1">
        <f>AVERAGE('触发成功的数据-244'!T81,'触发成功的数据-244'!T83)</f>
        <v>1</v>
      </c>
      <c r="U28" s="8">
        <f>AVERAGE('触发成功的数据-244'!U81,'触发成功的数据-244'!U83)</f>
        <v>0.5</v>
      </c>
      <c r="V28" s="10">
        <f>AVERAGE('触发成功的数据-244'!V81,'触发成功的数据-244'!V83)</f>
        <v>1743.49125</v>
      </c>
      <c r="W28" s="10">
        <f>AVERAGE('触发成功的数据-244'!W81,'触发成功的数据-244'!W83)</f>
        <v>29.75</v>
      </c>
      <c r="X28" s="10">
        <f>AVERAGE('触发成功的数据-244'!X81,'触发成功的数据-244'!X83)</f>
        <v>26.118500000000001</v>
      </c>
      <c r="Y28" s="10">
        <f>AVERAGE('触发成功的数据-244'!Y81,'触发成功的数据-244'!Y83)</f>
        <v>5.4535</v>
      </c>
      <c r="Z28" s="10">
        <f>AVERAGE('触发成功的数据-244'!Z81,'触发成功的数据-244'!Z83)</f>
        <v>20.25</v>
      </c>
      <c r="AA28" s="10">
        <f>AVERAGE('触发成功的数据-244'!AA81,'触发成功的数据-244'!AA83)</f>
        <v>0.5</v>
      </c>
      <c r="AB28" s="10">
        <f>AVERAGE('触发成功的数据-244'!AB81,'触发成功的数据-244'!AB83)</f>
        <v>6.1499999999999999E-2</v>
      </c>
      <c r="AC28" s="10">
        <f>AVERAGE('触发成功的数据-244'!AC81,'触发成功的数据-244'!AC83)</f>
        <v>22.415500000000002</v>
      </c>
      <c r="AD28" s="10">
        <f>AVERAGE('触发成功的数据-244'!AD81,'触发成功的数据-244'!AD83)</f>
        <v>6.4500000000000002E-2</v>
      </c>
      <c r="AE28" s="10">
        <f>AVERAGE('触发成功的数据-244'!AE81,'触发成功的数据-244'!AE83)</f>
        <v>2.0150000000000148</v>
      </c>
      <c r="AF28" s="23">
        <f t="shared" si="0"/>
        <v>0.5</v>
      </c>
      <c r="AG28" s="26">
        <f t="shared" si="1"/>
        <v>100</v>
      </c>
      <c r="AH28" s="26">
        <f t="shared" si="2"/>
        <v>0</v>
      </c>
      <c r="AI28" s="26">
        <f t="shared" si="3"/>
        <v>50</v>
      </c>
      <c r="AJ28" s="23">
        <f>AVERAGE('触发成功的数据-244'!AG81,'触发成功的数据-244'!AG83)</f>
        <v>1</v>
      </c>
      <c r="AK28" s="23">
        <f>AVERAGE('触发成功的数据-244'!AH81,'触发成功的数据-244'!AH83)</f>
        <v>0</v>
      </c>
      <c r="AL28" s="23">
        <f>AVERAGE('触发成功的数据-244'!AI81,'触发成功的数据-244'!AI83)</f>
        <v>0.5</v>
      </c>
      <c r="AM28" s="8">
        <f>AVERAGE('触发成功的数据-244'!AJ81,'触发成功的数据-244'!AJ83)</f>
        <v>2</v>
      </c>
      <c r="AN28" s="8">
        <f>AVERAGE('触发成功的数据-244'!AK81,'触发成功的数据-244'!AK83)</f>
        <v>2</v>
      </c>
      <c r="AO28" s="8">
        <f>AVERAGE('触发成功的数据-244'!AL81,'触发成功的数据-244'!AL83)</f>
        <v>1</v>
      </c>
    </row>
    <row r="29" spans="1:41" x14ac:dyDescent="0.4">
      <c r="A29" s="1">
        <f>AVERAGE('触发成功的数据-244'!A79,'触发成功的数据-244'!A82)</f>
        <v>15</v>
      </c>
      <c r="B29" s="1">
        <f>AVERAGE('触发成功的数据-244'!B79,'触发成功的数据-244'!B82)</f>
        <v>21</v>
      </c>
      <c r="C29" s="1">
        <f>AVERAGE('触发成功的数据-244'!C79,'触发成功的数据-244'!C82)</f>
        <v>0</v>
      </c>
      <c r="D29" s="1">
        <f>AVERAGE('触发成功的数据-244'!D79,'触发成功的数据-244'!D82)</f>
        <v>2</v>
      </c>
      <c r="E29" s="1">
        <f>AVERAGE('触发成功的数据-244'!E79,'触发成功的数据-244'!E82)</f>
        <v>1</v>
      </c>
      <c r="F29" s="8">
        <f>AVERAGE('触发成功的数据-244'!F79,'触发成功的数据-244'!F82)</f>
        <v>3.2333333333333334</v>
      </c>
      <c r="G29" s="8">
        <f>AVERAGE('触发成功的数据-244'!G79,'触发成功的数据-244'!G82)</f>
        <v>3.1130952380952386</v>
      </c>
      <c r="H29" s="8">
        <f>AVERAGE('触发成功的数据-244'!H79,'触发成功的数据-244'!H82)</f>
        <v>4</v>
      </c>
      <c r="I29" s="8">
        <f>AVERAGE('触发成功的数据-244'!I79,'触发成功的数据-244'!I82)</f>
        <v>3.65</v>
      </c>
      <c r="J29" s="8">
        <f>AVERAGE('触发成功的数据-244'!J79,'触发成功的数据-244'!J82)</f>
        <v>1.875</v>
      </c>
      <c r="K29" s="8">
        <f>AVERAGE('触发成功的数据-244'!K79,'触发成功的数据-244'!K82)</f>
        <v>3.7142857142857144</v>
      </c>
      <c r="L29" s="8">
        <f>AVERAGE('触发成功的数据-244'!L79,'触发成功的数据-244'!L82)</f>
        <v>2.8</v>
      </c>
      <c r="M29" s="8">
        <f>AVERAGE('触发成功的数据-244'!M79,'触发成功的数据-244'!M82)</f>
        <v>4</v>
      </c>
      <c r="N29" s="8">
        <f>AVERAGE('触发成功的数据-244'!N79,'触发成功的数据-244'!N82)</f>
        <v>3.6666666666666665</v>
      </c>
      <c r="O29" s="8">
        <f>AVERAGE('触发成功的数据-244'!O79,'触发成功的数据-244'!O82)</f>
        <v>3.75</v>
      </c>
      <c r="P29" s="8">
        <f>AVERAGE('触发成功的数据-244'!P79,'触发成功的数据-244'!P82)</f>
        <v>4.5</v>
      </c>
      <c r="Q29" s="8">
        <f>AVERAGE('触发成功的数据-244'!Q79,'触发成功的数据-244'!Q82)</f>
        <v>2.8</v>
      </c>
      <c r="R29" s="1">
        <f>AVERAGE('触发成功的数据-244'!R79,'触发成功的数据-244'!R82)</f>
        <v>4</v>
      </c>
      <c r="S29" s="1">
        <f>AVERAGE('触发成功的数据-244'!S79,'触发成功的数据-244'!S82)</f>
        <v>1</v>
      </c>
      <c r="T29" s="1">
        <f>AVERAGE('触发成功的数据-244'!T79,'触发成功的数据-244'!T82)</f>
        <v>1</v>
      </c>
      <c r="U29" s="8">
        <f>AVERAGE('触发成功的数据-244'!U79,'触发成功的数据-244'!U82)</f>
        <v>1</v>
      </c>
      <c r="V29" s="10">
        <f>AVERAGE('触发成功的数据-244'!V79,'触发成功的数据-244'!V82)</f>
        <v>751.74125000000004</v>
      </c>
      <c r="W29" s="10">
        <f>AVERAGE('触发成功的数据-244'!W79,'触发成功的数据-244'!W82)</f>
        <v>30.5</v>
      </c>
      <c r="X29" s="10">
        <f>AVERAGE('触发成功的数据-244'!X79,'触发成功的数据-244'!X82)</f>
        <v>30.978749999999998</v>
      </c>
      <c r="Y29" s="10">
        <f>AVERAGE('触发成功的数据-244'!Y79,'触发成功的数据-244'!Y82)</f>
        <v>5.1829999999999998</v>
      </c>
      <c r="Z29" s="10">
        <f>AVERAGE('触发成功的数据-244'!Z79,'触发成功的数据-244'!Z82)</f>
        <v>29.25</v>
      </c>
      <c r="AA29" s="10">
        <f>AVERAGE('触发成功的数据-244'!AA79,'触发成功的数据-244'!AA82)</f>
        <v>1.5</v>
      </c>
      <c r="AB29" s="10">
        <f>AVERAGE('触发成功的数据-244'!AB79,'触发成功的数据-244'!AB82)</f>
        <v>1.6830000000000001</v>
      </c>
      <c r="AC29" s="10">
        <f>AVERAGE('触发成功的数据-244'!AC79,'触发成功的数据-244'!AC82)</f>
        <v>22.061999999999998</v>
      </c>
      <c r="AD29" s="10">
        <f>AVERAGE('触发成功的数据-244'!AD79,'触发成功的数据-244'!AD82)</f>
        <v>0.35</v>
      </c>
      <c r="AE29" s="10">
        <f>AVERAGE('触发成功的数据-244'!AE79,'触发成功的数据-244'!AE82)</f>
        <v>3.0955000000000132</v>
      </c>
      <c r="AF29" s="23">
        <f t="shared" si="0"/>
        <v>0.66666666666666663</v>
      </c>
      <c r="AG29" s="26">
        <f t="shared" si="1"/>
        <v>100</v>
      </c>
      <c r="AH29" s="26">
        <f t="shared" si="2"/>
        <v>0</v>
      </c>
      <c r="AI29" s="26">
        <f t="shared" si="3"/>
        <v>100</v>
      </c>
      <c r="AJ29" s="23">
        <f>AVERAGE('触发成功的数据-244'!AG79,'触发成功的数据-244'!AG82)</f>
        <v>1</v>
      </c>
      <c r="AK29" s="23">
        <f>AVERAGE('触发成功的数据-244'!AH79,'触发成功的数据-244'!AH82)</f>
        <v>0</v>
      </c>
      <c r="AL29" s="23">
        <f>AVERAGE('触发成功的数据-244'!AI79,'触发成功的数据-244'!AI82)</f>
        <v>1</v>
      </c>
      <c r="AM29" s="8">
        <f>AVERAGE('触发成功的数据-244'!AJ79,'触发成功的数据-244'!AJ82)</f>
        <v>2</v>
      </c>
      <c r="AN29" s="8">
        <f>AVERAGE('触发成功的数据-244'!AK79,'触发成功的数据-244'!AK82)</f>
        <v>1.5</v>
      </c>
      <c r="AO29" s="8">
        <f>AVERAGE('触发成功的数据-244'!AL79,'触发成功的数据-244'!AL82)</f>
        <v>1</v>
      </c>
    </row>
    <row r="30" spans="1:41" x14ac:dyDescent="0.4">
      <c r="A30" s="1">
        <f>AVERAGE('触发成功的数据-244'!A90,'触发成功的数据-244'!A96)</f>
        <v>21</v>
      </c>
      <c r="B30" s="1">
        <f>AVERAGE('触发成功的数据-244'!B90,'触发成功的数据-244'!B96)</f>
        <v>24</v>
      </c>
      <c r="C30" s="1">
        <f>AVERAGE('触发成功的数据-244'!C90,'触发成功的数据-244'!C96)</f>
        <v>0</v>
      </c>
      <c r="D30" s="1">
        <f>AVERAGE('触发成功的数据-244'!D90,'触发成功的数据-244'!D96)</f>
        <v>1</v>
      </c>
      <c r="E30" s="1">
        <f>AVERAGE('触发成功的数据-244'!E90,'触发成功的数据-244'!E96)</f>
        <v>0</v>
      </c>
      <c r="F30" s="8">
        <f>AVERAGE('触发成功的数据-244'!F90,'触发成功的数据-244'!F96)</f>
        <v>2.25</v>
      </c>
      <c r="G30" s="8">
        <f>AVERAGE('触发成功的数据-244'!G90,'触发成功的数据-244'!G96)</f>
        <v>3.5476190476190474</v>
      </c>
      <c r="H30" s="8">
        <f>AVERAGE('触发成功的数据-244'!H90,'触发成功的数据-244'!H96)</f>
        <v>2</v>
      </c>
      <c r="I30" s="8">
        <f>AVERAGE('触发成功的数据-244'!I90,'触发成功的数据-244'!I96)</f>
        <v>4.5</v>
      </c>
      <c r="J30" s="8">
        <f>AVERAGE('触发成功的数据-244'!J90,'触发成功的数据-244'!J96)</f>
        <v>3</v>
      </c>
      <c r="K30" s="8">
        <f>AVERAGE('触发成功的数据-244'!K90,'触发成功的数据-244'!K96)</f>
        <v>3.1428571428571428</v>
      </c>
      <c r="L30" s="8">
        <f>AVERAGE('触发成功的数据-244'!L90,'触发成功的数据-244'!L96)</f>
        <v>1</v>
      </c>
      <c r="M30" s="8">
        <f>AVERAGE('触发成功的数据-244'!M90,'触发成功的数据-244'!M96)</f>
        <v>2</v>
      </c>
      <c r="N30" s="8">
        <f>AVERAGE('触发成功的数据-244'!N90,'触发成功的数据-244'!N96)</f>
        <v>3.5</v>
      </c>
      <c r="O30" s="8">
        <f>AVERAGE('触发成功的数据-244'!O90,'触发成功的数据-244'!O96)</f>
        <v>4.5</v>
      </c>
      <c r="P30" s="8">
        <f>AVERAGE('触发成功的数据-244'!P90,'触发成功的数据-244'!P96)</f>
        <v>5</v>
      </c>
      <c r="Q30" s="8">
        <f>AVERAGE('触发成功的数据-244'!Q90,'触发成功的数据-244'!Q96)</f>
        <v>4</v>
      </c>
      <c r="R30" s="1">
        <f>AVERAGE('触发成功的数据-244'!R90,'触发成功的数据-244'!R96)</f>
        <v>1</v>
      </c>
      <c r="S30" s="1">
        <f>AVERAGE('触发成功的数据-244'!S90,'触发成功的数据-244'!S96)</f>
        <v>0</v>
      </c>
      <c r="T30" s="1">
        <f>AVERAGE('触发成功的数据-244'!T90,'触发成功的数据-244'!T96)</f>
        <v>0</v>
      </c>
      <c r="U30" s="8">
        <f>AVERAGE('触发成功的数据-244'!U90,'触发成功的数据-244'!U96)</f>
        <v>0</v>
      </c>
      <c r="V30" s="10">
        <f>AVERAGE('触发成功的数据-244'!V90,'触发成功的数据-244'!V96)</f>
        <v>711.8252500000001</v>
      </c>
      <c r="W30" s="10">
        <f>AVERAGE('触发成功的数据-244'!W90,'触发成功的数据-244'!W96)</f>
        <v>33.5</v>
      </c>
      <c r="X30" s="10">
        <f>AVERAGE('触发成功的数据-244'!X90,'触发成功的数据-244'!X96)</f>
        <v>47.531999999999996</v>
      </c>
      <c r="Y30" s="10">
        <f>AVERAGE('触发成功的数据-244'!Y90,'触发成功的数据-244'!Y96)</f>
        <v>7.39025</v>
      </c>
      <c r="Z30" s="10">
        <f>AVERAGE('触发成功的数据-244'!Z90,'触发成功的数据-244'!Z96)</f>
        <v>30.5</v>
      </c>
      <c r="AA30" s="10">
        <f>AVERAGE('触发成功的数据-244'!AA90,'触发成功的数据-244'!AA96)</f>
        <v>5</v>
      </c>
      <c r="AB30" s="10">
        <f>AVERAGE('触发成功的数据-244'!AB90,'触发成功的数据-244'!AB96)</f>
        <v>0.128</v>
      </c>
      <c r="AC30" s="10">
        <f>AVERAGE('触发成功的数据-244'!AC90,'触发成功的数据-244'!AC96)</f>
        <v>17.493500000000001</v>
      </c>
      <c r="AD30" s="10">
        <f>AVERAGE('触发成功的数据-244'!AD90,'触发成功的数据-244'!AD96)</f>
        <v>3.3500000000000002E-2</v>
      </c>
      <c r="AE30" s="10">
        <f>AVERAGE('触发成功的数据-244'!AE90,'触发成功的数据-244'!AE96)</f>
        <v>0.45099999999999474</v>
      </c>
      <c r="AF30" s="23">
        <f t="shared" si="0"/>
        <v>0.33333333333333331</v>
      </c>
      <c r="AG30" s="26">
        <f t="shared" si="1"/>
        <v>50</v>
      </c>
      <c r="AH30" s="26">
        <f t="shared" si="2"/>
        <v>0</v>
      </c>
      <c r="AI30" s="26">
        <f t="shared" si="3"/>
        <v>50</v>
      </c>
      <c r="AJ30" s="23">
        <f>AVERAGE('触发成功的数据-244'!AG90,'触发成功的数据-244'!AG96)</f>
        <v>0.5</v>
      </c>
      <c r="AK30" s="23">
        <f>AVERAGE('触发成功的数据-244'!AH90,'触发成功的数据-244'!AH96)</f>
        <v>0</v>
      </c>
      <c r="AL30" s="23">
        <f>AVERAGE('触发成功的数据-244'!AI90,'触发成功的数据-244'!AI96)</f>
        <v>0.5</v>
      </c>
      <c r="AM30" s="8">
        <f>AVERAGE('触发成功的数据-244'!AJ90,'触发成功的数据-244'!AJ96)</f>
        <v>2.5</v>
      </c>
      <c r="AN30" s="8">
        <f>AVERAGE('触发成功的数据-244'!AK90,'触发成功的数据-244'!AK96)</f>
        <v>2.5</v>
      </c>
      <c r="AO30" s="8">
        <f>AVERAGE('触发成功的数据-244'!AL90,'触发成功的数据-244'!AL96)</f>
        <v>1.5</v>
      </c>
    </row>
    <row r="31" spans="1:41" x14ac:dyDescent="0.4">
      <c r="A31" s="1">
        <f>'触发成功的数据-244'!A95</f>
        <v>21</v>
      </c>
      <c r="B31" s="1">
        <f>'触发成功的数据-244'!B95</f>
        <v>24</v>
      </c>
      <c r="C31" s="1">
        <f>'触发成功的数据-244'!C95</f>
        <v>0</v>
      </c>
      <c r="D31" s="1">
        <f>'触发成功的数据-244'!D95</f>
        <v>1</v>
      </c>
      <c r="E31" s="1">
        <f>'触发成功的数据-244'!E95</f>
        <v>0</v>
      </c>
      <c r="F31" s="8">
        <f>'触发成功的数据-244'!F95</f>
        <v>2.25</v>
      </c>
      <c r="G31" s="8">
        <f>'触发成功的数据-244'!G95</f>
        <v>3.5476190476190474</v>
      </c>
      <c r="H31" s="8">
        <f>'触发成功的数据-244'!H95</f>
        <v>2</v>
      </c>
      <c r="I31" s="8">
        <f>'触发成功的数据-244'!I95</f>
        <v>4.5</v>
      </c>
      <c r="J31" s="8">
        <f>'触发成功的数据-244'!J95</f>
        <v>3</v>
      </c>
      <c r="K31" s="8">
        <f>'触发成功的数据-244'!K95</f>
        <v>3.1428571428571428</v>
      </c>
      <c r="L31" s="8">
        <f>'触发成功的数据-244'!L95</f>
        <v>1</v>
      </c>
      <c r="M31" s="8">
        <f>'触发成功的数据-244'!M95</f>
        <v>2</v>
      </c>
      <c r="N31" s="8">
        <f>'触发成功的数据-244'!N95</f>
        <v>3.5</v>
      </c>
      <c r="O31" s="8">
        <f>'触发成功的数据-244'!O95</f>
        <v>4.5</v>
      </c>
      <c r="P31" s="8">
        <f>'触发成功的数据-244'!P95</f>
        <v>5</v>
      </c>
      <c r="Q31" s="8">
        <f>'触发成功的数据-244'!Q95</f>
        <v>4</v>
      </c>
      <c r="R31" s="1">
        <f>'触发成功的数据-244'!R95</f>
        <v>2</v>
      </c>
      <c r="S31" s="1">
        <f>'触发成功的数据-244'!S95</f>
        <v>1</v>
      </c>
      <c r="T31" s="1">
        <f>'触发成功的数据-244'!T95</f>
        <v>0</v>
      </c>
      <c r="U31" s="8">
        <f>'触发成功的数据-244'!U95</f>
        <v>1</v>
      </c>
      <c r="V31" s="10">
        <f>'触发成功的数据-244'!V95</f>
        <v>367.06049999999999</v>
      </c>
      <c r="W31" s="10">
        <f>'触发成功的数据-244'!W95</f>
        <v>37</v>
      </c>
      <c r="X31" s="10">
        <f>'触发成功的数据-244'!X95</f>
        <v>51.834000000000003</v>
      </c>
      <c r="Y31" s="10">
        <f>'触发成功的数据-244'!Y95</f>
        <v>7.1795</v>
      </c>
      <c r="Z31" s="10">
        <f>'触发成功的数据-244'!Z95</f>
        <v>32</v>
      </c>
      <c r="AA31" s="10">
        <f>'触发成功的数据-244'!AA95</f>
        <v>6</v>
      </c>
      <c r="AB31" s="10">
        <f>'触发成功的数据-244'!AB95</f>
        <v>4.343</v>
      </c>
      <c r="AC31" s="10">
        <f>'触发成功的数据-244'!AC95</f>
        <v>24.373000000000001</v>
      </c>
      <c r="AD31" s="10">
        <f>'触发成功的数据-244'!AD95</f>
        <v>0.29499999999999998</v>
      </c>
      <c r="AE31" s="10">
        <f>'触发成功的数据-244'!AE95</f>
        <v>3.0439999999999827</v>
      </c>
      <c r="AF31" s="23">
        <f t="shared" si="0"/>
        <v>0.33333333333333331</v>
      </c>
      <c r="AG31" s="26">
        <f t="shared" si="1"/>
        <v>100</v>
      </c>
      <c r="AH31" s="26">
        <f t="shared" si="2"/>
        <v>0</v>
      </c>
      <c r="AI31" s="26">
        <f t="shared" si="3"/>
        <v>0</v>
      </c>
      <c r="AJ31" s="23">
        <f>'触发成功的数据-244'!AG95</f>
        <v>1</v>
      </c>
      <c r="AK31" s="23">
        <f>'触发成功的数据-244'!AH95</f>
        <v>0</v>
      </c>
      <c r="AL31" s="23">
        <f>'触发成功的数据-244'!AI95</f>
        <v>0</v>
      </c>
      <c r="AM31" s="8">
        <f>'触发成功的数据-244'!AJ95</f>
        <v>1</v>
      </c>
      <c r="AN31" s="8">
        <f>'触发成功的数据-244'!AK95</f>
        <v>1</v>
      </c>
      <c r="AO31" s="8">
        <f>'触发成功的数据-244'!AL95</f>
        <v>2</v>
      </c>
    </row>
    <row r="32" spans="1:41" x14ac:dyDescent="0.4">
      <c r="A32" s="1">
        <f>AVERAGE('触发成功的数据-244'!A92,'触发成功的数据-244'!A93,'触发成功的数据-244'!A97)</f>
        <v>21</v>
      </c>
      <c r="B32" s="1">
        <f>AVERAGE('触发成功的数据-244'!B92,'触发成功的数据-244'!B93,'触发成功的数据-244'!B97)</f>
        <v>24</v>
      </c>
      <c r="C32" s="1">
        <f>AVERAGE('触发成功的数据-244'!C92,'触发成功的数据-244'!C93,'触发成功的数据-244'!C97)</f>
        <v>0</v>
      </c>
      <c r="D32" s="1">
        <f>AVERAGE('触发成功的数据-244'!D92,'触发成功的数据-244'!D93,'触发成功的数据-244'!D97)</f>
        <v>1</v>
      </c>
      <c r="E32" s="1">
        <f>AVERAGE('触发成功的数据-244'!E92,'触发成功的数据-244'!E93,'触发成功的数据-244'!E97)</f>
        <v>0</v>
      </c>
      <c r="F32" s="8">
        <f>AVERAGE('触发成功的数据-244'!F92,'触发成功的数据-244'!F93,'触发成功的数据-244'!F97)</f>
        <v>2.25</v>
      </c>
      <c r="G32" s="8">
        <f>AVERAGE('触发成功的数据-244'!G92,'触发成功的数据-244'!G93,'触发成功的数据-244'!G97)</f>
        <v>3.5476190476190474</v>
      </c>
      <c r="H32" s="8">
        <f>AVERAGE('触发成功的数据-244'!H92,'触发成功的数据-244'!H93,'触发成功的数据-244'!H97)</f>
        <v>2</v>
      </c>
      <c r="I32" s="8">
        <f>AVERAGE('触发成功的数据-244'!I92,'触发成功的数据-244'!I93,'触发成功的数据-244'!I97)</f>
        <v>4.5</v>
      </c>
      <c r="J32" s="8">
        <f>AVERAGE('触发成功的数据-244'!J92,'触发成功的数据-244'!J93,'触发成功的数据-244'!J97)</f>
        <v>3</v>
      </c>
      <c r="K32" s="8">
        <f>AVERAGE('触发成功的数据-244'!K92,'触发成功的数据-244'!K93,'触发成功的数据-244'!K97)</f>
        <v>3.1428571428571428</v>
      </c>
      <c r="L32" s="8">
        <f>AVERAGE('触发成功的数据-244'!L92,'触发成功的数据-244'!L93,'触发成功的数据-244'!L97)</f>
        <v>1</v>
      </c>
      <c r="M32" s="8">
        <f>AVERAGE('触发成功的数据-244'!M92,'触发成功的数据-244'!M93,'触发成功的数据-244'!M97)</f>
        <v>2</v>
      </c>
      <c r="N32" s="8">
        <f>AVERAGE('触发成功的数据-244'!N92,'触发成功的数据-244'!N93,'触发成功的数据-244'!N97)</f>
        <v>3.5</v>
      </c>
      <c r="O32" s="8">
        <f>AVERAGE('触发成功的数据-244'!O92,'触发成功的数据-244'!O93,'触发成功的数据-244'!O97)</f>
        <v>4.5</v>
      </c>
      <c r="P32" s="8">
        <f>AVERAGE('触发成功的数据-244'!P92,'触发成功的数据-244'!P93,'触发成功的数据-244'!P97)</f>
        <v>5</v>
      </c>
      <c r="Q32" s="8">
        <f>AVERAGE('触发成功的数据-244'!Q92,'触发成功的数据-244'!Q93,'触发成功的数据-244'!Q97)</f>
        <v>4</v>
      </c>
      <c r="R32" s="1">
        <f>AVERAGE('触发成功的数据-244'!R92,'触发成功的数据-244'!R93,'触发成功的数据-244'!R97)</f>
        <v>3</v>
      </c>
      <c r="S32" s="1">
        <f>AVERAGE('触发成功的数据-244'!S92,'触发成功的数据-244'!S93,'触发成功的数据-244'!S97)</f>
        <v>0</v>
      </c>
      <c r="T32" s="1">
        <f>AVERAGE('触发成功的数据-244'!T92,'触发成功的数据-244'!T93,'触发成功的数据-244'!T97)</f>
        <v>1</v>
      </c>
      <c r="U32" s="8">
        <f>AVERAGE('触发成功的数据-244'!U92,'触发成功的数据-244'!U93,'触发成功的数据-244'!U97)</f>
        <v>0</v>
      </c>
      <c r="V32" s="10">
        <f>AVERAGE('触发成功的数据-244'!V92,'触发成功的数据-244'!V93,'触发成功的数据-244'!V97)</f>
        <v>853.18849999999986</v>
      </c>
      <c r="W32" s="10">
        <f>AVERAGE('触发成功的数据-244'!W92,'触发成功的数据-244'!W93,'触发成功的数据-244'!W97)</f>
        <v>26.5</v>
      </c>
      <c r="X32" s="10">
        <f>AVERAGE('触发成功的数据-244'!X92,'触发成功的数据-244'!X93,'触发成功的数据-244'!X97)</f>
        <v>44.496000000000002</v>
      </c>
      <c r="Y32" s="10">
        <f>AVERAGE('触发成功的数据-244'!Y92,'触发成功的数据-244'!Y93,'触发成功的数据-244'!Y97)</f>
        <v>7.0471666666666666</v>
      </c>
      <c r="Z32" s="10">
        <f>AVERAGE('触发成功的数据-244'!Z92,'触发成功的数据-244'!Z93,'触发成功的数据-244'!Z97)</f>
        <v>25.333333333333332</v>
      </c>
      <c r="AA32" s="10">
        <f>AVERAGE('触发成功的数据-244'!AA92,'触发成功的数据-244'!AA93,'触发成功的数据-244'!AA97)</f>
        <v>2.6666666666666665</v>
      </c>
      <c r="AB32" s="10">
        <f>AVERAGE('触发成功的数据-244'!AB92,'触发成功的数据-244'!AB93,'触发成功的数据-244'!AB97)</f>
        <v>0.108</v>
      </c>
      <c r="AC32" s="10">
        <f>AVERAGE('触发成功的数据-244'!AC92,'触发成功的数据-244'!AC93,'触发成功的数据-244'!AC97)</f>
        <v>17.489000000000001</v>
      </c>
      <c r="AD32" s="10">
        <f>AVERAGE('触发成功的数据-244'!AD92,'触发成功的数据-244'!AD93,'触发成功的数据-244'!AD97)</f>
        <v>2.6000000000000006E-2</v>
      </c>
      <c r="AE32" s="10">
        <f>AVERAGE('触发成功的数据-244'!AE92,'触发成功的数据-244'!AE93,'触发成功的数据-244'!AE97)</f>
        <v>1.2573333333333234</v>
      </c>
      <c r="AF32" s="23">
        <f t="shared" si="0"/>
        <v>0.44444444444444442</v>
      </c>
      <c r="AG32" s="26">
        <f t="shared" si="1"/>
        <v>66.666666666666657</v>
      </c>
      <c r="AH32" s="26">
        <f t="shared" si="2"/>
        <v>0</v>
      </c>
      <c r="AI32" s="26">
        <f t="shared" si="3"/>
        <v>66.666666666666657</v>
      </c>
      <c r="AJ32" s="23">
        <f>AVERAGE('触发成功的数据-244'!AG92,'触发成功的数据-244'!AG93,'触发成功的数据-244'!AG97)</f>
        <v>0.66666666666666663</v>
      </c>
      <c r="AK32" s="23">
        <f>AVERAGE('触发成功的数据-244'!AH92,'触发成功的数据-244'!AH93,'触发成功的数据-244'!AH97)</f>
        <v>0</v>
      </c>
      <c r="AL32" s="23">
        <f>AVERAGE('触发成功的数据-244'!AI92,'触发成功的数据-244'!AI93,'触发成功的数据-244'!AI97)</f>
        <v>0.66666666666666663</v>
      </c>
      <c r="AM32" s="8">
        <f>AVERAGE('触发成功的数据-244'!AJ92,'触发成功的数据-244'!AJ93,'触发成功的数据-244'!AJ97)</f>
        <v>2</v>
      </c>
      <c r="AN32" s="8">
        <f>AVERAGE('触发成功的数据-244'!AK92,'触发成功的数据-244'!AK93,'触发成功的数据-244'!AK97)</f>
        <v>3</v>
      </c>
      <c r="AO32" s="8">
        <f>AVERAGE('触发成功的数据-244'!AL92,'触发成功的数据-244'!AL93,'触发成功的数据-244'!AL97)</f>
        <v>1.3333333333333333</v>
      </c>
    </row>
    <row r="33" spans="1:41" x14ac:dyDescent="0.4">
      <c r="A33" s="5">
        <f>AVERAGE('触发成功的数据-244'!A91,'触发成功的数据-244'!A94)</f>
        <v>21</v>
      </c>
      <c r="B33" s="5">
        <f>AVERAGE('触发成功的数据-244'!B91,'触发成功的数据-244'!B94)</f>
        <v>24</v>
      </c>
      <c r="C33" s="5">
        <f>AVERAGE('触发成功的数据-244'!C91,'触发成功的数据-244'!C94)</f>
        <v>0</v>
      </c>
      <c r="D33" s="5">
        <f>AVERAGE('触发成功的数据-244'!D91,'触发成功的数据-244'!D94)</f>
        <v>1</v>
      </c>
      <c r="E33" s="5">
        <f>AVERAGE('触发成功的数据-244'!E91,'触发成功的数据-244'!E94)</f>
        <v>0</v>
      </c>
      <c r="F33" s="9">
        <f>AVERAGE('触发成功的数据-244'!F91,'触发成功的数据-244'!F94)</f>
        <v>2.25</v>
      </c>
      <c r="G33" s="9">
        <f>AVERAGE('触发成功的数据-244'!G91,'触发成功的数据-244'!G94)</f>
        <v>3.5476190476190474</v>
      </c>
      <c r="H33" s="9">
        <f>AVERAGE('触发成功的数据-244'!H91,'触发成功的数据-244'!H94)</f>
        <v>2</v>
      </c>
      <c r="I33" s="9">
        <f>AVERAGE('触发成功的数据-244'!I91,'触发成功的数据-244'!I94)</f>
        <v>4.5</v>
      </c>
      <c r="J33" s="9">
        <f>AVERAGE('触发成功的数据-244'!J91,'触发成功的数据-244'!J94)</f>
        <v>3</v>
      </c>
      <c r="K33" s="9">
        <f>AVERAGE('触发成功的数据-244'!K91,'触发成功的数据-244'!K94)</f>
        <v>3.1428571428571428</v>
      </c>
      <c r="L33" s="9">
        <f>AVERAGE('触发成功的数据-244'!L91,'触发成功的数据-244'!L94)</f>
        <v>1</v>
      </c>
      <c r="M33" s="9">
        <f>AVERAGE('触发成功的数据-244'!M91,'触发成功的数据-244'!M94)</f>
        <v>2</v>
      </c>
      <c r="N33" s="9">
        <f>AVERAGE('触发成功的数据-244'!N91,'触发成功的数据-244'!N94)</f>
        <v>3.5</v>
      </c>
      <c r="O33" s="9">
        <f>AVERAGE('触发成功的数据-244'!O91,'触发成功的数据-244'!O94)</f>
        <v>4.5</v>
      </c>
      <c r="P33" s="9">
        <f>AVERAGE('触发成功的数据-244'!P91,'触发成功的数据-244'!P94)</f>
        <v>5</v>
      </c>
      <c r="Q33" s="9">
        <f>AVERAGE('触发成功的数据-244'!Q91,'触发成功的数据-244'!Q94)</f>
        <v>4</v>
      </c>
      <c r="R33" s="5">
        <f>AVERAGE('触发成功的数据-244'!R91,'触发成功的数据-244'!R94)</f>
        <v>4</v>
      </c>
      <c r="S33" s="5">
        <f>AVERAGE('触发成功的数据-244'!S91,'触发成功的数据-244'!S94)</f>
        <v>1</v>
      </c>
      <c r="T33" s="5">
        <f>AVERAGE('触发成功的数据-244'!T91,'触发成功的数据-244'!T94)</f>
        <v>1</v>
      </c>
      <c r="U33" s="9">
        <f>AVERAGE('触发成功的数据-244'!U91,'触发成功的数据-244'!U94)</f>
        <v>0.5</v>
      </c>
      <c r="V33" s="11">
        <f>AVERAGE('触发成功的数据-244'!V91,'触发成功的数据-244'!V94)</f>
        <v>802.51874999999995</v>
      </c>
      <c r="W33" s="11">
        <f>AVERAGE('触发成功的数据-244'!W91,'触发成功的数据-244'!W94)</f>
        <v>36</v>
      </c>
      <c r="X33" s="11">
        <f>AVERAGE('触发成功的数据-244'!X91,'触发成功的数据-244'!X94)</f>
        <v>48.058750000000003</v>
      </c>
      <c r="Y33" s="11">
        <f>AVERAGE('触发成功的数据-244'!Y91,'触发成功的数据-244'!Y94)</f>
        <v>6.7484999999999999</v>
      </c>
      <c r="Z33" s="11">
        <f>AVERAGE('触发成功的数据-244'!Z91,'触发成功的数据-244'!Z94)</f>
        <v>32</v>
      </c>
      <c r="AA33" s="11">
        <f>AVERAGE('触发成功的数据-244'!AA91,'触发成功的数据-244'!AA94)</f>
        <v>4.5</v>
      </c>
      <c r="AB33" s="11">
        <f>AVERAGE('触发成功的数据-244'!AB91,'触发成功的数据-244'!AB94)</f>
        <v>3.1970000000000001</v>
      </c>
      <c r="AC33" s="11">
        <f>AVERAGE('触发成功的数据-244'!AC91,'触发成功的数据-244'!AC94)</f>
        <v>22.8645</v>
      </c>
      <c r="AD33" s="11">
        <f>AVERAGE('触发成功的数据-244'!AD91,'触发成功的数据-244'!AD94)</f>
        <v>0.21200000000000002</v>
      </c>
      <c r="AE33" s="11">
        <f>AVERAGE('触发成功的数据-244'!AE91,'触发成功的数据-244'!AE94)</f>
        <v>2.9510000000000107</v>
      </c>
      <c r="AF33" s="23">
        <f t="shared" si="0"/>
        <v>1</v>
      </c>
      <c r="AG33" s="26">
        <f t="shared" si="1"/>
        <v>100</v>
      </c>
      <c r="AH33" s="26">
        <f t="shared" si="2"/>
        <v>100</v>
      </c>
      <c r="AI33" s="26">
        <f t="shared" si="3"/>
        <v>100</v>
      </c>
      <c r="AJ33" s="24">
        <f>AVERAGE('触发成功的数据-244'!AG91,'触发成功的数据-244'!AG94)</f>
        <v>1</v>
      </c>
      <c r="AK33" s="24">
        <f>AVERAGE('触发成功的数据-244'!AH91,'触发成功的数据-244'!AH94)</f>
        <v>1</v>
      </c>
      <c r="AL33" s="24">
        <f>AVERAGE('触发成功的数据-244'!AI91,'触发成功的数据-244'!AI94)</f>
        <v>1</v>
      </c>
      <c r="AM33" s="9">
        <f>AVERAGE('触发成功的数据-244'!AJ91,'触发成功的数据-244'!AJ94)</f>
        <v>3</v>
      </c>
      <c r="AN33" s="9">
        <f>AVERAGE('触发成功的数据-244'!AK91,'触发成功的数据-244'!AK94)</f>
        <v>3.5</v>
      </c>
      <c r="AO33" s="9">
        <f>AVERAGE('触发成功的数据-244'!AL91,'触发成功的数据-244'!AL94)</f>
        <v>2.5</v>
      </c>
    </row>
    <row r="34" spans="1:41" x14ac:dyDescent="0.4">
      <c r="A34" s="5">
        <f>AVERAGE('触发成功的数据-244'!A98,'触发成功的数据-244'!A101,'触发成功的数据-244'!A105)</f>
        <v>22</v>
      </c>
      <c r="B34" s="5">
        <f>AVERAGE('触发成功的数据-244'!B98,'触发成功的数据-244'!B101,'触发成功的数据-244'!B105)</f>
        <v>22</v>
      </c>
      <c r="C34" s="5">
        <f>AVERAGE('触发成功的数据-244'!C98,'触发成功的数据-244'!C101,'触发成功的数据-244'!C105)</f>
        <v>1</v>
      </c>
      <c r="D34" s="5">
        <f>AVERAGE('触发成功的数据-244'!D98,'触发成功的数据-244'!D101,'触发成功的数据-244'!D105)</f>
        <v>1</v>
      </c>
      <c r="E34" s="5">
        <f>AVERAGE('触发成功的数据-244'!E98,'触发成功的数据-244'!E101,'触发成功的数据-244'!E105)</f>
        <v>1</v>
      </c>
      <c r="F34" s="9">
        <f>AVERAGE('触发成功的数据-244'!F98,'触发成功的数据-244'!F101,'触发成功的数据-244'!F105)</f>
        <v>1.6833333333333329</v>
      </c>
      <c r="G34" s="9">
        <f>AVERAGE('触发成功的数据-244'!G98,'触发成功的数据-244'!G101,'触发成功的数据-244'!G105)</f>
        <v>3.0297619047619051</v>
      </c>
      <c r="H34" s="9">
        <f>AVERAGE('触发成功的数据-244'!H98,'触发成功的数据-244'!H101,'触发成功的数据-244'!H105)</f>
        <v>2.4</v>
      </c>
      <c r="I34" s="9">
        <f>AVERAGE('触发成功的数据-244'!I98,'触发成功的数据-244'!I101,'触发成功的数据-244'!I105)</f>
        <v>3.9750000000000001</v>
      </c>
      <c r="J34" s="9">
        <f>AVERAGE('触发成功的数据-244'!J98,'触发成功的数据-244'!J101,'触发成功的数据-244'!J105)</f>
        <v>3.125</v>
      </c>
      <c r="K34" s="9">
        <f>AVERAGE('触发成功的数据-244'!K98,'触发成功的数据-244'!K101,'触发成功的数据-244'!K105)</f>
        <v>3.714285714285714</v>
      </c>
      <c r="L34" s="9">
        <f>AVERAGE('触发成功的数据-244'!L98,'触发成功的数据-244'!L101,'触发成功的数据-244'!L105)</f>
        <v>1.2</v>
      </c>
      <c r="M34" s="9">
        <f>AVERAGE('触发成功的数据-244'!M98,'触发成功的数据-244'!M101,'触发成功的数据-244'!M105)</f>
        <v>2.4</v>
      </c>
      <c r="N34" s="9">
        <f>AVERAGE('触发成功的数据-244'!N98,'触发成功的数据-244'!N101,'触发成功的数据-244'!N105)</f>
        <v>2.1666666666666665</v>
      </c>
      <c r="O34" s="9">
        <f>AVERAGE('触发成功的数据-244'!O98,'触发成功的数据-244'!O101,'触发成功的数据-244'!O105)</f>
        <v>2.25</v>
      </c>
      <c r="P34" s="9">
        <f>AVERAGE('触发成功的数据-244'!P98,'触发成功的数据-244'!P101,'触发成功的数据-244'!P105)</f>
        <v>4.75</v>
      </c>
      <c r="Q34" s="9">
        <f>AVERAGE('触发成功的数据-244'!Q98,'触发成功的数据-244'!Q101,'触发成功的数据-244'!Q105)</f>
        <v>3.2000000000000006</v>
      </c>
      <c r="R34" s="5">
        <f>AVERAGE('触发成功的数据-244'!R98,'触发成功的数据-244'!R101,'触发成功的数据-244'!R105)</f>
        <v>1</v>
      </c>
      <c r="S34" s="5">
        <f>AVERAGE('触发成功的数据-244'!S98,'触发成功的数据-244'!S101,'触发成功的数据-244'!S105)</f>
        <v>0</v>
      </c>
      <c r="T34" s="5">
        <f>AVERAGE('触发成功的数据-244'!T98,'触发成功的数据-244'!T101,'触发成功的数据-244'!T105)</f>
        <v>0</v>
      </c>
      <c r="U34" s="9">
        <f>AVERAGE('触发成功的数据-244'!U98,'触发成功的数据-244'!U101,'触发成功的数据-244'!U105)</f>
        <v>0.33333333333333331</v>
      </c>
      <c r="V34" s="11">
        <f>AVERAGE('触发成功的数据-244'!V98,'触发成功的数据-244'!V101,'触发成功的数据-244'!V105)</f>
        <v>994.18600000000004</v>
      </c>
      <c r="W34" s="11">
        <f>AVERAGE('触发成功的数据-244'!W98,'触发成功的数据-244'!W101,'触发成功的数据-244'!W105)</f>
        <v>26</v>
      </c>
      <c r="X34" s="11">
        <f>AVERAGE('触发成功的数据-244'!X98,'触发成功的数据-244'!X101,'触发成功的数据-244'!X105)</f>
        <v>167.69433333333333</v>
      </c>
      <c r="Y34" s="11">
        <f>AVERAGE('触发成功的数据-244'!Y98,'触发成功的数据-244'!Y101,'触发成功的数据-244'!Y105)</f>
        <v>7.0155000000000003</v>
      </c>
      <c r="Z34" s="11">
        <f>AVERAGE('触发成功的数据-244'!Z98,'触发成功的数据-244'!Z101,'触发成功的数据-244'!Z105)</f>
        <v>16.833333333333332</v>
      </c>
      <c r="AA34" s="11">
        <f>AVERAGE('触发成功的数据-244'!AA98,'触发成功的数据-244'!AA101,'触发成功的数据-244'!AA105)</f>
        <v>4.333333333333333</v>
      </c>
      <c r="AB34" s="11">
        <f>AVERAGE('触发成功的数据-244'!AB98,'触发成功的数据-244'!AB101,'触发成功的数据-244'!AB105)</f>
        <v>5.8333333333333341E-2</v>
      </c>
      <c r="AC34" s="11">
        <f>AVERAGE('触发成功的数据-244'!AC98,'触发成功的数据-244'!AC101,'触发成功的数据-244'!AC105)</f>
        <v>16.537333333333333</v>
      </c>
      <c r="AD34" s="11">
        <f>AVERAGE('触发成功的数据-244'!AD98,'触发成功的数据-244'!AD101,'触发成功的数据-244'!AD105)</f>
        <v>2.9666666666666664E-2</v>
      </c>
      <c r="AE34" s="11">
        <f>AVERAGE('触发成功的数据-244'!AE98,'触发成功的数据-244'!AE101,'触发成功的数据-244'!AE105)</f>
        <v>1.2716666666666701</v>
      </c>
      <c r="AF34" s="23">
        <f t="shared" si="0"/>
        <v>0.44444444444444442</v>
      </c>
      <c r="AG34" s="26">
        <f t="shared" si="1"/>
        <v>66.666666666666657</v>
      </c>
      <c r="AH34" s="26">
        <f t="shared" si="2"/>
        <v>0</v>
      </c>
      <c r="AI34" s="26">
        <f t="shared" si="3"/>
        <v>66.666666666666657</v>
      </c>
      <c r="AJ34" s="24">
        <f>AVERAGE('触发成功的数据-244'!AG98,'触发成功的数据-244'!AG101,'触发成功的数据-244'!AG105)</f>
        <v>0.66666666666666663</v>
      </c>
      <c r="AK34" s="24">
        <f>AVERAGE('触发成功的数据-244'!AH98,'触发成功的数据-244'!AH101,'触发成功的数据-244'!AH105)</f>
        <v>0</v>
      </c>
      <c r="AL34" s="24">
        <f>AVERAGE('触发成功的数据-244'!AI98,'触发成功的数据-244'!AI101,'触发成功的数据-244'!AI105)</f>
        <v>0.66666666666666663</v>
      </c>
      <c r="AM34" s="9">
        <f>AVERAGE('触发成功的数据-244'!AJ98,'触发成功的数据-244'!AJ101,'触发成功的数据-244'!AJ105)</f>
        <v>2</v>
      </c>
      <c r="AN34" s="9">
        <f>AVERAGE('触发成功的数据-244'!AK98,'触发成功的数据-244'!AK101,'触发成功的数据-244'!AK105)</f>
        <v>2.6666666666666665</v>
      </c>
      <c r="AO34" s="9">
        <f>AVERAGE('触发成功的数据-244'!AL98,'触发成功的数据-244'!AL101,'触发成功的数据-244'!AL105)</f>
        <v>1.6666666666666667</v>
      </c>
    </row>
    <row r="35" spans="1:41" x14ac:dyDescent="0.4">
      <c r="A35" s="5">
        <f>AVERAGE('触发成功的数据-244'!A104,'触发成功的数据-244'!A106)</f>
        <v>22</v>
      </c>
      <c r="B35" s="5">
        <f>AVERAGE('触发成功的数据-244'!B104,'触发成功的数据-244'!B106)</f>
        <v>22</v>
      </c>
      <c r="C35" s="5">
        <f>AVERAGE('触发成功的数据-244'!C104,'触发成功的数据-244'!C106)</f>
        <v>1</v>
      </c>
      <c r="D35" s="5">
        <f>AVERAGE('触发成功的数据-244'!D104,'触发成功的数据-244'!D106)</f>
        <v>1</v>
      </c>
      <c r="E35" s="5">
        <f>AVERAGE('触发成功的数据-244'!E104,'触发成功的数据-244'!E106)</f>
        <v>1</v>
      </c>
      <c r="F35" s="9">
        <f>AVERAGE('触发成功的数据-244'!F104,'触发成功的数据-244'!F106)</f>
        <v>1.6833333333333331</v>
      </c>
      <c r="G35" s="9">
        <f>AVERAGE('触发成功的数据-244'!G104,'触发成功的数据-244'!G106)</f>
        <v>3.0297619047619051</v>
      </c>
      <c r="H35" s="9">
        <f>AVERAGE('触发成功的数据-244'!H104,'触发成功的数据-244'!H106)</f>
        <v>2.4</v>
      </c>
      <c r="I35" s="9">
        <f>AVERAGE('触发成功的数据-244'!I104,'触发成功的数据-244'!I106)</f>
        <v>3.9750000000000001</v>
      </c>
      <c r="J35" s="9">
        <f>AVERAGE('触发成功的数据-244'!J104,'触发成功的数据-244'!J106)</f>
        <v>3.125</v>
      </c>
      <c r="K35" s="9">
        <f>AVERAGE('触发成功的数据-244'!K104,'触发成功的数据-244'!K106)</f>
        <v>3.7142857142857144</v>
      </c>
      <c r="L35" s="9">
        <f>AVERAGE('触发成功的数据-244'!L104,'触发成功的数据-244'!L106)</f>
        <v>1.2</v>
      </c>
      <c r="M35" s="9">
        <f>AVERAGE('触发成功的数据-244'!M104,'触发成功的数据-244'!M106)</f>
        <v>2.4</v>
      </c>
      <c r="N35" s="9">
        <f>AVERAGE('触发成功的数据-244'!N104,'触发成功的数据-244'!N106)</f>
        <v>2.1666666666666665</v>
      </c>
      <c r="O35" s="9">
        <f>AVERAGE('触发成功的数据-244'!O104,'触发成功的数据-244'!O106)</f>
        <v>2.25</v>
      </c>
      <c r="P35" s="9">
        <f>AVERAGE('触发成功的数据-244'!P104,'触发成功的数据-244'!P106)</f>
        <v>4.75</v>
      </c>
      <c r="Q35" s="9">
        <f>AVERAGE('触发成功的数据-244'!Q104,'触发成功的数据-244'!Q106)</f>
        <v>3.2</v>
      </c>
      <c r="R35" s="5">
        <f>AVERAGE('触发成功的数据-244'!R104,'触发成功的数据-244'!R106)</f>
        <v>2</v>
      </c>
      <c r="S35" s="5">
        <f>AVERAGE('触发成功的数据-244'!S104,'触发成功的数据-244'!S106)</f>
        <v>1</v>
      </c>
      <c r="T35" s="5">
        <f>AVERAGE('触发成功的数据-244'!T104,'触发成功的数据-244'!T106)</f>
        <v>0</v>
      </c>
      <c r="U35" s="9">
        <f>AVERAGE('触发成功的数据-244'!U104,'触发成功的数据-244'!U106)</f>
        <v>1</v>
      </c>
      <c r="V35" s="11">
        <f>AVERAGE('触发成功的数据-244'!V104,'触发成功的数据-244'!V106)</f>
        <v>851.50725</v>
      </c>
      <c r="W35" s="11">
        <f>AVERAGE('触发成功的数据-244'!W104,'触发成功的数据-244'!W106)</f>
        <v>29.25</v>
      </c>
      <c r="X35" s="11">
        <f>AVERAGE('触发成功的数据-244'!X104,'触发成功的数据-244'!X106)</f>
        <v>31.454250000000002</v>
      </c>
      <c r="Y35" s="11">
        <f>AVERAGE('触发成功的数据-244'!Y104,'触发成功的数据-244'!Y106)</f>
        <v>6.3442499999999997</v>
      </c>
      <c r="Z35" s="11">
        <f>AVERAGE('触发成功的数据-244'!Z104,'触发成功的数据-244'!Z106)</f>
        <v>19.5</v>
      </c>
      <c r="AA35" s="11">
        <f>AVERAGE('触发成功的数据-244'!AA104,'触发成功的数据-244'!AA106)</f>
        <v>3.5</v>
      </c>
      <c r="AB35" s="11">
        <f>AVERAGE('触发成功的数据-244'!AB104,'触发成功的数据-244'!AB106)</f>
        <v>0.246</v>
      </c>
      <c r="AC35" s="11">
        <f>AVERAGE('触发成功的数据-244'!AC104,'触发成功的数据-244'!AC106)</f>
        <v>18.298999999999999</v>
      </c>
      <c r="AD35" s="11">
        <f>AVERAGE('触发成功的数据-244'!AD104,'触发成功的数据-244'!AD106)</f>
        <v>8.249999999999999E-2</v>
      </c>
      <c r="AE35" s="11">
        <f>AVERAGE('触发成功的数据-244'!AE104,'触发成功的数据-244'!AE106)</f>
        <v>3.7279999999999802</v>
      </c>
      <c r="AF35" s="23">
        <f t="shared" si="0"/>
        <v>0.66666666666666663</v>
      </c>
      <c r="AG35" s="26">
        <f t="shared" si="1"/>
        <v>100</v>
      </c>
      <c r="AH35" s="26">
        <f t="shared" si="2"/>
        <v>0</v>
      </c>
      <c r="AI35" s="26">
        <f t="shared" si="3"/>
        <v>100</v>
      </c>
      <c r="AJ35" s="24">
        <f>AVERAGE('触发成功的数据-244'!AG104,'触发成功的数据-244'!AG106)</f>
        <v>1</v>
      </c>
      <c r="AK35" s="24">
        <f>AVERAGE('触发成功的数据-244'!AH104,'触发成功的数据-244'!AH106)</f>
        <v>0</v>
      </c>
      <c r="AL35" s="24">
        <f>AVERAGE('触发成功的数据-244'!AI104,'触发成功的数据-244'!AI106)</f>
        <v>1</v>
      </c>
      <c r="AM35" s="9">
        <f>AVERAGE('触发成功的数据-244'!AJ104,'触发成功的数据-244'!AJ106)</f>
        <v>2</v>
      </c>
      <c r="AN35" s="9">
        <f>AVERAGE('触发成功的数据-244'!AK104,'触发成功的数据-244'!AK106)</f>
        <v>2.5</v>
      </c>
      <c r="AO35" s="9">
        <f>AVERAGE('触发成功的数据-244'!AL104,'触发成功的数据-244'!AL106)</f>
        <v>2</v>
      </c>
    </row>
    <row r="36" spans="1:41" x14ac:dyDescent="0.4">
      <c r="A36" s="5">
        <f>AVERAGE('触发成功的数据-244'!A100,'触发成功的数据-244'!A102,'触发成功的数据-244'!A107)</f>
        <v>22</v>
      </c>
      <c r="B36" s="5">
        <f>AVERAGE('触发成功的数据-244'!B100,'触发成功的数据-244'!B102,'触发成功的数据-244'!B107)</f>
        <v>22</v>
      </c>
      <c r="C36" s="5">
        <f>AVERAGE('触发成功的数据-244'!C100,'触发成功的数据-244'!C102,'触发成功的数据-244'!C107)</f>
        <v>1</v>
      </c>
      <c r="D36" s="5">
        <f>AVERAGE('触发成功的数据-244'!D100,'触发成功的数据-244'!D102,'触发成功的数据-244'!D107)</f>
        <v>1</v>
      </c>
      <c r="E36" s="5">
        <f>AVERAGE('触发成功的数据-244'!E100,'触发成功的数据-244'!E102,'触发成功的数据-244'!E107)</f>
        <v>1</v>
      </c>
      <c r="F36" s="9">
        <f>AVERAGE('触发成功的数据-244'!F100,'触发成功的数据-244'!F102,'触发成功的数据-244'!F107)</f>
        <v>1.6833333333333329</v>
      </c>
      <c r="G36" s="9">
        <f>AVERAGE('触发成功的数据-244'!G100,'触发成功的数据-244'!G102,'触发成功的数据-244'!G107)</f>
        <v>3.0297619047619051</v>
      </c>
      <c r="H36" s="9">
        <f>AVERAGE('触发成功的数据-244'!H100,'触发成功的数据-244'!H102,'触发成功的数据-244'!H107)</f>
        <v>2.4</v>
      </c>
      <c r="I36" s="9">
        <f>AVERAGE('触发成功的数据-244'!I100,'触发成功的数据-244'!I102,'触发成功的数据-244'!I107)</f>
        <v>3.9750000000000001</v>
      </c>
      <c r="J36" s="9">
        <f>AVERAGE('触发成功的数据-244'!J100,'触发成功的数据-244'!J102,'触发成功的数据-244'!J107)</f>
        <v>3.125</v>
      </c>
      <c r="K36" s="9">
        <f>AVERAGE('触发成功的数据-244'!K100,'触发成功的数据-244'!K102,'触发成功的数据-244'!K107)</f>
        <v>3.714285714285714</v>
      </c>
      <c r="L36" s="9">
        <f>AVERAGE('触发成功的数据-244'!L100,'触发成功的数据-244'!L102,'触发成功的数据-244'!L107)</f>
        <v>1.2</v>
      </c>
      <c r="M36" s="9">
        <f>AVERAGE('触发成功的数据-244'!M100,'触发成功的数据-244'!M102,'触发成功的数据-244'!M107)</f>
        <v>2.4</v>
      </c>
      <c r="N36" s="9">
        <f>AVERAGE('触发成功的数据-244'!N100,'触发成功的数据-244'!N102,'触发成功的数据-244'!N107)</f>
        <v>2.1666666666666665</v>
      </c>
      <c r="O36" s="9">
        <f>AVERAGE('触发成功的数据-244'!O100,'触发成功的数据-244'!O102,'触发成功的数据-244'!O107)</f>
        <v>2.25</v>
      </c>
      <c r="P36" s="9">
        <f>AVERAGE('触发成功的数据-244'!P100,'触发成功的数据-244'!P102,'触发成功的数据-244'!P107)</f>
        <v>4.75</v>
      </c>
      <c r="Q36" s="9">
        <f>AVERAGE('触发成功的数据-244'!Q100,'触发成功的数据-244'!Q102,'触发成功的数据-244'!Q107)</f>
        <v>3.2000000000000006</v>
      </c>
      <c r="R36" s="5">
        <f>AVERAGE('触发成功的数据-244'!R100,'触发成功的数据-244'!R102,'触发成功的数据-244'!R107)</f>
        <v>3</v>
      </c>
      <c r="S36" s="5">
        <f>AVERAGE('触发成功的数据-244'!S100,'触发成功的数据-244'!S102,'触发成功的数据-244'!S107)</f>
        <v>0</v>
      </c>
      <c r="T36" s="5">
        <f>AVERAGE('触发成功的数据-244'!T100,'触发成功的数据-244'!T102,'触发成功的数据-244'!T107)</f>
        <v>1</v>
      </c>
      <c r="U36" s="9">
        <f>AVERAGE('触发成功的数据-244'!U100,'触发成功的数据-244'!U102,'触发成功的数据-244'!U107)</f>
        <v>0.66666666666666663</v>
      </c>
      <c r="V36" s="11">
        <f>AVERAGE('触发成功的数据-244'!V100,'触发成功的数据-244'!V102,'触发成功的数据-244'!V107)</f>
        <v>820.32699999999988</v>
      </c>
      <c r="W36" s="11">
        <f>AVERAGE('触发成功的数据-244'!W100,'触发成功的数据-244'!W102,'触发成功的数据-244'!W107)</f>
        <v>30.166666666666668</v>
      </c>
      <c r="X36" s="11">
        <f>AVERAGE('触发成功的数据-244'!X100,'触发成功的数据-244'!X102,'触发成功的数据-244'!X107)</f>
        <v>39.622999999999998</v>
      </c>
      <c r="Y36" s="11">
        <f>AVERAGE('触发成功的数据-244'!Y100,'触发成功的数据-244'!Y102,'触发成功的数据-244'!Y107)</f>
        <v>7.7353333333333332</v>
      </c>
      <c r="Z36" s="11">
        <f>AVERAGE('触发成功的数据-244'!Z100,'触发成功的数据-244'!Z102,'触发成功的数据-244'!Z107)</f>
        <v>17.5</v>
      </c>
      <c r="AA36" s="11">
        <f>AVERAGE('触发成功的数据-244'!AA100,'触发成功的数据-244'!AA102,'触发成功的数据-244'!AA107)</f>
        <v>4.666666666666667</v>
      </c>
      <c r="AB36" s="11">
        <f>AVERAGE('触发成功的数据-244'!AB100,'触发成功的数据-244'!AB102,'触发成功的数据-244'!AB107)</f>
        <v>8.2666666666666666E-2</v>
      </c>
      <c r="AC36" s="11">
        <f>AVERAGE('触发成功的数据-244'!AC100,'触发成功的数据-244'!AC102,'触发成功的数据-244'!AC107)</f>
        <v>18.906333333333333</v>
      </c>
      <c r="AD36" s="11">
        <f>AVERAGE('触发成功的数据-244'!AD100,'触发成功的数据-244'!AD102,'触发成功的数据-244'!AD107)</f>
        <v>2.6666666666666668E-2</v>
      </c>
      <c r="AE36" s="11">
        <f>AVERAGE('触发成功的数据-244'!AE100,'触发成功的数据-244'!AE102,'触发成功的数据-244'!AE107)</f>
        <v>2.0776666666666674</v>
      </c>
      <c r="AF36" s="23">
        <f t="shared" si="0"/>
        <v>0.1111111111111111</v>
      </c>
      <c r="AG36" s="26">
        <f t="shared" si="1"/>
        <v>0</v>
      </c>
      <c r="AH36" s="26">
        <f t="shared" si="2"/>
        <v>0</v>
      </c>
      <c r="AI36" s="26">
        <f t="shared" si="3"/>
        <v>33.333333333333329</v>
      </c>
      <c r="AJ36" s="24">
        <f>AVERAGE('触发成功的数据-244'!AG100,'触发成功的数据-244'!AG102,'触发成功的数据-244'!AG107)</f>
        <v>0</v>
      </c>
      <c r="AK36" s="24">
        <f>AVERAGE('触发成功的数据-244'!AH100,'触发成功的数据-244'!AH102,'触发成功的数据-244'!AH107)</f>
        <v>0</v>
      </c>
      <c r="AL36" s="24">
        <f>AVERAGE('触发成功的数据-244'!AI100,'触发成功的数据-244'!AI102,'触发成功的数据-244'!AI107)</f>
        <v>0.33333333333333331</v>
      </c>
      <c r="AM36" s="9">
        <f>AVERAGE('触发成功的数据-244'!AJ100,'触发成功的数据-244'!AJ102,'触发成功的数据-244'!AJ107)</f>
        <v>2.6666666666666665</v>
      </c>
      <c r="AN36" s="9">
        <f>AVERAGE('触发成功的数据-244'!AK100,'触发成功的数据-244'!AK102,'触发成功的数据-244'!AK107)</f>
        <v>3</v>
      </c>
      <c r="AO36" s="9">
        <f>AVERAGE('触发成功的数据-244'!AL100,'触发成功的数据-244'!AL102,'触发成功的数据-244'!AL107)</f>
        <v>2.3333333333333335</v>
      </c>
    </row>
    <row r="37" spans="1:41" x14ac:dyDescent="0.4">
      <c r="A37" s="5">
        <f>AVERAGE('触发成功的数据-244'!A99,'触发成功的数据-244'!A103)</f>
        <v>22</v>
      </c>
      <c r="B37" s="5">
        <f>AVERAGE('触发成功的数据-244'!B99,'触发成功的数据-244'!B103)</f>
        <v>22</v>
      </c>
      <c r="C37" s="5">
        <f>AVERAGE('触发成功的数据-244'!C99,'触发成功的数据-244'!C103)</f>
        <v>1</v>
      </c>
      <c r="D37" s="5">
        <f>AVERAGE('触发成功的数据-244'!D99,'触发成功的数据-244'!D103)</f>
        <v>1</v>
      </c>
      <c r="E37" s="5">
        <f>AVERAGE('触发成功的数据-244'!E99,'触发成功的数据-244'!E103)</f>
        <v>1</v>
      </c>
      <c r="F37" s="9">
        <f>AVERAGE('触发成功的数据-244'!F99,'触发成功的数据-244'!F103)</f>
        <v>1.6833333333333331</v>
      </c>
      <c r="G37" s="9">
        <f>AVERAGE('触发成功的数据-244'!G99,'触发成功的数据-244'!G103)</f>
        <v>3.0297619047619051</v>
      </c>
      <c r="H37" s="9">
        <f>AVERAGE('触发成功的数据-244'!H99,'触发成功的数据-244'!H103)</f>
        <v>2.4</v>
      </c>
      <c r="I37" s="9">
        <f>AVERAGE('触发成功的数据-244'!I99,'触发成功的数据-244'!I103)</f>
        <v>3.9750000000000001</v>
      </c>
      <c r="J37" s="9">
        <f>AVERAGE('触发成功的数据-244'!J99,'触发成功的数据-244'!J103)</f>
        <v>3.125</v>
      </c>
      <c r="K37" s="9">
        <f>AVERAGE('触发成功的数据-244'!K99,'触发成功的数据-244'!K103)</f>
        <v>3.7142857142857144</v>
      </c>
      <c r="L37" s="9">
        <f>AVERAGE('触发成功的数据-244'!L99,'触发成功的数据-244'!L103)</f>
        <v>1.2</v>
      </c>
      <c r="M37" s="9">
        <f>AVERAGE('触发成功的数据-244'!M99,'触发成功的数据-244'!M103)</f>
        <v>2.4</v>
      </c>
      <c r="N37" s="9">
        <f>AVERAGE('触发成功的数据-244'!N99,'触发成功的数据-244'!N103)</f>
        <v>2.1666666666666665</v>
      </c>
      <c r="O37" s="9">
        <f>AVERAGE('触发成功的数据-244'!O99,'触发成功的数据-244'!O103)</f>
        <v>2.25</v>
      </c>
      <c r="P37" s="9">
        <f>AVERAGE('触发成功的数据-244'!P99,'触发成功的数据-244'!P103)</f>
        <v>4.75</v>
      </c>
      <c r="Q37" s="9">
        <f>AVERAGE('触发成功的数据-244'!Q99,'触发成功的数据-244'!Q103)</f>
        <v>3.2</v>
      </c>
      <c r="R37" s="5">
        <f>AVERAGE('触发成功的数据-244'!R99,'触发成功的数据-244'!R103)</f>
        <v>4</v>
      </c>
      <c r="S37" s="5">
        <f>AVERAGE('触发成功的数据-244'!S99,'触发成功的数据-244'!S103)</f>
        <v>1</v>
      </c>
      <c r="T37" s="5">
        <f>AVERAGE('触发成功的数据-244'!T99,'触发成功的数据-244'!T103)</f>
        <v>1</v>
      </c>
      <c r="U37" s="9">
        <f>AVERAGE('触发成功的数据-244'!U99,'触发成功的数据-244'!U103)</f>
        <v>1</v>
      </c>
      <c r="V37" s="11">
        <f>AVERAGE('触发成功的数据-244'!V99,'触发成功的数据-244'!V103)</f>
        <v>659.62</v>
      </c>
      <c r="W37" s="11">
        <f>AVERAGE('触发成功的数据-244'!W99,'触发成功的数据-244'!W103)</f>
        <v>66</v>
      </c>
      <c r="X37" s="11">
        <f>AVERAGE('触发成功的数据-244'!X99,'触发成功的数据-244'!X103)</f>
        <v>42.521500000000003</v>
      </c>
      <c r="Y37" s="11">
        <f>AVERAGE('触发成功的数据-244'!Y99,'触发成功的数据-244'!Y103)</f>
        <v>6.7082499999999996</v>
      </c>
      <c r="Z37" s="11">
        <f>AVERAGE('触发成功的数据-244'!Z99,'触发成功的数据-244'!Z103)</f>
        <v>51.25</v>
      </c>
      <c r="AA37" s="11">
        <f>AVERAGE('触发成功的数据-244'!AA99,'触发成功的数据-244'!AA103)</f>
        <v>6.5</v>
      </c>
      <c r="AB37" s="11">
        <f>AVERAGE('触发成功的数据-244'!AB99,'触发成功的数据-244'!AB103)</f>
        <v>5.1980000000000004</v>
      </c>
      <c r="AC37" s="11">
        <f>AVERAGE('触发成功的数据-244'!AC99,'触发成功的数据-244'!AC103)</f>
        <v>18.905999999999999</v>
      </c>
      <c r="AD37" s="11">
        <f>AVERAGE('触发成功的数据-244'!AD99,'触发成功的数据-244'!AD103)</f>
        <v>0.2</v>
      </c>
      <c r="AE37" s="11">
        <f>AVERAGE('触发成功的数据-244'!AE99,'触发成功的数据-244'!AE103)</f>
        <v>3.3735000000000035</v>
      </c>
      <c r="AF37" s="23">
        <f t="shared" si="0"/>
        <v>0.66666666666666663</v>
      </c>
      <c r="AG37" s="26">
        <f t="shared" si="1"/>
        <v>100</v>
      </c>
      <c r="AH37" s="26">
        <f t="shared" si="2"/>
        <v>0</v>
      </c>
      <c r="AI37" s="26">
        <f t="shared" si="3"/>
        <v>100</v>
      </c>
      <c r="AJ37" s="24">
        <f>AVERAGE('触发成功的数据-244'!AG99,'触发成功的数据-244'!AG103)</f>
        <v>1</v>
      </c>
      <c r="AK37" s="24">
        <f>AVERAGE('触发成功的数据-244'!AH99,'触发成功的数据-244'!AH103)</f>
        <v>0</v>
      </c>
      <c r="AL37" s="24">
        <f>AVERAGE('触发成功的数据-244'!AI99,'触发成功的数据-244'!AI103)</f>
        <v>1</v>
      </c>
      <c r="AM37" s="9">
        <f>AVERAGE('触发成功的数据-244'!AJ99,'触发成功的数据-244'!AJ103)</f>
        <v>2.5</v>
      </c>
      <c r="AN37" s="9">
        <f>AVERAGE('触发成功的数据-244'!AK99,'触发成功的数据-244'!AK103)</f>
        <v>3.5</v>
      </c>
      <c r="AO37" s="9">
        <f>AVERAGE('触发成功的数据-244'!AL99,'触发成功的数据-244'!AL103)</f>
        <v>3</v>
      </c>
    </row>
    <row r="38" spans="1:41" x14ac:dyDescent="0.4">
      <c r="A38" s="5">
        <f>AVERAGE('触发成功的数据-244'!A108,'触发成功的数据-244'!A113,'触发成功的数据-244'!A116,'触发成功的数据-244'!A118)</f>
        <v>23</v>
      </c>
      <c r="B38" s="5">
        <f>AVERAGE('触发成功的数据-244'!B108,'触发成功的数据-244'!B113,'触发成功的数据-244'!B116,'触发成功的数据-244'!B118)</f>
        <v>24</v>
      </c>
      <c r="C38" s="5">
        <f>AVERAGE('触发成功的数据-244'!C108,'触发成功的数据-244'!C113,'触发成功的数据-244'!C116,'触发成功的数据-244'!C118)</f>
        <v>1</v>
      </c>
      <c r="D38" s="5">
        <f>AVERAGE('触发成功的数据-244'!D108,'触发成功的数据-244'!D113,'触发成功的数据-244'!D116,'触发成功的数据-244'!D118)</f>
        <v>2</v>
      </c>
      <c r="E38" s="5">
        <f>AVERAGE('触发成功的数据-244'!E108,'触发成功的数据-244'!E113,'触发成功的数据-244'!E116,'触发成功的数据-244'!E118)</f>
        <v>0</v>
      </c>
      <c r="F38" s="9">
        <f>AVERAGE('触发成功的数据-244'!F108,'触发成功的数据-244'!F113,'触发成功的数据-244'!F116,'触发成功的数据-244'!F118)</f>
        <v>1.3833333333333333</v>
      </c>
      <c r="G38" s="9">
        <f>AVERAGE('触发成功的数据-244'!G108,'触发成功的数据-244'!G113,'触发成功的数据-244'!G116,'触发成功的数据-244'!G118)</f>
        <v>3.8511904761904763</v>
      </c>
      <c r="H38" s="9">
        <f>AVERAGE('触发成功的数据-244'!H108,'触发成功的数据-244'!H113,'触发成功的数据-244'!H116,'触发成功的数据-244'!H118)</f>
        <v>1</v>
      </c>
      <c r="I38" s="9">
        <f>AVERAGE('触发成功的数据-244'!I108,'触发成功的数据-244'!I113,'触发成功的数据-244'!I116,'触发成功的数据-244'!I118)</f>
        <v>5.2</v>
      </c>
      <c r="J38" s="9">
        <f>AVERAGE('触发成功的数据-244'!J108,'触发成功的数据-244'!J113,'触发成功的数据-244'!J116,'触发成功的数据-244'!J118)</f>
        <v>4.625</v>
      </c>
      <c r="K38" s="9">
        <f>AVERAGE('触发成功的数据-244'!K108,'触发成功的数据-244'!K113,'触发成功的数据-244'!K116,'触发成功的数据-244'!K118)</f>
        <v>3.4285714285714284</v>
      </c>
      <c r="L38" s="9">
        <f>AVERAGE('触发成功的数据-244'!L108,'触发成功的数据-244'!L113,'触发成功的数据-244'!L116,'触发成功的数据-244'!L118)</f>
        <v>1.6</v>
      </c>
      <c r="M38" s="9">
        <f>AVERAGE('触发成功的数据-244'!M108,'触发成功的数据-244'!M113,'触发成功的数据-244'!M116,'触发成功的数据-244'!M118)</f>
        <v>1</v>
      </c>
      <c r="N38" s="9">
        <f>AVERAGE('触发成功的数据-244'!N108,'触发成功的数据-244'!N113,'触发成功的数据-244'!N116,'触发成功的数据-244'!N118)</f>
        <v>1.1666666666666667</v>
      </c>
      <c r="O38" s="9">
        <f>AVERAGE('触发成功的数据-244'!O108,'触发成功的数据-244'!O113,'触发成功的数据-244'!O116,'触发成功的数据-244'!O118)</f>
        <v>3.5</v>
      </c>
      <c r="P38" s="9">
        <f>AVERAGE('触发成功的数据-244'!P108,'触发成功的数据-244'!P113,'触发成功的数据-244'!P116,'触发成功的数据-244'!P118)</f>
        <v>6</v>
      </c>
      <c r="Q38" s="9">
        <f>AVERAGE('触发成功的数据-244'!Q108,'触发成功的数据-244'!Q113,'触发成功的数据-244'!Q116,'触发成功的数据-244'!Q118)</f>
        <v>4.4000000000000004</v>
      </c>
      <c r="R38" s="5">
        <f>AVERAGE('触发成功的数据-244'!R108,'触发成功的数据-244'!R113,'触发成功的数据-244'!R116,'触发成功的数据-244'!R118)</f>
        <v>1</v>
      </c>
      <c r="S38" s="5">
        <f>AVERAGE('触发成功的数据-244'!S108,'触发成功的数据-244'!S113,'触发成功的数据-244'!S116,'触发成功的数据-244'!S118)</f>
        <v>0</v>
      </c>
      <c r="T38" s="5">
        <f>AVERAGE('触发成功的数据-244'!T108,'触发成功的数据-244'!T113,'触发成功的数据-244'!T116,'触发成功的数据-244'!T118)</f>
        <v>0</v>
      </c>
      <c r="U38" s="9">
        <f>AVERAGE('触发成功的数据-244'!U108,'触发成功的数据-244'!U113,'触发成功的数据-244'!U116,'触发成功的数据-244'!U118)</f>
        <v>0.25</v>
      </c>
      <c r="V38" s="11">
        <f>AVERAGE('触发成功的数据-244'!V108,'触发成功的数据-244'!V113,'触发成功的数据-244'!V116,'触发成功的数据-244'!V118)</f>
        <v>967.65825000000007</v>
      </c>
      <c r="W38" s="11">
        <f>AVERAGE('触发成功的数据-244'!W108,'触发成功的数据-244'!W113,'触发成功的数据-244'!W116,'触发成功的数据-244'!W118)</f>
        <v>22.875</v>
      </c>
      <c r="X38" s="11">
        <f>AVERAGE('触发成功的数据-244'!X108,'触发成功的数据-244'!X113,'触发成功的数据-244'!X116,'触发成功的数据-244'!X118)</f>
        <v>46.852625000000003</v>
      </c>
      <c r="Y38" s="11">
        <f>AVERAGE('触发成功的数据-244'!Y108,'触发成功的数据-244'!Y113,'触发成功的数据-244'!Y116,'触发成功的数据-244'!Y118)</f>
        <v>8.0673750000000002</v>
      </c>
      <c r="Z38" s="11">
        <f>AVERAGE('触发成功的数据-244'!Z108,'触发成功的数据-244'!Z113,'触发成功的数据-244'!Z116,'触发成功的数据-244'!Z118)</f>
        <v>21.75</v>
      </c>
      <c r="AA38" s="11">
        <f>AVERAGE('触发成功的数据-244'!AA108,'触发成功的数据-244'!AA113,'触发成功的数据-244'!AA116,'触发成功的数据-244'!AA118)</f>
        <v>4.5</v>
      </c>
      <c r="AB38" s="11">
        <f>AVERAGE('触发成功的数据-244'!AB108,'触发成功的数据-244'!AB113,'触发成功的数据-244'!AB116,'触发成功的数据-244'!AB118)</f>
        <v>7.7750000000000014E-2</v>
      </c>
      <c r="AC38" s="11">
        <f>AVERAGE('触发成功的数据-244'!AC108,'触发成功的数据-244'!AC113,'触发成功的数据-244'!AC116,'触发成功的数据-244'!AC118)</f>
        <v>18.21125</v>
      </c>
      <c r="AD38" s="11">
        <f>AVERAGE('触发成功的数据-244'!AD108,'触发成功的数据-244'!AD113,'触发成功的数据-244'!AD116,'触发成功的数据-244'!AD118)</f>
        <v>3.8249999999999999E-2</v>
      </c>
      <c r="AE38" s="11">
        <f>AVERAGE('触发成功的数据-244'!AE108,'触发成功的数据-244'!AE113,'触发成功的数据-244'!AE116,'触发成功的数据-244'!AE118)</f>
        <v>1.9777499999999948</v>
      </c>
      <c r="AF38" s="23">
        <f t="shared" si="0"/>
        <v>8.3333333333333329E-2</v>
      </c>
      <c r="AG38" s="26">
        <f t="shared" si="1"/>
        <v>0</v>
      </c>
      <c r="AH38" s="26">
        <f t="shared" si="2"/>
        <v>0</v>
      </c>
      <c r="AI38" s="26">
        <f t="shared" si="3"/>
        <v>25</v>
      </c>
      <c r="AJ38" s="24">
        <f>AVERAGE('触发成功的数据-244'!AG108,'触发成功的数据-244'!AG113,'触发成功的数据-244'!AG116,'触发成功的数据-244'!AG118)</f>
        <v>0</v>
      </c>
      <c r="AK38" s="24">
        <f>AVERAGE('触发成功的数据-244'!AH108,'触发成功的数据-244'!AH113,'触发成功的数据-244'!AH116,'触发成功的数据-244'!AH118)</f>
        <v>0</v>
      </c>
      <c r="AL38" s="24">
        <f>AVERAGE('触发成功的数据-244'!AI108,'触发成功的数据-244'!AI113,'触发成功的数据-244'!AI116,'触发成功的数据-244'!AI118)</f>
        <v>0.25</v>
      </c>
      <c r="AM38" s="9">
        <f>AVERAGE('触发成功的数据-244'!AJ108,'触发成功的数据-244'!AJ113,'触发成功的数据-244'!AJ116,'触发成功的数据-244'!AJ118)</f>
        <v>1.5</v>
      </c>
      <c r="AN38" s="9">
        <f>AVERAGE('触发成功的数据-244'!AK108,'触发成功的数据-244'!AK113,'触发成功的数据-244'!AK116,'触发成功的数据-244'!AK118)</f>
        <v>1.25</v>
      </c>
      <c r="AO38" s="9">
        <f>AVERAGE('触发成功的数据-244'!AL108,'触发成功的数据-244'!AL113,'触发成功的数据-244'!AL116,'触发成功的数据-244'!AL118)</f>
        <v>1</v>
      </c>
    </row>
    <row r="39" spans="1:41" x14ac:dyDescent="0.4">
      <c r="A39" s="5">
        <f>AVERAGE('触发成功的数据-244'!A109,'触发成功的数据-244'!A117)</f>
        <v>23</v>
      </c>
      <c r="B39" s="5">
        <f>AVERAGE('触发成功的数据-244'!B109,'触发成功的数据-244'!B117)</f>
        <v>24</v>
      </c>
      <c r="C39" s="5">
        <f>AVERAGE('触发成功的数据-244'!C109,'触发成功的数据-244'!C117)</f>
        <v>1</v>
      </c>
      <c r="D39" s="5">
        <f>AVERAGE('触发成功的数据-244'!D109,'触发成功的数据-244'!D117)</f>
        <v>2</v>
      </c>
      <c r="E39" s="5">
        <f>AVERAGE('触发成功的数据-244'!E109,'触发成功的数据-244'!E117)</f>
        <v>0</v>
      </c>
      <c r="F39" s="9">
        <f>AVERAGE('触发成功的数据-244'!F109,'触发成功的数据-244'!F117)</f>
        <v>1.3833333333333333</v>
      </c>
      <c r="G39" s="9">
        <f>AVERAGE('触发成功的数据-244'!G109,'触发成功的数据-244'!G117)</f>
        <v>3.8511904761904763</v>
      </c>
      <c r="H39" s="9">
        <f>AVERAGE('触发成功的数据-244'!H109,'触发成功的数据-244'!H117)</f>
        <v>1</v>
      </c>
      <c r="I39" s="9">
        <f>AVERAGE('触发成功的数据-244'!I109,'触发成功的数据-244'!I117)</f>
        <v>5.2</v>
      </c>
      <c r="J39" s="9">
        <f>AVERAGE('触发成功的数据-244'!J109,'触发成功的数据-244'!J117)</f>
        <v>4.625</v>
      </c>
      <c r="K39" s="9">
        <f>AVERAGE('触发成功的数据-244'!K109,'触发成功的数据-244'!K117)</f>
        <v>3.4285714285714284</v>
      </c>
      <c r="L39" s="9">
        <f>AVERAGE('触发成功的数据-244'!L109,'触发成功的数据-244'!L117)</f>
        <v>1.6</v>
      </c>
      <c r="M39" s="9">
        <f>AVERAGE('触发成功的数据-244'!M109,'触发成功的数据-244'!M117)</f>
        <v>1</v>
      </c>
      <c r="N39" s="9">
        <f>AVERAGE('触发成功的数据-244'!N109,'触发成功的数据-244'!N117)</f>
        <v>1.1666666666666667</v>
      </c>
      <c r="O39" s="9">
        <f>AVERAGE('触发成功的数据-244'!O109,'触发成功的数据-244'!O117)</f>
        <v>3.5</v>
      </c>
      <c r="P39" s="9">
        <f>AVERAGE('触发成功的数据-244'!P109,'触发成功的数据-244'!P117)</f>
        <v>6</v>
      </c>
      <c r="Q39" s="9">
        <f>AVERAGE('触发成功的数据-244'!Q109,'触发成功的数据-244'!Q117)</f>
        <v>4.4000000000000004</v>
      </c>
      <c r="R39" s="5">
        <f>AVERAGE('触发成功的数据-244'!R109,'触发成功的数据-244'!R117)</f>
        <v>2</v>
      </c>
      <c r="S39" s="5">
        <f>AVERAGE('触发成功的数据-244'!S109,'触发成功的数据-244'!S117)</f>
        <v>1</v>
      </c>
      <c r="T39" s="5">
        <f>AVERAGE('触发成功的数据-244'!T109,'触发成功的数据-244'!T117)</f>
        <v>0</v>
      </c>
      <c r="U39" s="9">
        <f>AVERAGE('触发成功的数据-244'!U109,'触发成功的数据-244'!U117)</f>
        <v>1</v>
      </c>
      <c r="V39" s="11">
        <f>AVERAGE('触发成功的数据-244'!V109,'触发成功的数据-244'!V117)</f>
        <v>1075.1927500000002</v>
      </c>
      <c r="W39" s="11">
        <f>AVERAGE('触发成功的数据-244'!W109,'触发成功的数据-244'!W117)</f>
        <v>23.75</v>
      </c>
      <c r="X39" s="11">
        <f>AVERAGE('触发成功的数据-244'!X109,'触发成功的数据-244'!X117)</f>
        <v>41.023250000000004</v>
      </c>
      <c r="Y39" s="11">
        <f>AVERAGE('触发成功的数据-244'!Y109,'触发成功的数据-244'!Y117)</f>
        <v>6.9857500000000003</v>
      </c>
      <c r="Z39" s="11">
        <f>AVERAGE('触发成功的数据-244'!Z109,'触发成功的数据-244'!Z117)</f>
        <v>23.25</v>
      </c>
      <c r="AA39" s="11">
        <f>AVERAGE('触发成功的数据-244'!AA109,'触发成功的数据-244'!AA117)</f>
        <v>3.5</v>
      </c>
      <c r="AB39" s="11">
        <f>AVERAGE('触发成功的数据-244'!AB109,'触发成功的数据-244'!AB117)</f>
        <v>0.20350000000000001</v>
      </c>
      <c r="AC39" s="11">
        <f>AVERAGE('触发成功的数据-244'!AC109,'触发成功的数据-244'!AC117)</f>
        <v>17.764000000000003</v>
      </c>
      <c r="AD39" s="11">
        <f>AVERAGE('触发成功的数据-244'!AD109,'触发成功的数据-244'!AD117)</f>
        <v>7.2999999999999995E-2</v>
      </c>
      <c r="AE39" s="11">
        <f>AVERAGE('触发成功的数据-244'!AE109,'触发成功的数据-244'!AE117)</f>
        <v>3.6489999999999996</v>
      </c>
      <c r="AF39" s="23">
        <f t="shared" si="0"/>
        <v>0.66666666666666663</v>
      </c>
      <c r="AG39" s="26">
        <f t="shared" si="1"/>
        <v>100</v>
      </c>
      <c r="AH39" s="26">
        <f t="shared" si="2"/>
        <v>0</v>
      </c>
      <c r="AI39" s="26">
        <f t="shared" si="3"/>
        <v>100</v>
      </c>
      <c r="AJ39" s="24">
        <f>AVERAGE('触发成功的数据-244'!AG109,'触发成功的数据-244'!AG117)</f>
        <v>1</v>
      </c>
      <c r="AK39" s="24">
        <f>AVERAGE('触发成功的数据-244'!AH109,'触发成功的数据-244'!AH117)</f>
        <v>0</v>
      </c>
      <c r="AL39" s="24">
        <f>AVERAGE('触发成功的数据-244'!AI109,'触发成功的数据-244'!AI117)</f>
        <v>1</v>
      </c>
      <c r="AM39" s="9">
        <f>AVERAGE('触发成功的数据-244'!AJ109,'触发成功的数据-244'!AJ117)</f>
        <v>5</v>
      </c>
      <c r="AN39" s="9">
        <f>AVERAGE('触发成功的数据-244'!AK109,'触发成功的数据-244'!AK117)</f>
        <v>5</v>
      </c>
      <c r="AO39" s="9">
        <f>AVERAGE('触发成功的数据-244'!AL109,'触发成功的数据-244'!AL117)</f>
        <v>5</v>
      </c>
    </row>
    <row r="40" spans="1:41" x14ac:dyDescent="0.4">
      <c r="A40" s="5">
        <f>AVERAGE('触发成功的数据-244'!A110,'触发成功的数据-244'!A114,'触发成功的数据-244'!A119)</f>
        <v>23</v>
      </c>
      <c r="B40" s="5">
        <f>AVERAGE('触发成功的数据-244'!B110,'触发成功的数据-244'!B114,'触发成功的数据-244'!B119)</f>
        <v>24</v>
      </c>
      <c r="C40" s="5">
        <f>AVERAGE('触发成功的数据-244'!C110,'触发成功的数据-244'!C114,'触发成功的数据-244'!C119)</f>
        <v>1</v>
      </c>
      <c r="D40" s="5">
        <f>AVERAGE('触发成功的数据-244'!D110,'触发成功的数据-244'!D114,'触发成功的数据-244'!D119)</f>
        <v>2</v>
      </c>
      <c r="E40" s="5">
        <f>AVERAGE('触发成功的数据-244'!E110,'触发成功的数据-244'!E114,'触发成功的数据-244'!E119)</f>
        <v>0</v>
      </c>
      <c r="F40" s="9">
        <f>AVERAGE('触发成功的数据-244'!F110,'触发成功的数据-244'!F114,'触发成功的数据-244'!F119)</f>
        <v>1.3833333333333335</v>
      </c>
      <c r="G40" s="9">
        <f>AVERAGE('触发成功的数据-244'!G110,'触发成功的数据-244'!G114,'触发成功的数据-244'!G119)</f>
        <v>3.8511904761904763</v>
      </c>
      <c r="H40" s="9">
        <f>AVERAGE('触发成功的数据-244'!H110,'触发成功的数据-244'!H114,'触发成功的数据-244'!H119)</f>
        <v>1</v>
      </c>
      <c r="I40" s="9">
        <f>AVERAGE('触发成功的数据-244'!I110,'触发成功的数据-244'!I114,'触发成功的数据-244'!I119)</f>
        <v>5.2</v>
      </c>
      <c r="J40" s="9">
        <f>AVERAGE('触发成功的数据-244'!J110,'触发成功的数据-244'!J114,'触发成功的数据-244'!J119)</f>
        <v>4.625</v>
      </c>
      <c r="K40" s="9">
        <f>AVERAGE('触发成功的数据-244'!K110,'触发成功的数据-244'!K114,'触发成功的数据-244'!K119)</f>
        <v>3.4285714285714284</v>
      </c>
      <c r="L40" s="9">
        <f>AVERAGE('触发成功的数据-244'!L110,'触发成功的数据-244'!L114,'触发成功的数据-244'!L119)</f>
        <v>1.6000000000000003</v>
      </c>
      <c r="M40" s="9">
        <f>AVERAGE('触发成功的数据-244'!M110,'触发成功的数据-244'!M114,'触发成功的数据-244'!M119)</f>
        <v>1</v>
      </c>
      <c r="N40" s="9">
        <f>AVERAGE('触发成功的数据-244'!N110,'触发成功的数据-244'!N114,'触发成功的数据-244'!N119)</f>
        <v>1.1666666666666667</v>
      </c>
      <c r="O40" s="9">
        <f>AVERAGE('触发成功的数据-244'!O110,'触发成功的数据-244'!O114,'触发成功的数据-244'!O119)</f>
        <v>3.5</v>
      </c>
      <c r="P40" s="9">
        <f>AVERAGE('触发成功的数据-244'!P110,'触发成功的数据-244'!P114,'触发成功的数据-244'!P119)</f>
        <v>6</v>
      </c>
      <c r="Q40" s="9">
        <f>AVERAGE('触发成功的数据-244'!Q110,'触发成功的数据-244'!Q114,'触发成功的数据-244'!Q119)</f>
        <v>4.4000000000000004</v>
      </c>
      <c r="R40" s="5">
        <f>AVERAGE('触发成功的数据-244'!R110,'触发成功的数据-244'!R114,'触发成功的数据-244'!R119)</f>
        <v>3</v>
      </c>
      <c r="S40" s="5">
        <f>AVERAGE('触发成功的数据-244'!S110,'触发成功的数据-244'!S114,'触发成功的数据-244'!S119)</f>
        <v>0</v>
      </c>
      <c r="T40" s="5">
        <f>AVERAGE('触发成功的数据-244'!T110,'触发成功的数据-244'!T114,'触发成功的数据-244'!T119)</f>
        <v>1</v>
      </c>
      <c r="U40" s="9">
        <f>AVERAGE('触发成功的数据-244'!U110,'触发成功的数据-244'!U114,'触发成功的数据-244'!U119)</f>
        <v>0.66666666666666663</v>
      </c>
      <c r="V40" s="11">
        <f>AVERAGE('触发成功的数据-244'!V110,'触发成功的数据-244'!V114,'触发成功的数据-244'!V119)</f>
        <v>1150.9666666666667</v>
      </c>
      <c r="W40" s="11">
        <f>AVERAGE('触发成功的数据-244'!W110,'触发成功的数据-244'!W114,'触发成功的数据-244'!W119)</f>
        <v>22</v>
      </c>
      <c r="X40" s="11">
        <f>AVERAGE('触发成功的数据-244'!X110,'触发成功的数据-244'!X114,'触发成功的数据-244'!X119)</f>
        <v>76.30916666666667</v>
      </c>
      <c r="Y40" s="11">
        <f>AVERAGE('触发成功的数据-244'!Y110,'触发成功的数据-244'!Y114,'触发成功的数据-244'!Y119)</f>
        <v>8.2799999999999994</v>
      </c>
      <c r="Z40" s="11">
        <f>AVERAGE('触发成功的数据-244'!Z110,'触发成功的数据-244'!Z114,'触发成功的数据-244'!Z119)</f>
        <v>20.833333333333332</v>
      </c>
      <c r="AA40" s="11">
        <f>AVERAGE('触发成功的数据-244'!AA110,'触发成功的数据-244'!AA114,'触发成功的数据-244'!AA119)</f>
        <v>2.6666666666666665</v>
      </c>
      <c r="AB40" s="11">
        <f>AVERAGE('触发成功的数据-244'!AB110,'触发成功的数据-244'!AB114,'触发成功的数据-244'!AB119)</f>
        <v>0.04</v>
      </c>
      <c r="AC40" s="11">
        <f>AVERAGE('触发成功的数据-244'!AC110,'触发成功的数据-244'!AC114,'触发成功的数据-244'!AC119)</f>
        <v>17.600999999999999</v>
      </c>
      <c r="AD40" s="11">
        <f>AVERAGE('触发成功的数据-244'!AD110,'触发成功的数据-244'!AD114,'触发成功的数据-244'!AD119)</f>
        <v>3.6999999999999998E-2</v>
      </c>
      <c r="AE40" s="11">
        <f>AVERAGE('触发成功的数据-244'!AE110,'触发成功的数据-244'!AE114,'触发成功的数据-244'!AE119)</f>
        <v>2.0786666666666811</v>
      </c>
      <c r="AF40" s="23">
        <f t="shared" si="0"/>
        <v>0.33333333333333331</v>
      </c>
      <c r="AG40" s="26">
        <f t="shared" si="1"/>
        <v>33.333333333333329</v>
      </c>
      <c r="AH40" s="26">
        <f t="shared" si="2"/>
        <v>33.333333333333329</v>
      </c>
      <c r="AI40" s="26">
        <f t="shared" si="3"/>
        <v>33.333333333333329</v>
      </c>
      <c r="AJ40" s="24">
        <f>AVERAGE('触发成功的数据-244'!AG110,'触发成功的数据-244'!AG114,'触发成功的数据-244'!AG119)</f>
        <v>0.33333333333333331</v>
      </c>
      <c r="AK40" s="24">
        <f>AVERAGE('触发成功的数据-244'!AH110,'触发成功的数据-244'!AH114,'触发成功的数据-244'!AH119)</f>
        <v>0.33333333333333331</v>
      </c>
      <c r="AL40" s="24">
        <f>AVERAGE('触发成功的数据-244'!AI110,'触发成功的数据-244'!AI114,'触发成功的数据-244'!AI119)</f>
        <v>0.33333333333333331</v>
      </c>
      <c r="AM40" s="9">
        <f>AVERAGE('触发成功的数据-244'!AJ110,'触发成功的数据-244'!AJ114,'触发成功的数据-244'!AJ119)</f>
        <v>1</v>
      </c>
      <c r="AN40" s="9">
        <f>AVERAGE('触发成功的数据-244'!AK110,'触发成功的数据-244'!AK114,'触发成功的数据-244'!AK119)</f>
        <v>1</v>
      </c>
      <c r="AO40" s="9">
        <f>AVERAGE('触发成功的数据-244'!AL110,'触发成功的数据-244'!AL114,'触发成功的数据-244'!AL119)</f>
        <v>1</v>
      </c>
    </row>
    <row r="41" spans="1:41" x14ac:dyDescent="0.4">
      <c r="A41" s="5">
        <f>AVERAGE('触发成功的数据-244'!A111,'触发成功的数据-244'!A112,'触发成功的数据-244'!A115)</f>
        <v>23</v>
      </c>
      <c r="B41" s="5">
        <f>AVERAGE('触发成功的数据-244'!B111,'触发成功的数据-244'!B112,'触发成功的数据-244'!B115)</f>
        <v>24</v>
      </c>
      <c r="C41" s="5">
        <f>AVERAGE('触发成功的数据-244'!C111,'触发成功的数据-244'!C112,'触发成功的数据-244'!C115)</f>
        <v>1</v>
      </c>
      <c r="D41" s="5">
        <f>AVERAGE('触发成功的数据-244'!D111,'触发成功的数据-244'!D112,'触发成功的数据-244'!D115)</f>
        <v>2</v>
      </c>
      <c r="E41" s="5">
        <f>AVERAGE('触发成功的数据-244'!E111,'触发成功的数据-244'!E112,'触发成功的数据-244'!E115)</f>
        <v>0</v>
      </c>
      <c r="F41" s="9">
        <f>AVERAGE('触发成功的数据-244'!F111,'触发成功的数据-244'!F112,'触发成功的数据-244'!F115)</f>
        <v>1.3833333333333335</v>
      </c>
      <c r="G41" s="9">
        <f>AVERAGE('触发成功的数据-244'!G111,'触发成功的数据-244'!G112,'触发成功的数据-244'!G115)</f>
        <v>3.8511904761904763</v>
      </c>
      <c r="H41" s="9">
        <f>AVERAGE('触发成功的数据-244'!H111,'触发成功的数据-244'!H112,'触发成功的数据-244'!H115)</f>
        <v>1</v>
      </c>
      <c r="I41" s="9">
        <f>AVERAGE('触发成功的数据-244'!I111,'触发成功的数据-244'!I112,'触发成功的数据-244'!I115)</f>
        <v>5.2</v>
      </c>
      <c r="J41" s="9">
        <f>AVERAGE('触发成功的数据-244'!J111,'触发成功的数据-244'!J112,'触发成功的数据-244'!J115)</f>
        <v>4.625</v>
      </c>
      <c r="K41" s="9">
        <f>AVERAGE('触发成功的数据-244'!K111,'触发成功的数据-244'!K112,'触发成功的数据-244'!K115)</f>
        <v>3.4285714285714284</v>
      </c>
      <c r="L41" s="9">
        <f>AVERAGE('触发成功的数据-244'!L111,'触发成功的数据-244'!L112,'触发成功的数据-244'!L115)</f>
        <v>1.6000000000000003</v>
      </c>
      <c r="M41" s="9">
        <f>AVERAGE('触发成功的数据-244'!M111,'触发成功的数据-244'!M112,'触发成功的数据-244'!M115)</f>
        <v>1</v>
      </c>
      <c r="N41" s="9">
        <f>AVERAGE('触发成功的数据-244'!N111,'触发成功的数据-244'!N112,'触发成功的数据-244'!N115)</f>
        <v>1.1666666666666667</v>
      </c>
      <c r="O41" s="9">
        <f>AVERAGE('触发成功的数据-244'!O111,'触发成功的数据-244'!O112,'触发成功的数据-244'!O115)</f>
        <v>3.5</v>
      </c>
      <c r="P41" s="9">
        <f>AVERAGE('触发成功的数据-244'!P111,'触发成功的数据-244'!P112,'触发成功的数据-244'!P115)</f>
        <v>6</v>
      </c>
      <c r="Q41" s="9">
        <f>AVERAGE('触发成功的数据-244'!Q111,'触发成功的数据-244'!Q112,'触发成功的数据-244'!Q115)</f>
        <v>4.4000000000000004</v>
      </c>
      <c r="R41" s="5">
        <f>AVERAGE('触发成功的数据-244'!R111,'触发成功的数据-244'!R112,'触发成功的数据-244'!R115)</f>
        <v>4</v>
      </c>
      <c r="S41" s="5">
        <f>AVERAGE('触发成功的数据-244'!S111,'触发成功的数据-244'!S112,'触发成功的数据-244'!S115)</f>
        <v>1</v>
      </c>
      <c r="T41" s="5">
        <f>AVERAGE('触发成功的数据-244'!T111,'触发成功的数据-244'!T112,'触发成功的数据-244'!T115)</f>
        <v>1</v>
      </c>
      <c r="U41" s="9">
        <f>AVERAGE('触发成功的数据-244'!U111,'触发成功的数据-244'!U112,'触发成功的数据-244'!U115)</f>
        <v>1</v>
      </c>
      <c r="V41" s="11">
        <f>AVERAGE('触发成功的数据-244'!V111,'触发成功的数据-244'!V112,'触发成功的数据-244'!V115)</f>
        <v>810.68816666666669</v>
      </c>
      <c r="W41" s="11">
        <f>AVERAGE('触发成功的数据-244'!W111,'触发成功的数据-244'!W112,'触发成功的数据-244'!W115)</f>
        <v>27.833333333333332</v>
      </c>
      <c r="X41" s="11">
        <f>AVERAGE('触发成功的数据-244'!X111,'触发成功的数据-244'!X112,'触发成功的数据-244'!X115)</f>
        <v>41.240833333333335</v>
      </c>
      <c r="Y41" s="11">
        <f>AVERAGE('触发成功的数据-244'!Y111,'触发成功的数据-244'!Y112,'触发成功的数据-244'!Y115)</f>
        <v>7.5726666666666658</v>
      </c>
      <c r="Z41" s="11">
        <f>AVERAGE('触发成功的数据-244'!Z111,'触发成功的数据-244'!Z112,'触发成功的数据-244'!Z115)</f>
        <v>25.833333333333332</v>
      </c>
      <c r="AA41" s="11">
        <f>AVERAGE('触发成功的数据-244'!AA111,'触发成功的数据-244'!AA112,'触发成功的数据-244'!AA115)</f>
        <v>3.3333333333333335</v>
      </c>
      <c r="AB41" s="11">
        <f>AVERAGE('触发成功的数据-244'!AB111,'触发成功的数据-244'!AB112,'触发成功的数据-244'!AB115)</f>
        <v>0.58800000000000008</v>
      </c>
      <c r="AC41" s="11">
        <f>AVERAGE('触发成功的数据-244'!AC111,'触发成功的数据-244'!AC112,'触发成功的数据-244'!AC115)</f>
        <v>18.727333333333334</v>
      </c>
      <c r="AD41" s="11">
        <f>AVERAGE('触发成功的数据-244'!AD111,'触发成功的数据-244'!AD112,'触发成功的数据-244'!AD115)</f>
        <v>7.9333333333333325E-2</v>
      </c>
      <c r="AE41" s="11">
        <f>AVERAGE('触发成功的数据-244'!AE111,'触发成功的数据-244'!AE112,'触发成功的数据-244'!AE115)</f>
        <v>3.065666666666663</v>
      </c>
      <c r="AF41" s="23">
        <f t="shared" si="0"/>
        <v>0.55555555555555547</v>
      </c>
      <c r="AG41" s="26">
        <f t="shared" si="1"/>
        <v>100</v>
      </c>
      <c r="AH41" s="26">
        <f t="shared" si="2"/>
        <v>0</v>
      </c>
      <c r="AI41" s="26">
        <f t="shared" si="3"/>
        <v>66.666666666666657</v>
      </c>
      <c r="AJ41" s="24">
        <f>AVERAGE('触发成功的数据-244'!AG111,'触发成功的数据-244'!AG112,'触发成功的数据-244'!AG115)</f>
        <v>1</v>
      </c>
      <c r="AK41" s="24">
        <f>AVERAGE('触发成功的数据-244'!AH111,'触发成功的数据-244'!AH112,'触发成功的数据-244'!AH115)</f>
        <v>0</v>
      </c>
      <c r="AL41" s="24">
        <f>AVERAGE('触发成功的数据-244'!AI111,'触发成功的数据-244'!AI112,'触发成功的数据-244'!AI115)</f>
        <v>0.66666666666666663</v>
      </c>
      <c r="AM41" s="9">
        <f>AVERAGE('触发成功的数据-244'!AJ111,'触发成功的数据-244'!AJ112,'触发成功的数据-244'!AJ115)</f>
        <v>4</v>
      </c>
      <c r="AN41" s="9">
        <f>AVERAGE('触发成功的数据-244'!AK111,'触发成功的数据-244'!AK112,'触发成功的数据-244'!AK115)</f>
        <v>4</v>
      </c>
      <c r="AO41" s="9">
        <f>AVERAGE('触发成功的数据-244'!AL111,'触发成功的数据-244'!AL112,'触发成功的数据-244'!AL115)</f>
        <v>3.3333333333333335</v>
      </c>
    </row>
    <row r="42" spans="1:41" x14ac:dyDescent="0.4">
      <c r="A42" s="5">
        <f>AVERAGE('触发成功的数据-244'!A120,'触发成功的数据-244'!A123)</f>
        <v>24</v>
      </c>
      <c r="B42" s="5">
        <f>AVERAGE('触发成功的数据-244'!B120,'触发成功的数据-244'!B123)</f>
        <v>25</v>
      </c>
      <c r="C42" s="5">
        <f>AVERAGE('触发成功的数据-244'!C120,'触发成功的数据-244'!C123)</f>
        <v>1</v>
      </c>
      <c r="D42" s="5">
        <f>AVERAGE('触发成功的数据-244'!D120,'触发成功的数据-244'!D123)</f>
        <v>1</v>
      </c>
      <c r="E42" s="5">
        <f>AVERAGE('触发成功的数据-244'!E120,'触发成功的数据-244'!E123)</f>
        <v>0</v>
      </c>
      <c r="F42" s="9">
        <f>AVERAGE('触发成功的数据-244'!F120,'触发成功的数据-244'!F123)</f>
        <v>2.4</v>
      </c>
      <c r="G42" s="9">
        <f>AVERAGE('触发成功的数据-244'!G120,'触发成功的数据-244'!G123)</f>
        <v>3.6071428571428572</v>
      </c>
      <c r="H42" s="9">
        <f>AVERAGE('触发成功的数据-244'!H120,'触发成功的数据-244'!H123)</f>
        <v>2.6</v>
      </c>
      <c r="I42" s="9">
        <f>AVERAGE('触发成功的数据-244'!I120,'触发成功的数据-244'!I123)</f>
        <v>4.0250000000000004</v>
      </c>
      <c r="J42" s="9">
        <f>AVERAGE('触发成功的数据-244'!J120,'触发成功的数据-244'!J123)</f>
        <v>2.75</v>
      </c>
      <c r="K42" s="9">
        <f>AVERAGE('触发成功的数据-244'!K120,'触发成功的数据-244'!K123)</f>
        <v>3.5714285714285716</v>
      </c>
      <c r="L42" s="9">
        <f>AVERAGE('触发成功的数据-244'!L120,'触发成功的数据-244'!L123)</f>
        <v>1.8</v>
      </c>
      <c r="M42" s="9">
        <f>AVERAGE('触发成功的数据-244'!M120,'触发成功的数据-244'!M123)</f>
        <v>2.6</v>
      </c>
      <c r="N42" s="9">
        <f>AVERAGE('触发成功的数据-244'!N120,'触发成功的数据-244'!N123)</f>
        <v>3</v>
      </c>
      <c r="O42" s="9">
        <f>AVERAGE('触发成功的数据-244'!O120,'触发成功的数据-244'!O123)</f>
        <v>4.5</v>
      </c>
      <c r="P42" s="9">
        <f>AVERAGE('触发成功的数据-244'!P120,'触发成功的数据-244'!P123)</f>
        <v>4.25</v>
      </c>
      <c r="Q42" s="9">
        <f>AVERAGE('触发成功的数据-244'!Q120,'触发成功的数据-244'!Q123)</f>
        <v>3.8</v>
      </c>
      <c r="R42" s="5">
        <f>AVERAGE('触发成功的数据-244'!R120,'触发成功的数据-244'!R123)</f>
        <v>1</v>
      </c>
      <c r="S42" s="5">
        <f>AVERAGE('触发成功的数据-244'!S120,'触发成功的数据-244'!S123)</f>
        <v>0</v>
      </c>
      <c r="T42" s="5">
        <f>AVERAGE('触发成功的数据-244'!T120,'触发成功的数据-244'!T123)</f>
        <v>0</v>
      </c>
      <c r="U42" s="9">
        <f>AVERAGE('触发成功的数据-244'!U120,'触发成功的数据-244'!U123)</f>
        <v>0</v>
      </c>
      <c r="V42" s="11">
        <f>AVERAGE('触发成功的数据-244'!V120,'触发成功的数据-244'!V123)</f>
        <v>1038.663</v>
      </c>
      <c r="W42" s="11">
        <f>AVERAGE('触发成功的数据-244'!W120,'触发成功的数据-244'!W123)</f>
        <v>24</v>
      </c>
      <c r="X42" s="11">
        <f>AVERAGE('触发成功的数据-244'!X120,'触发成功的数据-244'!X123)</f>
        <v>34.445999999999998</v>
      </c>
      <c r="Y42" s="11">
        <f>AVERAGE('触发成功的数据-244'!Y120,'触发成功的数据-244'!Y123)</f>
        <v>6.8239999999999998</v>
      </c>
      <c r="Z42" s="11">
        <f>AVERAGE('触发成功的数据-244'!Z120,'触发成功的数据-244'!Z123)</f>
        <v>22</v>
      </c>
      <c r="AA42" s="11">
        <f>AVERAGE('触发成功的数据-244'!AA120,'触发成功的数据-244'!AA123)</f>
        <v>1.5</v>
      </c>
      <c r="AB42" s="11">
        <f>AVERAGE('触发成功的数据-244'!AB120,'触发成功的数据-244'!AB123)</f>
        <v>0.14600000000000002</v>
      </c>
      <c r="AC42" s="11">
        <f>AVERAGE('触发成功的数据-244'!AC120,'触发成功的数据-244'!AC123)</f>
        <v>22.145</v>
      </c>
      <c r="AD42" s="11">
        <f>AVERAGE('触发成功的数据-244'!AD120,'触发成功的数据-244'!AD123)</f>
        <v>3.4999999999999996E-2</v>
      </c>
      <c r="AE42" s="11">
        <f>AVERAGE('触发成功的数据-244'!AE120,'触发成功的数据-244'!AE123)</f>
        <v>0.90949999999999998</v>
      </c>
      <c r="AF42" s="23">
        <f t="shared" si="0"/>
        <v>0.5</v>
      </c>
      <c r="AG42" s="26">
        <f t="shared" si="1"/>
        <v>100</v>
      </c>
      <c r="AH42" s="26">
        <f t="shared" si="2"/>
        <v>0</v>
      </c>
      <c r="AI42" s="26">
        <f t="shared" si="3"/>
        <v>50</v>
      </c>
      <c r="AJ42" s="24">
        <f>AVERAGE('触发成功的数据-244'!AG120,'触发成功的数据-244'!AG123)</f>
        <v>1</v>
      </c>
      <c r="AK42" s="24">
        <f>AVERAGE('触发成功的数据-244'!AH120,'触发成功的数据-244'!AH123)</f>
        <v>0</v>
      </c>
      <c r="AL42" s="24">
        <f>AVERAGE('触发成功的数据-244'!AI120,'触发成功的数据-244'!AI123)</f>
        <v>0.5</v>
      </c>
      <c r="AM42" s="9">
        <f>AVERAGE('触发成功的数据-244'!AJ120,'触发成功的数据-244'!AJ123)</f>
        <v>1.5</v>
      </c>
      <c r="AN42" s="9">
        <f>AVERAGE('触发成功的数据-244'!AK120,'触发成功的数据-244'!AK123)</f>
        <v>1.5</v>
      </c>
      <c r="AO42" s="9">
        <f>AVERAGE('触发成功的数据-244'!AL120,'触发成功的数据-244'!AL123)</f>
        <v>1.5</v>
      </c>
    </row>
    <row r="43" spans="1:41" x14ac:dyDescent="0.4">
      <c r="A43" s="5">
        <f>AVERAGE('触发成功的数据-244'!A126,'触发成功的数据-244'!A127)</f>
        <v>24</v>
      </c>
      <c r="B43" s="5">
        <f>AVERAGE('触发成功的数据-244'!B126,'触发成功的数据-244'!B127)</f>
        <v>25</v>
      </c>
      <c r="C43" s="5">
        <f>AVERAGE('触发成功的数据-244'!C126,'触发成功的数据-244'!C127)</f>
        <v>1</v>
      </c>
      <c r="D43" s="5">
        <f>AVERAGE('触发成功的数据-244'!D126,'触发成功的数据-244'!D127)</f>
        <v>1</v>
      </c>
      <c r="E43" s="5">
        <f>AVERAGE('触发成功的数据-244'!E126,'触发成功的数据-244'!E127)</f>
        <v>0</v>
      </c>
      <c r="F43" s="9">
        <f>AVERAGE('触发成功的数据-244'!F126,'触发成功的数据-244'!F127)</f>
        <v>2.4</v>
      </c>
      <c r="G43" s="9">
        <f>AVERAGE('触发成功的数据-244'!G126,'触发成功的数据-244'!G127)</f>
        <v>3.6071428571428572</v>
      </c>
      <c r="H43" s="9">
        <f>AVERAGE('触发成功的数据-244'!H126,'触发成功的数据-244'!H127)</f>
        <v>2.6</v>
      </c>
      <c r="I43" s="9">
        <f>AVERAGE('触发成功的数据-244'!I126,'触发成功的数据-244'!I127)</f>
        <v>4.0250000000000004</v>
      </c>
      <c r="J43" s="9">
        <f>AVERAGE('触发成功的数据-244'!J126,'触发成功的数据-244'!J127)</f>
        <v>2.75</v>
      </c>
      <c r="K43" s="9">
        <f>AVERAGE('触发成功的数据-244'!K126,'触发成功的数据-244'!K127)</f>
        <v>3.5714285714285716</v>
      </c>
      <c r="L43" s="9">
        <f>AVERAGE('触发成功的数据-244'!L126,'触发成功的数据-244'!L127)</f>
        <v>1.8</v>
      </c>
      <c r="M43" s="9">
        <f>AVERAGE('触发成功的数据-244'!M126,'触发成功的数据-244'!M127)</f>
        <v>2.6</v>
      </c>
      <c r="N43" s="9">
        <f>AVERAGE('触发成功的数据-244'!N126,'触发成功的数据-244'!N127)</f>
        <v>3</v>
      </c>
      <c r="O43" s="9">
        <f>AVERAGE('触发成功的数据-244'!O126,'触发成功的数据-244'!O127)</f>
        <v>4.5</v>
      </c>
      <c r="P43" s="9">
        <f>AVERAGE('触发成功的数据-244'!P126,'触发成功的数据-244'!P127)</f>
        <v>4.25</v>
      </c>
      <c r="Q43" s="9">
        <f>AVERAGE('触发成功的数据-244'!Q126,'触发成功的数据-244'!Q127)</f>
        <v>3.8</v>
      </c>
      <c r="R43" s="5">
        <f>AVERAGE('触发成功的数据-244'!R126,'触发成功的数据-244'!R127)</f>
        <v>2</v>
      </c>
      <c r="S43" s="5">
        <f>AVERAGE('触发成功的数据-244'!S126,'触发成功的数据-244'!S127)</f>
        <v>1</v>
      </c>
      <c r="T43" s="5">
        <f>AVERAGE('触发成功的数据-244'!T126,'触发成功的数据-244'!T127)</f>
        <v>0</v>
      </c>
      <c r="U43" s="9">
        <f>AVERAGE('触发成功的数据-244'!U126,'触发成功的数据-244'!U127)</f>
        <v>0.5</v>
      </c>
      <c r="V43" s="11">
        <f>AVERAGE('触发成功的数据-244'!V126,'触发成功的数据-244'!V127)</f>
        <v>962.20274999999992</v>
      </c>
      <c r="W43" s="11">
        <f>AVERAGE('触发成功的数据-244'!W126,'触发成功的数据-244'!W127)</f>
        <v>22</v>
      </c>
      <c r="X43" s="11">
        <f>AVERAGE('触发成功的数据-244'!X126,'触发成功的数据-244'!X127)</f>
        <v>73.855499999999992</v>
      </c>
      <c r="Y43" s="11">
        <f>AVERAGE('触发成功的数据-244'!Y126,'触发成功的数据-244'!Y127)</f>
        <v>4.6597499999999998</v>
      </c>
      <c r="Z43" s="11">
        <f>AVERAGE('触发成功的数据-244'!Z126,'触发成功的数据-244'!Z127)</f>
        <v>19</v>
      </c>
      <c r="AA43" s="11">
        <f>AVERAGE('触发成功的数据-244'!AA126,'触发成功的数据-244'!AA127)</f>
        <v>2.5</v>
      </c>
      <c r="AB43" s="11">
        <f>AVERAGE('触发成功的数据-244'!AB126,'触发成功的数据-244'!AB127)</f>
        <v>1.2845</v>
      </c>
      <c r="AC43" s="11">
        <f>AVERAGE('触发成功的数据-244'!AC126,'触发成功的数据-244'!AC127)</f>
        <v>30.076000000000001</v>
      </c>
      <c r="AD43" s="11">
        <f>AVERAGE('触发成功的数据-244'!AD126,'触发成功的数据-244'!AD127)</f>
        <v>0.32850000000000001</v>
      </c>
      <c r="AE43" s="11">
        <f>AVERAGE('触发成功的数据-244'!AE126,'触发成功的数据-244'!AE127)</f>
        <v>3.657999999999987</v>
      </c>
      <c r="AF43" s="23">
        <f t="shared" si="0"/>
        <v>0.66666666666666663</v>
      </c>
      <c r="AG43" s="26">
        <f t="shared" si="1"/>
        <v>100</v>
      </c>
      <c r="AH43" s="26">
        <f t="shared" si="2"/>
        <v>0</v>
      </c>
      <c r="AI43" s="26">
        <f t="shared" si="3"/>
        <v>100</v>
      </c>
      <c r="AJ43" s="24">
        <f>AVERAGE('触发成功的数据-244'!AG126,'触发成功的数据-244'!AG127)</f>
        <v>1</v>
      </c>
      <c r="AK43" s="24">
        <f>AVERAGE('触发成功的数据-244'!AH126,'触发成功的数据-244'!AH127)</f>
        <v>0</v>
      </c>
      <c r="AL43" s="24">
        <f>AVERAGE('触发成功的数据-244'!AI126,'触发成功的数据-244'!AI127)</f>
        <v>1</v>
      </c>
      <c r="AM43" s="9">
        <f>AVERAGE('触发成功的数据-244'!AJ126,'触发成功的数据-244'!AJ127)</f>
        <v>3</v>
      </c>
      <c r="AN43" s="9">
        <f>AVERAGE('触发成功的数据-244'!AK126,'触发成功的数据-244'!AK127)</f>
        <v>3</v>
      </c>
      <c r="AO43" s="9">
        <f>AVERAGE('触发成功的数据-244'!AL126,'触发成功的数据-244'!AL127)</f>
        <v>4</v>
      </c>
    </row>
    <row r="44" spans="1:41" x14ac:dyDescent="0.4">
      <c r="A44" s="5">
        <f>'触发成功的数据-244'!A124</f>
        <v>24</v>
      </c>
      <c r="B44" s="5">
        <f>'触发成功的数据-244'!B124</f>
        <v>25</v>
      </c>
      <c r="C44" s="5">
        <f>'触发成功的数据-244'!C124</f>
        <v>1</v>
      </c>
      <c r="D44" s="5">
        <f>'触发成功的数据-244'!D124</f>
        <v>1</v>
      </c>
      <c r="E44" s="5">
        <f>'触发成功的数据-244'!E124</f>
        <v>0</v>
      </c>
      <c r="F44" s="9">
        <f>'触发成功的数据-244'!F124</f>
        <v>2.4</v>
      </c>
      <c r="G44" s="9">
        <f>'触发成功的数据-244'!G124</f>
        <v>3.6071428571428572</v>
      </c>
      <c r="H44" s="9">
        <f>'触发成功的数据-244'!H124</f>
        <v>2.6</v>
      </c>
      <c r="I44" s="9">
        <f>'触发成功的数据-244'!I124</f>
        <v>4.0250000000000004</v>
      </c>
      <c r="J44" s="9">
        <f>'触发成功的数据-244'!J124</f>
        <v>2.75</v>
      </c>
      <c r="K44" s="9">
        <f>'触发成功的数据-244'!K124</f>
        <v>3.5714285714285716</v>
      </c>
      <c r="L44" s="9">
        <f>'触发成功的数据-244'!L124</f>
        <v>1.8</v>
      </c>
      <c r="M44" s="9">
        <f>'触发成功的数据-244'!M124</f>
        <v>2.6</v>
      </c>
      <c r="N44" s="9">
        <f>'触发成功的数据-244'!N124</f>
        <v>3</v>
      </c>
      <c r="O44" s="9">
        <f>'触发成功的数据-244'!O124</f>
        <v>4.5</v>
      </c>
      <c r="P44" s="9">
        <f>'触发成功的数据-244'!P124</f>
        <v>4.25</v>
      </c>
      <c r="Q44" s="9">
        <f>'触发成功的数据-244'!Q124</f>
        <v>3.8</v>
      </c>
      <c r="R44" s="5">
        <f>'触发成功的数据-244'!R124</f>
        <v>3</v>
      </c>
      <c r="S44" s="5">
        <f>'触发成功的数据-244'!S124</f>
        <v>0</v>
      </c>
      <c r="T44" s="5">
        <f>'触发成功的数据-244'!T124</f>
        <v>1</v>
      </c>
      <c r="U44" s="9">
        <f>'触发成功的数据-244'!U124</f>
        <v>1</v>
      </c>
      <c r="V44" s="11">
        <f>'触发成功的数据-244'!V124</f>
        <v>864.47649999999999</v>
      </c>
      <c r="W44" s="11">
        <f>'触发成功的数据-244'!W124</f>
        <v>26</v>
      </c>
      <c r="X44" s="11">
        <f>'触发成功的数据-244'!X124</f>
        <v>35.673999999999999</v>
      </c>
      <c r="Y44" s="11">
        <f>'触发成功的数据-244'!Y124</f>
        <v>7.0404999999999998</v>
      </c>
      <c r="Z44" s="11">
        <f>'触发成功的数据-244'!Z124</f>
        <v>15</v>
      </c>
      <c r="AA44" s="11">
        <f>'触发成功的数据-244'!AA124</f>
        <v>3</v>
      </c>
      <c r="AB44" s="11">
        <f>'触发成功的数据-244'!AB124</f>
        <v>0.20100000000000001</v>
      </c>
      <c r="AC44" s="11">
        <f>'触发成功的数据-244'!AC124</f>
        <v>26.285</v>
      </c>
      <c r="AD44" s="11">
        <f>'触发成功的数据-244'!AD124</f>
        <v>8.5999999999999993E-2</v>
      </c>
      <c r="AE44" s="11">
        <f>'触发成功的数据-244'!AE124</f>
        <v>2.3870000000000005</v>
      </c>
      <c r="AF44" s="23">
        <f t="shared" si="0"/>
        <v>0.33333333333333331</v>
      </c>
      <c r="AG44" s="26">
        <f t="shared" si="1"/>
        <v>100</v>
      </c>
      <c r="AH44" s="26">
        <f t="shared" si="2"/>
        <v>0</v>
      </c>
      <c r="AI44" s="26">
        <f t="shared" si="3"/>
        <v>0</v>
      </c>
      <c r="AJ44" s="24">
        <f>'触发成功的数据-244'!AG124</f>
        <v>1</v>
      </c>
      <c r="AK44" s="24">
        <f>'触发成功的数据-244'!AH124</f>
        <v>0</v>
      </c>
      <c r="AL44" s="24">
        <f>'触发成功的数据-244'!AI124</f>
        <v>0</v>
      </c>
      <c r="AM44" s="9">
        <f>'触发成功的数据-244'!AJ124</f>
        <v>2</v>
      </c>
      <c r="AN44" s="9">
        <f>'触发成功的数据-244'!AK124</f>
        <v>2</v>
      </c>
      <c r="AO44" s="9">
        <f>'触发成功的数据-244'!AL124</f>
        <v>2</v>
      </c>
    </row>
    <row r="45" spans="1:41" x14ac:dyDescent="0.4">
      <c r="A45" s="5">
        <f>AVERAGE('触发成功的数据-244'!A121,'触发成功的数据-244'!A122,'触发成功的数据-244'!A125)</f>
        <v>24</v>
      </c>
      <c r="B45" s="5">
        <f>AVERAGE('触发成功的数据-244'!B121,'触发成功的数据-244'!B122,'触发成功的数据-244'!B125)</f>
        <v>25</v>
      </c>
      <c r="C45" s="5">
        <f>AVERAGE('触发成功的数据-244'!C121,'触发成功的数据-244'!C122,'触发成功的数据-244'!C125)</f>
        <v>1</v>
      </c>
      <c r="D45" s="5">
        <f>AVERAGE('触发成功的数据-244'!D121,'触发成功的数据-244'!D122,'触发成功的数据-244'!D125)</f>
        <v>1</v>
      </c>
      <c r="E45" s="5">
        <f>AVERAGE('触发成功的数据-244'!E121,'触发成功的数据-244'!E122,'触发成功的数据-244'!E125)</f>
        <v>0</v>
      </c>
      <c r="F45" s="9">
        <f>AVERAGE('触发成功的数据-244'!F121,'触发成功的数据-244'!F122,'触发成功的数据-244'!F125)</f>
        <v>2.4</v>
      </c>
      <c r="G45" s="9">
        <f>AVERAGE('触发成功的数据-244'!G121,'触发成功的数据-244'!G122,'触发成功的数据-244'!G125)</f>
        <v>3.6071428571428572</v>
      </c>
      <c r="H45" s="9">
        <f>AVERAGE('触发成功的数据-244'!H121,'触发成功的数据-244'!H122,'触发成功的数据-244'!H125)</f>
        <v>2.6</v>
      </c>
      <c r="I45" s="9">
        <f>AVERAGE('触发成功的数据-244'!I121,'触发成功的数据-244'!I122,'触发成功的数据-244'!I125)</f>
        <v>4.0250000000000004</v>
      </c>
      <c r="J45" s="9">
        <f>AVERAGE('触发成功的数据-244'!J121,'触发成功的数据-244'!J122,'触发成功的数据-244'!J125)</f>
        <v>2.75</v>
      </c>
      <c r="K45" s="9">
        <f>AVERAGE('触发成功的数据-244'!K121,'触发成功的数据-244'!K122,'触发成功的数据-244'!K125)</f>
        <v>3.5714285714285716</v>
      </c>
      <c r="L45" s="9">
        <f>AVERAGE('触发成功的数据-244'!L121,'触发成功的数据-244'!L122,'触发成功的数据-244'!L125)</f>
        <v>1.8</v>
      </c>
      <c r="M45" s="9">
        <f>AVERAGE('触发成功的数据-244'!M121,'触发成功的数据-244'!M122,'触发成功的数据-244'!M125)</f>
        <v>2.6</v>
      </c>
      <c r="N45" s="9">
        <f>AVERAGE('触发成功的数据-244'!N121,'触发成功的数据-244'!N122,'触发成功的数据-244'!N125)</f>
        <v>3</v>
      </c>
      <c r="O45" s="9">
        <f>AVERAGE('触发成功的数据-244'!O121,'触发成功的数据-244'!O122,'触发成功的数据-244'!O125)</f>
        <v>4.5</v>
      </c>
      <c r="P45" s="9">
        <f>AVERAGE('触发成功的数据-244'!P121,'触发成功的数据-244'!P122,'触发成功的数据-244'!P125)</f>
        <v>4.25</v>
      </c>
      <c r="Q45" s="9">
        <f>AVERAGE('触发成功的数据-244'!Q121,'触发成功的数据-244'!Q122,'触发成功的数据-244'!Q125)</f>
        <v>3.7999999999999994</v>
      </c>
      <c r="R45" s="5">
        <f>AVERAGE('触发成功的数据-244'!R121,'触发成功的数据-244'!R122,'触发成功的数据-244'!R125)</f>
        <v>4</v>
      </c>
      <c r="S45" s="5">
        <f>AVERAGE('触发成功的数据-244'!S121,'触发成功的数据-244'!S122,'触发成功的数据-244'!S125)</f>
        <v>1</v>
      </c>
      <c r="T45" s="5">
        <f>AVERAGE('触发成功的数据-244'!T121,'触发成功的数据-244'!T122,'触发成功的数据-244'!T125)</f>
        <v>1</v>
      </c>
      <c r="U45" s="9">
        <f>AVERAGE('触发成功的数据-244'!U121,'触发成功的数据-244'!U122,'触发成功的数据-244'!U125)</f>
        <v>1</v>
      </c>
      <c r="V45" s="11">
        <f>AVERAGE('触发成功的数据-244'!V121,'触发成功的数据-244'!V122,'触发成功的数据-244'!V125)</f>
        <v>1070.4376666666667</v>
      </c>
      <c r="W45" s="11">
        <f>AVERAGE('触发成功的数据-244'!W121,'触发成功的数据-244'!W122,'触发成功的数据-244'!W125)</f>
        <v>28.666666666666668</v>
      </c>
      <c r="X45" s="11">
        <f>AVERAGE('触发成功的数据-244'!X121,'触发成功的数据-244'!X122,'触发成功的数据-244'!X125)</f>
        <v>46.762666666666668</v>
      </c>
      <c r="Y45" s="11">
        <f>AVERAGE('触发成功的数据-244'!Y121,'触发成功的数据-244'!Y122,'触发成功的数据-244'!Y125)</f>
        <v>4.2570000000000006</v>
      </c>
      <c r="Z45" s="11">
        <f>AVERAGE('触发成功的数据-244'!Z121,'触发成功的数据-244'!Z122,'触发成功的数据-244'!Z125)</f>
        <v>24.833333333333332</v>
      </c>
      <c r="AA45" s="11">
        <f>AVERAGE('触发成功的数据-244'!AA121,'触发成功的数据-244'!AA122,'触发成功的数据-244'!AA125)</f>
        <v>1.6666666666666667</v>
      </c>
      <c r="AB45" s="11">
        <f>AVERAGE('触发成功的数据-244'!AB121,'触发成功的数据-244'!AB122,'触发成功的数据-244'!AB125)</f>
        <v>1.7483333333333333</v>
      </c>
      <c r="AC45" s="11">
        <f>AVERAGE('触发成功的数据-244'!AC121,'触发成功的数据-244'!AC122,'触发成功的数据-244'!AC125)</f>
        <v>27.832333333333334</v>
      </c>
      <c r="AD45" s="11">
        <f>AVERAGE('触发成功的数据-244'!AD121,'触发成功的数据-244'!AD122,'触发成功的数据-244'!AD125)</f>
        <v>0.40899999999999997</v>
      </c>
      <c r="AE45" s="11">
        <f>AVERAGE('触发成功的数据-244'!AE121,'触发成功的数据-244'!AE122,'触发成功的数据-244'!AE125)</f>
        <v>3.7323333333333388</v>
      </c>
      <c r="AF45" s="23">
        <f t="shared" si="0"/>
        <v>0.55555555555555547</v>
      </c>
      <c r="AG45" s="26">
        <f t="shared" si="1"/>
        <v>100</v>
      </c>
      <c r="AH45" s="26">
        <f t="shared" si="2"/>
        <v>0</v>
      </c>
      <c r="AI45" s="26">
        <f t="shared" si="3"/>
        <v>66.666666666666657</v>
      </c>
      <c r="AJ45" s="24">
        <f>AVERAGE('触发成功的数据-244'!AG121,'触发成功的数据-244'!AG122,'触发成功的数据-244'!AG125)</f>
        <v>1</v>
      </c>
      <c r="AK45" s="24">
        <f>AVERAGE('触发成功的数据-244'!AH121,'触发成功的数据-244'!AH122,'触发成功的数据-244'!AH125)</f>
        <v>0</v>
      </c>
      <c r="AL45" s="24">
        <f>AVERAGE('触发成功的数据-244'!AI121,'触发成功的数据-244'!AI122,'触发成功的数据-244'!AI125)</f>
        <v>0.66666666666666663</v>
      </c>
      <c r="AM45" s="9">
        <f>AVERAGE('触发成功的数据-244'!AJ121,'触发成功的数据-244'!AJ122,'触发成功的数据-244'!AJ125)</f>
        <v>3.3333333333333335</v>
      </c>
      <c r="AN45" s="9">
        <f>AVERAGE('触发成功的数据-244'!AK121,'触发成功的数据-244'!AK122,'触发成功的数据-244'!AK125)</f>
        <v>3.6666666666666665</v>
      </c>
      <c r="AO45" s="9">
        <f>AVERAGE('触发成功的数据-244'!AL121,'触发成功的数据-244'!AL122,'触发成功的数据-244'!AL125)</f>
        <v>4.333333333333333</v>
      </c>
    </row>
    <row r="46" spans="1:41" x14ac:dyDescent="0.4">
      <c r="A46" s="5">
        <f>AVERAGE('触发成功的数据-244'!A128,'触发成功的数据-244'!A132,'触发成功的数据-244'!A135)</f>
        <v>25</v>
      </c>
      <c r="B46" s="5">
        <f>AVERAGE('触发成功的数据-244'!B128,'触发成功的数据-244'!B132,'触发成功的数据-244'!B135)</f>
        <v>25</v>
      </c>
      <c r="C46" s="5">
        <f>AVERAGE('触发成功的数据-244'!C128,'触发成功的数据-244'!C132,'触发成功的数据-244'!C135)</f>
        <v>0</v>
      </c>
      <c r="D46" s="5">
        <f>AVERAGE('触发成功的数据-244'!D128,'触发成功的数据-244'!D132,'触发成功的数据-244'!D135)</f>
        <v>1</v>
      </c>
      <c r="E46" s="5">
        <f>AVERAGE('触发成功的数据-244'!E128,'触发成功的数据-244'!E132,'触发成功的数据-244'!E135)</f>
        <v>0</v>
      </c>
      <c r="F46" s="9">
        <f>AVERAGE('触发成功的数据-244'!F128,'触发成功的数据-244'!F132,'触发成功的数据-244'!F135)</f>
        <v>1.8666666666666665</v>
      </c>
      <c r="G46" s="9">
        <f>AVERAGE('触发成功的数据-244'!G128,'触发成功的数据-244'!G132,'触发成功的数据-244'!G135)</f>
        <v>2.75</v>
      </c>
      <c r="H46" s="9">
        <f>AVERAGE('触发成功的数据-244'!H128,'触发成功的数据-244'!H132,'触发成功的数据-244'!H135)</f>
        <v>1.6000000000000003</v>
      </c>
      <c r="I46" s="9">
        <f>AVERAGE('触发成功的数据-244'!I128,'触发成功的数据-244'!I132,'触发成功的数据-244'!I135)</f>
        <v>4.2249999999999996</v>
      </c>
      <c r="J46" s="9">
        <f>AVERAGE('触发成功的数据-244'!J128,'触发成功的数据-244'!J132,'触发成功的数据-244'!J135)</f>
        <v>1.5</v>
      </c>
      <c r="K46" s="9">
        <f>AVERAGE('触发成功的数据-244'!K128,'触发成功的数据-244'!K132,'触发成功的数据-244'!K135)</f>
        <v>3</v>
      </c>
      <c r="L46" s="9">
        <f>AVERAGE('触发成功的数据-244'!L128,'触发成功的数据-244'!L132,'触发成功的数据-244'!L135)</f>
        <v>1.3999999999999997</v>
      </c>
      <c r="M46" s="9">
        <f>AVERAGE('触发成功的数据-244'!M128,'触发成功的数据-244'!M132,'触发成功的数据-244'!M135)</f>
        <v>1.6000000000000003</v>
      </c>
      <c r="N46" s="9">
        <f>AVERAGE('触发成功的数据-244'!N128,'触发成功的数据-244'!N132,'触发成功的数据-244'!N135)</f>
        <v>2.3333333333333335</v>
      </c>
      <c r="O46" s="9">
        <f>AVERAGE('触发成功的数据-244'!O128,'触发成功的数据-244'!O132,'触发成功的数据-244'!O135)</f>
        <v>3.75</v>
      </c>
      <c r="P46" s="9">
        <f>AVERAGE('触发成功的数据-244'!P128,'触发成功的数据-244'!P132,'触发成功的数据-244'!P135)</f>
        <v>5.25</v>
      </c>
      <c r="Q46" s="9">
        <f>AVERAGE('触发成功的数据-244'!Q128,'触发成功的数据-244'!Q132,'触发成功的数据-244'!Q135)</f>
        <v>3.2000000000000006</v>
      </c>
      <c r="R46" s="5">
        <f>AVERAGE('触发成功的数据-244'!R128,'触发成功的数据-244'!R132,'触发成功的数据-244'!R135)</f>
        <v>1</v>
      </c>
      <c r="S46" s="5">
        <f>AVERAGE('触发成功的数据-244'!S128,'触发成功的数据-244'!S132,'触发成功的数据-244'!S135)</f>
        <v>0</v>
      </c>
      <c r="T46" s="5">
        <f>AVERAGE('触发成功的数据-244'!T128,'触发成功的数据-244'!T132,'触发成功的数据-244'!T135)</f>
        <v>0</v>
      </c>
      <c r="U46" s="9">
        <f>AVERAGE('触发成功的数据-244'!U128,'触发成功的数据-244'!U132,'触发成功的数据-244'!U135)</f>
        <v>1</v>
      </c>
      <c r="V46" s="11">
        <f>AVERAGE('触发成功的数据-244'!V128,'触发成功的数据-244'!V132,'触发成功的数据-244'!V135)</f>
        <v>931.44733333333318</v>
      </c>
      <c r="W46" s="11">
        <f>AVERAGE('触发成功的数据-244'!W128,'触发成功的数据-244'!W132,'触发成功的数据-244'!W135)</f>
        <v>29</v>
      </c>
      <c r="X46" s="11">
        <f>AVERAGE('触发成功的数据-244'!X128,'触发成功的数据-244'!X132,'触发成功的数据-244'!X135)</f>
        <v>61.765999999999998</v>
      </c>
      <c r="Y46" s="11">
        <f>AVERAGE('触发成功的数据-244'!Y128,'触发成功的数据-244'!Y132,'触发成功的数据-244'!Y135)</f>
        <v>5.1118333333333332</v>
      </c>
      <c r="Z46" s="11">
        <f>AVERAGE('触发成功的数据-244'!Z128,'触发成功的数据-244'!Z132,'触发成功的数据-244'!Z135)</f>
        <v>25.333333333333332</v>
      </c>
      <c r="AA46" s="11">
        <f>AVERAGE('触发成功的数据-244'!AA128,'触发成功的数据-244'!AA132,'触发成功的数据-244'!AA135)</f>
        <v>3.3333333333333335</v>
      </c>
      <c r="AB46" s="11">
        <f>AVERAGE('触发成功的数据-244'!AB128,'触发成功的数据-244'!AB132,'触发成功的数据-244'!AB135)</f>
        <v>8.4000000000000005E-2</v>
      </c>
      <c r="AC46" s="11">
        <f>AVERAGE('触发成功的数据-244'!AC128,'触发成功的数据-244'!AC132,'触发成功的数据-244'!AC135)</f>
        <v>19.238666666666663</v>
      </c>
      <c r="AD46" s="11">
        <f>AVERAGE('触发成功的数据-244'!AD128,'触发成功的数据-244'!AD132,'触发成功的数据-244'!AD135)</f>
        <v>3.5333333333333335E-2</v>
      </c>
      <c r="AE46" s="11">
        <f>AVERAGE('触发成功的数据-244'!AE128,'触发成功的数据-244'!AE132,'触发成功的数据-244'!AE135)</f>
        <v>3.7080000000000033</v>
      </c>
      <c r="AF46" s="23">
        <f t="shared" si="0"/>
        <v>0</v>
      </c>
      <c r="AG46" s="26">
        <f t="shared" si="1"/>
        <v>0</v>
      </c>
      <c r="AH46" s="26">
        <f t="shared" si="2"/>
        <v>0</v>
      </c>
      <c r="AI46" s="26">
        <f t="shared" si="3"/>
        <v>0</v>
      </c>
      <c r="AJ46" s="24">
        <f>AVERAGE('触发成功的数据-244'!AG128,'触发成功的数据-244'!AG132,'触发成功的数据-244'!AG135)</f>
        <v>0</v>
      </c>
      <c r="AK46" s="24">
        <f>AVERAGE('触发成功的数据-244'!AH128,'触发成功的数据-244'!AH132,'触发成功的数据-244'!AH135)</f>
        <v>0</v>
      </c>
      <c r="AL46" s="24">
        <f>AVERAGE('触发成功的数据-244'!AI128,'触发成功的数据-244'!AI132,'触发成功的数据-244'!AI135)</f>
        <v>0</v>
      </c>
      <c r="AM46" s="9">
        <f>AVERAGE('触发成功的数据-244'!AJ128,'触发成功的数据-244'!AJ132,'触发成功的数据-244'!AJ135)</f>
        <v>2</v>
      </c>
      <c r="AN46" s="9">
        <f>AVERAGE('触发成功的数据-244'!AK128,'触发成功的数据-244'!AK132,'触发成功的数据-244'!AK135)</f>
        <v>1.3333333333333333</v>
      </c>
      <c r="AO46" s="9">
        <f>AVERAGE('触发成功的数据-244'!AL128,'触发成功的数据-244'!AL132,'触发成功的数据-244'!AL135)</f>
        <v>2.6666666666666665</v>
      </c>
    </row>
    <row r="47" spans="1:41" x14ac:dyDescent="0.4">
      <c r="A47" s="5">
        <f>AVERAGE('触发成功的数据-244'!A129,'触发成功的数据-244'!A136)</f>
        <v>25</v>
      </c>
      <c r="B47" s="5">
        <f>AVERAGE('触发成功的数据-244'!B129,'触发成功的数据-244'!B136)</f>
        <v>25</v>
      </c>
      <c r="C47" s="5">
        <f>AVERAGE('触发成功的数据-244'!C129,'触发成功的数据-244'!C136)</f>
        <v>0</v>
      </c>
      <c r="D47" s="5">
        <f>AVERAGE('触发成功的数据-244'!D129,'触发成功的数据-244'!D136)</f>
        <v>1</v>
      </c>
      <c r="E47" s="5">
        <f>AVERAGE('触发成功的数据-244'!E129,'触发成功的数据-244'!E136)</f>
        <v>0</v>
      </c>
      <c r="F47" s="9">
        <f>AVERAGE('触发成功的数据-244'!F129,'触发成功的数据-244'!F136)</f>
        <v>1.8666666666666667</v>
      </c>
      <c r="G47" s="9">
        <f>AVERAGE('触发成功的数据-244'!G129,'触发成功的数据-244'!G136)</f>
        <v>2.75</v>
      </c>
      <c r="H47" s="9">
        <f>AVERAGE('触发成功的数据-244'!H129,'触发成功的数据-244'!H136)</f>
        <v>1.6</v>
      </c>
      <c r="I47" s="9">
        <f>AVERAGE('触发成功的数据-244'!I129,'触发成功的数据-244'!I136)</f>
        <v>4.2249999999999996</v>
      </c>
      <c r="J47" s="9">
        <f>AVERAGE('触发成功的数据-244'!J129,'触发成功的数据-244'!J136)</f>
        <v>1.5</v>
      </c>
      <c r="K47" s="9">
        <f>AVERAGE('触发成功的数据-244'!K129,'触发成功的数据-244'!K136)</f>
        <v>3</v>
      </c>
      <c r="L47" s="9">
        <f>AVERAGE('触发成功的数据-244'!L129,'触发成功的数据-244'!L136)</f>
        <v>1.4</v>
      </c>
      <c r="M47" s="9">
        <f>AVERAGE('触发成功的数据-244'!M129,'触发成功的数据-244'!M136)</f>
        <v>1.6</v>
      </c>
      <c r="N47" s="9">
        <f>AVERAGE('触发成功的数据-244'!N129,'触发成功的数据-244'!N136)</f>
        <v>2.3333333333333335</v>
      </c>
      <c r="O47" s="9">
        <f>AVERAGE('触发成功的数据-244'!O129,'触发成功的数据-244'!O136)</f>
        <v>3.75</v>
      </c>
      <c r="P47" s="9">
        <f>AVERAGE('触发成功的数据-244'!P129,'触发成功的数据-244'!P136)</f>
        <v>5.25</v>
      </c>
      <c r="Q47" s="9">
        <f>AVERAGE('触发成功的数据-244'!Q129,'触发成功的数据-244'!Q136)</f>
        <v>3.2</v>
      </c>
      <c r="R47" s="5">
        <f>AVERAGE('触发成功的数据-244'!R129,'触发成功的数据-244'!R136)</f>
        <v>2</v>
      </c>
      <c r="S47" s="5">
        <f>AVERAGE('触发成功的数据-244'!S129,'触发成功的数据-244'!S136)</f>
        <v>1</v>
      </c>
      <c r="T47" s="5">
        <f>AVERAGE('触发成功的数据-244'!T129,'触发成功的数据-244'!T136)</f>
        <v>0</v>
      </c>
      <c r="U47" s="9">
        <f>AVERAGE('触发成功的数据-244'!U129,'触发成功的数据-244'!U136)</f>
        <v>1</v>
      </c>
      <c r="V47" s="11">
        <f>AVERAGE('触发成功的数据-244'!V129,'触发成功的数据-244'!V136)</f>
        <v>1022.1289999999999</v>
      </c>
      <c r="W47" s="11">
        <f>AVERAGE('触发成功的数据-244'!W129,'触发成功的数据-244'!W136)</f>
        <v>23</v>
      </c>
      <c r="X47" s="11">
        <f>AVERAGE('触发成功的数据-244'!X129,'触发成功的数据-244'!X136)</f>
        <v>30.553750000000001</v>
      </c>
      <c r="Y47" s="11">
        <f>AVERAGE('触发成功的数据-244'!Y129,'触发成功的数据-244'!Y136)</f>
        <v>4.8610000000000007</v>
      </c>
      <c r="Z47" s="11">
        <f>AVERAGE('触发成功的数据-244'!Z129,'触发成功的数据-244'!Z136)</f>
        <v>21.25</v>
      </c>
      <c r="AA47" s="11">
        <f>AVERAGE('触发成功的数据-244'!AA129,'触发成功的数据-244'!AA136)</f>
        <v>2.5</v>
      </c>
      <c r="AB47" s="11">
        <f>AVERAGE('触发成功的数据-244'!AB129,'触发成功的数据-244'!AB136)</f>
        <v>0.50250000000000006</v>
      </c>
      <c r="AC47" s="11">
        <f>AVERAGE('触发成功的数据-244'!AC129,'触发成功的数据-244'!AC136)</f>
        <v>19.134500000000003</v>
      </c>
      <c r="AD47" s="11">
        <f>AVERAGE('触发成功的数据-244'!AD129,'触发成功的数据-244'!AD136)</f>
        <v>0.13150000000000001</v>
      </c>
      <c r="AE47" s="11">
        <f>AVERAGE('触发成功的数据-244'!AE129,'触发成功的数据-244'!AE136)</f>
        <v>3.4805000000000037</v>
      </c>
      <c r="AF47" s="23">
        <f t="shared" si="0"/>
        <v>0.5</v>
      </c>
      <c r="AG47" s="26">
        <f t="shared" si="1"/>
        <v>100</v>
      </c>
      <c r="AH47" s="26">
        <f t="shared" si="2"/>
        <v>0</v>
      </c>
      <c r="AI47" s="26">
        <f t="shared" si="3"/>
        <v>50</v>
      </c>
      <c r="AJ47" s="24">
        <f>AVERAGE('触发成功的数据-244'!AG129,'触发成功的数据-244'!AG136)</f>
        <v>1</v>
      </c>
      <c r="AK47" s="24">
        <f>AVERAGE('触发成功的数据-244'!AH129,'触发成功的数据-244'!AH136)</f>
        <v>0</v>
      </c>
      <c r="AL47" s="24">
        <f>AVERAGE('触发成功的数据-244'!AI129,'触发成功的数据-244'!AI136)</f>
        <v>0.5</v>
      </c>
      <c r="AM47" s="9">
        <f>AVERAGE('触发成功的数据-244'!AJ129,'触发成功的数据-244'!AJ136)</f>
        <v>3.5</v>
      </c>
      <c r="AN47" s="9">
        <f>AVERAGE('触发成功的数据-244'!AK129,'触发成功的数据-244'!AK136)</f>
        <v>2.5</v>
      </c>
      <c r="AO47" s="9">
        <f>AVERAGE('触发成功的数据-244'!AL129,'触发成功的数据-244'!AL136)</f>
        <v>2.5</v>
      </c>
    </row>
    <row r="48" spans="1:41" x14ac:dyDescent="0.4">
      <c r="A48" s="5">
        <f>'触发成功的数据-244'!A133</f>
        <v>25</v>
      </c>
      <c r="B48" s="5">
        <f>'触发成功的数据-244'!B133</f>
        <v>25</v>
      </c>
      <c r="C48" s="5">
        <f>'触发成功的数据-244'!C133</f>
        <v>0</v>
      </c>
      <c r="D48" s="5">
        <f>'触发成功的数据-244'!D133</f>
        <v>1</v>
      </c>
      <c r="E48" s="5">
        <f>'触发成功的数据-244'!E133</f>
        <v>0</v>
      </c>
      <c r="F48" s="9">
        <f>'触发成功的数据-244'!F133</f>
        <v>1.8666666666666667</v>
      </c>
      <c r="G48" s="9">
        <f>'触发成功的数据-244'!G133</f>
        <v>2.75</v>
      </c>
      <c r="H48" s="9">
        <f>'触发成功的数据-244'!H133</f>
        <v>1.6</v>
      </c>
      <c r="I48" s="9">
        <f>'触发成功的数据-244'!I133</f>
        <v>4.2249999999999996</v>
      </c>
      <c r="J48" s="9">
        <f>'触发成功的数据-244'!J133</f>
        <v>1.5</v>
      </c>
      <c r="K48" s="9">
        <f>'触发成功的数据-244'!K133</f>
        <v>3</v>
      </c>
      <c r="L48" s="9">
        <f>'触发成功的数据-244'!L133</f>
        <v>1.4</v>
      </c>
      <c r="M48" s="9">
        <f>'触发成功的数据-244'!M133</f>
        <v>1.6</v>
      </c>
      <c r="N48" s="9">
        <f>'触发成功的数据-244'!N133</f>
        <v>2.3333333333333335</v>
      </c>
      <c r="O48" s="9">
        <f>'触发成功的数据-244'!O133</f>
        <v>3.75</v>
      </c>
      <c r="P48" s="9">
        <f>'触发成功的数据-244'!P133</f>
        <v>5.25</v>
      </c>
      <c r="Q48" s="9">
        <f>'触发成功的数据-244'!Q133</f>
        <v>3.2</v>
      </c>
      <c r="R48" s="5">
        <f>'触发成功的数据-244'!R133</f>
        <v>3</v>
      </c>
      <c r="S48" s="5">
        <f>'触发成功的数据-244'!S133</f>
        <v>0</v>
      </c>
      <c r="T48" s="5">
        <f>'触发成功的数据-244'!T133</f>
        <v>1</v>
      </c>
      <c r="U48" s="9">
        <f>'触发成功的数据-244'!U133</f>
        <v>1</v>
      </c>
      <c r="V48" s="11">
        <f>'触发成功的数据-244'!V133</f>
        <v>1066.7845</v>
      </c>
      <c r="W48" s="11">
        <f>'触发成功的数据-244'!W133</f>
        <v>24</v>
      </c>
      <c r="X48" s="11">
        <f>'触发成功的数据-244'!X133</f>
        <v>34.2395</v>
      </c>
      <c r="Y48" s="11">
        <f>'触发成功的数据-244'!Y133</f>
        <v>7.2614999999999998</v>
      </c>
      <c r="Z48" s="11">
        <f>'触发成功的数据-244'!Z133</f>
        <v>17</v>
      </c>
      <c r="AA48" s="11">
        <f>'触发成功的数据-244'!AA133</f>
        <v>2</v>
      </c>
      <c r="AB48" s="11">
        <f>'触发成功的数据-244'!AB133</f>
        <v>0.105</v>
      </c>
      <c r="AC48" s="11">
        <f>'触发成功的数据-244'!AC133</f>
        <v>17.981999999999999</v>
      </c>
      <c r="AD48" s="11">
        <f>'触发成功的数据-244'!AD133</f>
        <v>3.3000000000000002E-2</v>
      </c>
      <c r="AE48" s="11">
        <f>'触发成功的数据-244'!AE133</f>
        <v>2.9119999999999777</v>
      </c>
      <c r="AF48" s="23">
        <f t="shared" si="0"/>
        <v>0.33333333333333331</v>
      </c>
      <c r="AG48" s="26">
        <f t="shared" si="1"/>
        <v>0</v>
      </c>
      <c r="AH48" s="26">
        <f t="shared" si="2"/>
        <v>0</v>
      </c>
      <c r="AI48" s="26">
        <f t="shared" si="3"/>
        <v>100</v>
      </c>
      <c r="AJ48" s="24">
        <f>'触发成功的数据-244'!AG133</f>
        <v>0</v>
      </c>
      <c r="AK48" s="24">
        <f>'触发成功的数据-244'!AH133</f>
        <v>0</v>
      </c>
      <c r="AL48" s="24">
        <f>'触发成功的数据-244'!AI133</f>
        <v>1</v>
      </c>
      <c r="AM48" s="9">
        <f>'触发成功的数据-244'!AJ133</f>
        <v>1</v>
      </c>
      <c r="AN48" s="9">
        <f>'触发成功的数据-244'!AK133</f>
        <v>1</v>
      </c>
      <c r="AO48" s="9">
        <f>'触发成功的数据-244'!AL133</f>
        <v>1</v>
      </c>
    </row>
    <row r="49" spans="1:41" x14ac:dyDescent="0.4">
      <c r="A49" s="5">
        <f>AVERAGE('触发成功的数据-244'!A130,'触发成功的数据-244'!A131,'触发成功的数据-244'!A134)</f>
        <v>25</v>
      </c>
      <c r="B49" s="5">
        <f>AVERAGE('触发成功的数据-244'!B130,'触发成功的数据-244'!B131,'触发成功的数据-244'!B134)</f>
        <v>25</v>
      </c>
      <c r="C49" s="5">
        <f>AVERAGE('触发成功的数据-244'!C130,'触发成功的数据-244'!C131,'触发成功的数据-244'!C134)</f>
        <v>0</v>
      </c>
      <c r="D49" s="5">
        <f>AVERAGE('触发成功的数据-244'!D130,'触发成功的数据-244'!D131,'触发成功的数据-244'!D134)</f>
        <v>1</v>
      </c>
      <c r="E49" s="5">
        <f>AVERAGE('触发成功的数据-244'!E130,'触发成功的数据-244'!E131,'触发成功的数据-244'!E134)</f>
        <v>0</v>
      </c>
      <c r="F49" s="9">
        <f>AVERAGE('触发成功的数据-244'!F130,'触发成功的数据-244'!F131,'触发成功的数据-244'!F134)</f>
        <v>1.8666666666666665</v>
      </c>
      <c r="G49" s="9">
        <f>AVERAGE('触发成功的数据-244'!G130,'触发成功的数据-244'!G131,'触发成功的数据-244'!G134)</f>
        <v>2.75</v>
      </c>
      <c r="H49" s="9">
        <f>AVERAGE('触发成功的数据-244'!H130,'触发成功的数据-244'!H131,'触发成功的数据-244'!H134)</f>
        <v>1.6000000000000003</v>
      </c>
      <c r="I49" s="9">
        <f>AVERAGE('触发成功的数据-244'!I130,'触发成功的数据-244'!I131,'触发成功的数据-244'!I134)</f>
        <v>4.2249999999999996</v>
      </c>
      <c r="J49" s="9">
        <f>AVERAGE('触发成功的数据-244'!J130,'触发成功的数据-244'!J131,'触发成功的数据-244'!J134)</f>
        <v>1.5</v>
      </c>
      <c r="K49" s="9">
        <f>AVERAGE('触发成功的数据-244'!K130,'触发成功的数据-244'!K131,'触发成功的数据-244'!K134)</f>
        <v>3</v>
      </c>
      <c r="L49" s="9">
        <f>AVERAGE('触发成功的数据-244'!L130,'触发成功的数据-244'!L131,'触发成功的数据-244'!L134)</f>
        <v>1.3999999999999997</v>
      </c>
      <c r="M49" s="9">
        <f>AVERAGE('触发成功的数据-244'!M130,'触发成功的数据-244'!M131,'触发成功的数据-244'!M134)</f>
        <v>1.6000000000000003</v>
      </c>
      <c r="N49" s="9">
        <f>AVERAGE('触发成功的数据-244'!N130,'触发成功的数据-244'!N131,'触发成功的数据-244'!N134)</f>
        <v>2.3333333333333335</v>
      </c>
      <c r="O49" s="9">
        <f>AVERAGE('触发成功的数据-244'!O130,'触发成功的数据-244'!O131,'触发成功的数据-244'!O134)</f>
        <v>3.75</v>
      </c>
      <c r="P49" s="9">
        <f>AVERAGE('触发成功的数据-244'!P130,'触发成功的数据-244'!P131,'触发成功的数据-244'!P134)</f>
        <v>5.25</v>
      </c>
      <c r="Q49" s="9">
        <f>AVERAGE('触发成功的数据-244'!Q130,'触发成功的数据-244'!Q131,'触发成功的数据-244'!Q134)</f>
        <v>3.2000000000000006</v>
      </c>
      <c r="R49" s="5">
        <f>AVERAGE('触发成功的数据-244'!R130,'触发成功的数据-244'!R131,'触发成功的数据-244'!R134)</f>
        <v>4</v>
      </c>
      <c r="S49" s="5">
        <f>AVERAGE('触发成功的数据-244'!S130,'触发成功的数据-244'!S131,'触发成功的数据-244'!S134)</f>
        <v>1</v>
      </c>
      <c r="T49" s="5">
        <f>AVERAGE('触发成功的数据-244'!T130,'触发成功的数据-244'!T131,'触发成功的数据-244'!T134)</f>
        <v>1</v>
      </c>
      <c r="U49" s="9">
        <f>AVERAGE('触发成功的数据-244'!U130,'触发成功的数据-244'!U131,'触发成功的数据-244'!U134)</f>
        <v>1</v>
      </c>
      <c r="V49" s="11">
        <f>AVERAGE('触发成功的数据-244'!V130,'触发成功的数据-244'!V131,'触发成功的数据-244'!V134)</f>
        <v>1048.9728333333333</v>
      </c>
      <c r="W49" s="11">
        <f>AVERAGE('触发成功的数据-244'!W130,'触发成功的数据-244'!W131,'触发成功的数据-244'!W134)</f>
        <v>24.833333333333332</v>
      </c>
      <c r="X49" s="11">
        <f>AVERAGE('触发成功的数据-244'!X130,'触发成功的数据-244'!X131,'触发成功的数据-244'!X134)</f>
        <v>30.309833333333334</v>
      </c>
      <c r="Y49" s="11">
        <f>AVERAGE('触发成功的数据-244'!Y130,'触发成功的数据-244'!Y131,'触发成功的数据-244'!Y134)</f>
        <v>4.9378333333333329</v>
      </c>
      <c r="Z49" s="11">
        <f>AVERAGE('触发成功的数据-244'!Z130,'触发成功的数据-244'!Z131,'触发成功的数据-244'!Z134)</f>
        <v>23.166666666666668</v>
      </c>
      <c r="AA49" s="11">
        <f>AVERAGE('触发成功的数据-244'!AA130,'触发成功的数据-244'!AA131,'触发成功的数据-244'!AA134)</f>
        <v>2.6666666666666665</v>
      </c>
      <c r="AB49" s="11">
        <f>AVERAGE('触发成功的数据-244'!AB130,'触发成功的数据-244'!AB131,'触发成功的数据-244'!AB134)</f>
        <v>0.93233333333333335</v>
      </c>
      <c r="AC49" s="11">
        <f>AVERAGE('触发成功的数据-244'!AC130,'触发成功的数据-244'!AC131,'触发成功的数据-244'!AC134)</f>
        <v>19.191333333333336</v>
      </c>
      <c r="AD49" s="11">
        <f>AVERAGE('触发成功的数据-244'!AD130,'触发成功的数据-244'!AD131,'触发成功的数据-244'!AD134)</f>
        <v>0.20399999999999999</v>
      </c>
      <c r="AE49" s="11">
        <f>AVERAGE('触发成功的数据-244'!AE130,'触发成功的数据-244'!AE131,'触发成功的数据-244'!AE134)</f>
        <v>3.4186666666666583</v>
      </c>
      <c r="AF49" s="23">
        <f t="shared" si="0"/>
        <v>0.55555555555555547</v>
      </c>
      <c r="AG49" s="26">
        <f t="shared" si="1"/>
        <v>100</v>
      </c>
      <c r="AH49" s="26">
        <f t="shared" si="2"/>
        <v>33.333333333333329</v>
      </c>
      <c r="AI49" s="26">
        <f t="shared" si="3"/>
        <v>33.333333333333329</v>
      </c>
      <c r="AJ49" s="24">
        <f>AVERAGE('触发成功的数据-244'!AG130,'触发成功的数据-244'!AG131,'触发成功的数据-244'!AG134)</f>
        <v>1</v>
      </c>
      <c r="AK49" s="24">
        <f>AVERAGE('触发成功的数据-244'!AH130,'触发成功的数据-244'!AH131,'触发成功的数据-244'!AH134)</f>
        <v>0.33333333333333331</v>
      </c>
      <c r="AL49" s="24">
        <f>AVERAGE('触发成功的数据-244'!AI130,'触发成功的数据-244'!AI131,'触发成功的数据-244'!AI134)</f>
        <v>0.33333333333333331</v>
      </c>
      <c r="AM49" s="9">
        <f>AVERAGE('触发成功的数据-244'!AJ130,'触发成功的数据-244'!AJ131,'触发成功的数据-244'!AJ134)</f>
        <v>1.6666666666666667</v>
      </c>
      <c r="AN49" s="9">
        <f>AVERAGE('触发成功的数据-244'!AK130,'触发成功的数据-244'!AK131,'触发成功的数据-244'!AK134)</f>
        <v>2</v>
      </c>
      <c r="AO49" s="9">
        <f>AVERAGE('触发成功的数据-244'!AL130,'触发成功的数据-244'!AL131,'触发成功的数据-244'!AL134)</f>
        <v>2.3333333333333335</v>
      </c>
    </row>
    <row r="50" spans="1:41" x14ac:dyDescent="0.4">
      <c r="A50" s="5">
        <f>'触发成功的数据-244'!A137</f>
        <v>26</v>
      </c>
      <c r="B50" s="5">
        <f>'触发成功的数据-244'!B137</f>
        <v>25</v>
      </c>
      <c r="C50" s="5">
        <f>'触发成功的数据-244'!C137</f>
        <v>0</v>
      </c>
      <c r="D50" s="5">
        <f>'触发成功的数据-244'!D137</f>
        <v>1</v>
      </c>
      <c r="E50" s="5">
        <f>'触发成功的数据-244'!E137</f>
        <v>0</v>
      </c>
      <c r="F50" s="9">
        <f>'触发成功的数据-244'!F137</f>
        <v>3.1333333333333333</v>
      </c>
      <c r="G50" s="9">
        <f>'触发成功的数据-244'!G137</f>
        <v>3.5952380952380949</v>
      </c>
      <c r="H50" s="9">
        <f>'触发成功的数据-244'!H137</f>
        <v>3</v>
      </c>
      <c r="I50" s="9">
        <f>'触发成功的数据-244'!I137</f>
        <v>4.1500000000000004</v>
      </c>
      <c r="J50" s="9">
        <f>'触发成功的数据-244'!J137</f>
        <v>4</v>
      </c>
      <c r="K50" s="9">
        <f>'触发成功的数据-244'!K137</f>
        <v>3.2857142857142856</v>
      </c>
      <c r="L50" s="9">
        <f>'触发成功的数据-244'!L137</f>
        <v>2.6</v>
      </c>
      <c r="M50" s="9">
        <f>'触发成功的数据-244'!M137</f>
        <v>3</v>
      </c>
      <c r="N50" s="9">
        <f>'触发成功的数据-244'!N137</f>
        <v>3.6666666666666665</v>
      </c>
      <c r="O50" s="9">
        <f>'触发成功的数据-244'!O137</f>
        <v>3.5</v>
      </c>
      <c r="P50" s="9">
        <f>'触发成功的数据-244'!P137</f>
        <v>4.5</v>
      </c>
      <c r="Q50" s="9">
        <f>'触发成功的数据-244'!Q137</f>
        <v>3.8</v>
      </c>
      <c r="R50" s="5">
        <f>'触发成功的数据-244'!R137</f>
        <v>1</v>
      </c>
      <c r="S50" s="5">
        <f>'触发成功的数据-244'!S137</f>
        <v>0</v>
      </c>
      <c r="T50" s="5">
        <f>'触发成功的数据-244'!T137</f>
        <v>0</v>
      </c>
      <c r="U50" s="9">
        <f>'触发成功的数据-244'!U137</f>
        <v>0</v>
      </c>
      <c r="V50" s="11">
        <f>'触发成功的数据-244'!V137</f>
        <v>783.70650000000001</v>
      </c>
      <c r="W50" s="11">
        <f>'触发成功的数据-244'!W137</f>
        <v>25</v>
      </c>
      <c r="X50" s="11">
        <f>'触发成功的数据-244'!X137</f>
        <v>26.981000000000002</v>
      </c>
      <c r="Y50" s="11">
        <f>'触发成功的数据-244'!Y137</f>
        <v>3.8304999999999998</v>
      </c>
      <c r="Z50" s="11">
        <f>'触发成功的数据-244'!Z137</f>
        <v>18</v>
      </c>
      <c r="AA50" s="11">
        <f>'触发成功的数据-244'!AA137</f>
        <v>1</v>
      </c>
      <c r="AB50" s="11">
        <f>'触发成功的数据-244'!AB137</f>
        <v>6.6000000000000003E-2</v>
      </c>
      <c r="AC50" s="11">
        <f>'触发成功的数据-244'!AC137</f>
        <v>17.119</v>
      </c>
      <c r="AD50" s="11">
        <f>'触发成功的数据-244'!AD137</f>
        <v>1.4999999999999999E-2</v>
      </c>
      <c r="AE50" s="11">
        <f>'触发成功的数据-244'!AE137</f>
        <v>0.58399999999999963</v>
      </c>
      <c r="AF50" s="23">
        <f t="shared" si="0"/>
        <v>0.33333333333333331</v>
      </c>
      <c r="AG50" s="26">
        <f t="shared" si="1"/>
        <v>100</v>
      </c>
      <c r="AH50" s="26">
        <f t="shared" si="2"/>
        <v>0</v>
      </c>
      <c r="AI50" s="26">
        <f t="shared" si="3"/>
        <v>0</v>
      </c>
      <c r="AJ50" s="24">
        <f>'触发成功的数据-244'!AG137</f>
        <v>1</v>
      </c>
      <c r="AK50" s="24">
        <f>'触发成功的数据-244'!AH137</f>
        <v>0</v>
      </c>
      <c r="AL50" s="24">
        <f>'触发成功的数据-244'!AI137</f>
        <v>0</v>
      </c>
      <c r="AM50" s="9">
        <f>'触发成功的数据-244'!AJ137</f>
        <v>3</v>
      </c>
      <c r="AN50" s="9">
        <f>'触发成功的数据-244'!AK137</f>
        <v>2</v>
      </c>
      <c r="AO50" s="9">
        <f>'触发成功的数据-244'!AL137</f>
        <v>5</v>
      </c>
    </row>
    <row r="51" spans="1:41" x14ac:dyDescent="0.4">
      <c r="A51" s="5">
        <f>AVERAGE('触发成功的数据-244'!A138,'触发成功的数据-244'!A141,'触发成功的数据-244'!A142)</f>
        <v>26</v>
      </c>
      <c r="B51" s="5">
        <f>AVERAGE('触发成功的数据-244'!B138,'触发成功的数据-244'!B141,'触发成功的数据-244'!B142)</f>
        <v>25</v>
      </c>
      <c r="C51" s="5">
        <f>AVERAGE('触发成功的数据-244'!C138,'触发成功的数据-244'!C141,'触发成功的数据-244'!C142)</f>
        <v>0</v>
      </c>
      <c r="D51" s="5">
        <f>AVERAGE('触发成功的数据-244'!D138,'触发成功的数据-244'!D141,'触发成功的数据-244'!D142)</f>
        <v>1</v>
      </c>
      <c r="E51" s="5">
        <f>AVERAGE('触发成功的数据-244'!E138,'触发成功的数据-244'!E141,'触发成功的数据-244'!E142)</f>
        <v>0</v>
      </c>
      <c r="F51" s="9">
        <f>AVERAGE('触发成功的数据-244'!F138,'触发成功的数据-244'!F141,'触发成功的数据-244'!F142)</f>
        <v>3.1333333333333333</v>
      </c>
      <c r="G51" s="9">
        <f>AVERAGE('触发成功的数据-244'!G138,'触发成功的数据-244'!G141,'触发成功的数据-244'!G142)</f>
        <v>3.5952380952380949</v>
      </c>
      <c r="H51" s="9">
        <f>AVERAGE('触发成功的数据-244'!H138,'触发成功的数据-244'!H141,'触发成功的数据-244'!H142)</f>
        <v>3</v>
      </c>
      <c r="I51" s="9">
        <f>AVERAGE('触发成功的数据-244'!I138,'触发成功的数据-244'!I141,'触发成功的数据-244'!I142)</f>
        <v>4.1500000000000004</v>
      </c>
      <c r="J51" s="9">
        <f>AVERAGE('触发成功的数据-244'!J138,'触发成功的数据-244'!J141,'触发成功的数据-244'!J142)</f>
        <v>4</v>
      </c>
      <c r="K51" s="9">
        <f>AVERAGE('触发成功的数据-244'!K138,'触发成功的数据-244'!K141,'触发成功的数据-244'!K142)</f>
        <v>3.285714285714286</v>
      </c>
      <c r="L51" s="9">
        <f>AVERAGE('触发成功的数据-244'!L138,'触发成功的数据-244'!L141,'触发成功的数据-244'!L142)</f>
        <v>2.6</v>
      </c>
      <c r="M51" s="9">
        <f>AVERAGE('触发成功的数据-244'!M138,'触发成功的数据-244'!M141,'触发成功的数据-244'!M142)</f>
        <v>3</v>
      </c>
      <c r="N51" s="9">
        <f>AVERAGE('触发成功的数据-244'!N138,'触发成功的数据-244'!N141,'触发成功的数据-244'!N142)</f>
        <v>3.6666666666666665</v>
      </c>
      <c r="O51" s="9">
        <f>AVERAGE('触发成功的数据-244'!O138,'触发成功的数据-244'!O141,'触发成功的数据-244'!O142)</f>
        <v>3.5</v>
      </c>
      <c r="P51" s="9">
        <f>AVERAGE('触发成功的数据-244'!P138,'触发成功的数据-244'!P141,'触发成功的数据-244'!P142)</f>
        <v>4.5</v>
      </c>
      <c r="Q51" s="9">
        <f>AVERAGE('触发成功的数据-244'!Q138,'触发成功的数据-244'!Q141,'触发成功的数据-244'!Q142)</f>
        <v>3.7999999999999994</v>
      </c>
      <c r="R51" s="5">
        <f>AVERAGE('触发成功的数据-244'!R138,'触发成功的数据-244'!R141,'触发成功的数据-244'!R142)</f>
        <v>2</v>
      </c>
      <c r="S51" s="5">
        <f>AVERAGE('触发成功的数据-244'!S138,'触发成功的数据-244'!S141,'触发成功的数据-244'!S142)</f>
        <v>1</v>
      </c>
      <c r="T51" s="5">
        <f>AVERAGE('触发成功的数据-244'!T138,'触发成功的数据-244'!T141,'触发成功的数据-244'!T142)</f>
        <v>0</v>
      </c>
      <c r="U51" s="9">
        <f>AVERAGE('触发成功的数据-244'!U138,'触发成功的数据-244'!U141,'触发成功的数据-244'!U142)</f>
        <v>1</v>
      </c>
      <c r="V51" s="11">
        <f>AVERAGE('触发成功的数据-244'!V138,'触发成功的数据-244'!V141,'触发成功的数据-244'!V142)</f>
        <v>740.15683333333334</v>
      </c>
      <c r="W51" s="11">
        <f>AVERAGE('触发成功的数据-244'!W138,'触发成功的数据-244'!W141,'触发成功的数据-244'!W142)</f>
        <v>31.333333333333332</v>
      </c>
      <c r="X51" s="11">
        <f>AVERAGE('触发成功的数据-244'!X138,'触发成功的数据-244'!X141,'触发成功的数据-244'!X142)</f>
        <v>30.554666666666673</v>
      </c>
      <c r="Y51" s="11">
        <f>AVERAGE('触发成功的数据-244'!Y138,'触发成功的数据-244'!Y141,'触发成功的数据-244'!Y142)</f>
        <v>5.0523333333333333</v>
      </c>
      <c r="Z51" s="11">
        <f>AVERAGE('触发成功的数据-244'!Z138,'触发成功的数据-244'!Z141,'触发成功的数据-244'!Z142)</f>
        <v>26.666666666666668</v>
      </c>
      <c r="AA51" s="11">
        <f>AVERAGE('触发成功的数据-244'!AA138,'触发成功的数据-244'!AA141,'触发成功的数据-244'!AA142)</f>
        <v>2</v>
      </c>
      <c r="AB51" s="11">
        <f>AVERAGE('触发成功的数据-244'!AB138,'触发成功的数据-244'!AB141,'触发成功的数据-244'!AB142)</f>
        <v>1.7336666666666665</v>
      </c>
      <c r="AC51" s="11">
        <f>AVERAGE('触发成功的数据-244'!AC138,'触发成功的数据-244'!AC141,'触发成功的数据-244'!AC142)</f>
        <v>21.929333333333336</v>
      </c>
      <c r="AD51" s="11">
        <f>AVERAGE('触发成功的数据-244'!AD138,'触发成功的数据-244'!AD141,'触发成功的数据-244'!AD142)</f>
        <v>0.14400000000000002</v>
      </c>
      <c r="AE51" s="11">
        <f>AVERAGE('触发成功的数据-244'!AE138,'触发成功的数据-244'!AE141,'触发成功的数据-244'!AE142)</f>
        <v>2.9446666666666572</v>
      </c>
      <c r="AF51" s="23">
        <f t="shared" si="0"/>
        <v>0.55555555555555547</v>
      </c>
      <c r="AG51" s="26">
        <f t="shared" si="1"/>
        <v>66.666666666666657</v>
      </c>
      <c r="AH51" s="26">
        <f t="shared" si="2"/>
        <v>33.333333333333329</v>
      </c>
      <c r="AI51" s="26">
        <f t="shared" si="3"/>
        <v>66.666666666666657</v>
      </c>
      <c r="AJ51" s="24">
        <f>AVERAGE('触发成功的数据-244'!AG138,'触发成功的数据-244'!AG141,'触发成功的数据-244'!AG142)</f>
        <v>0.66666666666666663</v>
      </c>
      <c r="AK51" s="24">
        <f>AVERAGE('触发成功的数据-244'!AH138,'触发成功的数据-244'!AH141,'触发成功的数据-244'!AH142)</f>
        <v>0.33333333333333331</v>
      </c>
      <c r="AL51" s="24">
        <f>AVERAGE('触发成功的数据-244'!AI138,'触发成功的数据-244'!AI141,'触发成功的数据-244'!AI142)</f>
        <v>0.66666666666666663</v>
      </c>
      <c r="AM51" s="9">
        <f>AVERAGE('触发成功的数据-244'!AJ138,'触发成功的数据-244'!AJ141,'触发成功的数据-244'!AJ142)</f>
        <v>3.6666666666666665</v>
      </c>
      <c r="AN51" s="9">
        <f>AVERAGE('触发成功的数据-244'!AK138,'触发成功的数据-244'!AK141,'触发成功的数据-244'!AK142)</f>
        <v>3.3333333333333335</v>
      </c>
      <c r="AO51" s="9">
        <f>AVERAGE('触发成功的数据-244'!AL138,'触发成功的数据-244'!AL141,'触发成功的数据-244'!AL142)</f>
        <v>4.333333333333333</v>
      </c>
    </row>
    <row r="52" spans="1:41" x14ac:dyDescent="0.4">
      <c r="A52" s="5">
        <f>AVERAGE('触发成功的数据-244'!A140,'触发成功的数据-244'!A143)</f>
        <v>26</v>
      </c>
      <c r="B52" s="5">
        <f>AVERAGE('触发成功的数据-244'!B140,'触发成功的数据-244'!B143)</f>
        <v>25</v>
      </c>
      <c r="C52" s="5">
        <f>AVERAGE('触发成功的数据-244'!C140,'触发成功的数据-244'!C143)</f>
        <v>0</v>
      </c>
      <c r="D52" s="5">
        <f>AVERAGE('触发成功的数据-244'!D140,'触发成功的数据-244'!D143)</f>
        <v>1</v>
      </c>
      <c r="E52" s="5">
        <f>AVERAGE('触发成功的数据-244'!E140,'触发成功的数据-244'!E143)</f>
        <v>0</v>
      </c>
      <c r="F52" s="9">
        <f>AVERAGE('触发成功的数据-244'!F140,'触发成功的数据-244'!F143)</f>
        <v>3.1333333333333333</v>
      </c>
      <c r="G52" s="9">
        <f>AVERAGE('触发成功的数据-244'!G140,'触发成功的数据-244'!G143)</f>
        <v>3.5952380952380949</v>
      </c>
      <c r="H52" s="9">
        <f>AVERAGE('触发成功的数据-244'!H140,'触发成功的数据-244'!H143)</f>
        <v>3</v>
      </c>
      <c r="I52" s="9">
        <f>AVERAGE('触发成功的数据-244'!I140,'触发成功的数据-244'!I143)</f>
        <v>4.1500000000000004</v>
      </c>
      <c r="J52" s="9">
        <f>AVERAGE('触发成功的数据-244'!J140,'触发成功的数据-244'!J143)</f>
        <v>4</v>
      </c>
      <c r="K52" s="9">
        <f>AVERAGE('触发成功的数据-244'!K140,'触发成功的数据-244'!K143)</f>
        <v>3.2857142857142856</v>
      </c>
      <c r="L52" s="9">
        <f>AVERAGE('触发成功的数据-244'!L140,'触发成功的数据-244'!L143)</f>
        <v>2.6</v>
      </c>
      <c r="M52" s="9">
        <f>AVERAGE('触发成功的数据-244'!M140,'触发成功的数据-244'!M143)</f>
        <v>3</v>
      </c>
      <c r="N52" s="9">
        <f>AVERAGE('触发成功的数据-244'!N140,'触发成功的数据-244'!N143)</f>
        <v>3.6666666666666665</v>
      </c>
      <c r="O52" s="9">
        <f>AVERAGE('触发成功的数据-244'!O140,'触发成功的数据-244'!O143)</f>
        <v>3.5</v>
      </c>
      <c r="P52" s="9">
        <f>AVERAGE('触发成功的数据-244'!P140,'触发成功的数据-244'!P143)</f>
        <v>4.5</v>
      </c>
      <c r="Q52" s="9">
        <f>AVERAGE('触发成功的数据-244'!Q140,'触发成功的数据-244'!Q143)</f>
        <v>3.8</v>
      </c>
      <c r="R52" s="5">
        <f>AVERAGE('触发成功的数据-244'!R140,'触发成功的数据-244'!R143)</f>
        <v>3</v>
      </c>
      <c r="S52" s="5">
        <f>AVERAGE('触发成功的数据-244'!S140,'触发成功的数据-244'!S143)</f>
        <v>0</v>
      </c>
      <c r="T52" s="5">
        <f>AVERAGE('触发成功的数据-244'!T140,'触发成功的数据-244'!T143)</f>
        <v>1</v>
      </c>
      <c r="U52" s="9">
        <f>AVERAGE('触发成功的数据-244'!U140,'触发成功的数据-244'!U143)</f>
        <v>0.5</v>
      </c>
      <c r="V52" s="11">
        <f>AVERAGE('触发成功的数据-244'!V140,'触发成功的数据-244'!V143)</f>
        <v>557.81749999999988</v>
      </c>
      <c r="W52" s="11">
        <f>AVERAGE('触发成功的数据-244'!W140,'触发成功的数据-244'!W143)</f>
        <v>32.75</v>
      </c>
      <c r="X52" s="11">
        <f>AVERAGE('触发成功的数据-244'!X140,'触发成功的数据-244'!X143)</f>
        <v>32.131250000000001</v>
      </c>
      <c r="Y52" s="11">
        <f>AVERAGE('触发成功的数据-244'!Y140,'触发成功的数据-244'!Y143)</f>
        <v>5.6367499999999993</v>
      </c>
      <c r="Z52" s="11">
        <f>AVERAGE('触发成功的数据-244'!Z140,'触发成功的数据-244'!Z143)</f>
        <v>25.5</v>
      </c>
      <c r="AA52" s="11">
        <f>AVERAGE('触发成功的数据-244'!AA140,'触发成功的数据-244'!AA143)</f>
        <v>3</v>
      </c>
      <c r="AB52" s="11">
        <f>AVERAGE('触发成功的数据-244'!AB140,'触发成功的数据-244'!AB143)</f>
        <v>4.2999999999999997E-2</v>
      </c>
      <c r="AC52" s="11">
        <f>AVERAGE('触发成功的数据-244'!AC140,'触发成功的数据-244'!AC143)</f>
        <v>19.747</v>
      </c>
      <c r="AD52" s="11">
        <f>AVERAGE('触发成功的数据-244'!AD140,'触发成功的数据-244'!AD143)</f>
        <v>6.0499999999999998E-2</v>
      </c>
      <c r="AE52" s="11">
        <f>AVERAGE('触发成功的数据-244'!AE140,'触发成功的数据-244'!AE143)</f>
        <v>1.9550000000000125</v>
      </c>
      <c r="AF52" s="23">
        <f t="shared" si="0"/>
        <v>0.5</v>
      </c>
      <c r="AG52" s="26">
        <f t="shared" si="1"/>
        <v>100</v>
      </c>
      <c r="AH52" s="26">
        <f t="shared" si="2"/>
        <v>0</v>
      </c>
      <c r="AI52" s="26">
        <f t="shared" si="3"/>
        <v>50</v>
      </c>
      <c r="AJ52" s="24">
        <f>AVERAGE('触发成功的数据-244'!AG140,'触发成功的数据-244'!AG143)</f>
        <v>1</v>
      </c>
      <c r="AK52" s="24">
        <f>AVERAGE('触发成功的数据-244'!AH140,'触发成功的数据-244'!AH143)</f>
        <v>0</v>
      </c>
      <c r="AL52" s="24">
        <f>AVERAGE('触发成功的数据-244'!AI140,'触发成功的数据-244'!AI143)</f>
        <v>0.5</v>
      </c>
      <c r="AM52" s="9">
        <f>AVERAGE('触发成功的数据-244'!AJ140,'触发成功的数据-244'!AJ143)</f>
        <v>2</v>
      </c>
      <c r="AN52" s="9">
        <f>AVERAGE('触发成功的数据-244'!AK140,'触发成功的数据-244'!AK143)</f>
        <v>1.5</v>
      </c>
      <c r="AO52" s="9">
        <f>AVERAGE('触发成功的数据-244'!AL140,'触发成功的数据-244'!AL143)</f>
        <v>2</v>
      </c>
    </row>
    <row r="53" spans="1:41" x14ac:dyDescent="0.4">
      <c r="A53" s="5">
        <f>AVERAGE('触发成功的数据-244'!A139)</f>
        <v>26</v>
      </c>
      <c r="B53" s="5">
        <f>AVERAGE('触发成功的数据-244'!B139)</f>
        <v>25</v>
      </c>
      <c r="C53" s="5">
        <f>AVERAGE('触发成功的数据-244'!C139)</f>
        <v>0</v>
      </c>
      <c r="D53" s="5">
        <f>AVERAGE('触发成功的数据-244'!D139)</f>
        <v>1</v>
      </c>
      <c r="E53" s="5">
        <f>AVERAGE('触发成功的数据-244'!E139)</f>
        <v>0</v>
      </c>
      <c r="F53" s="9">
        <f>AVERAGE('触发成功的数据-244'!F139)</f>
        <v>3.1333333333333333</v>
      </c>
      <c r="G53" s="9">
        <f>AVERAGE('触发成功的数据-244'!G139)</f>
        <v>3.5952380952380949</v>
      </c>
      <c r="H53" s="9">
        <f>AVERAGE('触发成功的数据-244'!H139)</f>
        <v>3</v>
      </c>
      <c r="I53" s="9">
        <f>AVERAGE('触发成功的数据-244'!I139)</f>
        <v>4.1500000000000004</v>
      </c>
      <c r="J53" s="9">
        <f>AVERAGE('触发成功的数据-244'!J139)</f>
        <v>4</v>
      </c>
      <c r="K53" s="9">
        <f>AVERAGE('触发成功的数据-244'!K139)</f>
        <v>3.2857142857142856</v>
      </c>
      <c r="L53" s="9">
        <f>AVERAGE('触发成功的数据-244'!L139)</f>
        <v>2.6</v>
      </c>
      <c r="M53" s="9">
        <f>AVERAGE('触发成功的数据-244'!M139)</f>
        <v>3</v>
      </c>
      <c r="N53" s="9">
        <f>AVERAGE('触发成功的数据-244'!N139)</f>
        <v>3.6666666666666665</v>
      </c>
      <c r="O53" s="9">
        <f>AVERAGE('触发成功的数据-244'!O139)</f>
        <v>3.5</v>
      </c>
      <c r="P53" s="9">
        <f>AVERAGE('触发成功的数据-244'!P139)</f>
        <v>4.5</v>
      </c>
      <c r="Q53" s="9">
        <f>AVERAGE('触发成功的数据-244'!Q139)</f>
        <v>3.8</v>
      </c>
      <c r="R53" s="5">
        <f>AVERAGE('触发成功的数据-244'!R139)</f>
        <v>4</v>
      </c>
      <c r="S53" s="5">
        <f>AVERAGE('触发成功的数据-244'!S139)</f>
        <v>1</v>
      </c>
      <c r="T53" s="5">
        <f>AVERAGE('触发成功的数据-244'!T139)</f>
        <v>1</v>
      </c>
      <c r="U53" s="9">
        <f>AVERAGE('触发成功的数据-244'!U139)</f>
        <v>1</v>
      </c>
      <c r="V53" s="11">
        <f>AVERAGE('触发成功的数据-244'!V139)</f>
        <v>557.29399999999998</v>
      </c>
      <c r="W53" s="11">
        <f>AVERAGE('触发成功的数据-244'!W139)</f>
        <v>46</v>
      </c>
      <c r="X53" s="11">
        <f>AVERAGE('触发成功的数据-244'!X139)</f>
        <v>73.770499999999998</v>
      </c>
      <c r="Y53" s="11">
        <f>AVERAGE('触发成功的数据-244'!Y139)</f>
        <v>5.9640000000000004</v>
      </c>
      <c r="Z53" s="11">
        <f>AVERAGE('触发成功的数据-244'!Z139)</f>
        <v>41</v>
      </c>
      <c r="AA53" s="11">
        <f>AVERAGE('触发成功的数据-244'!AA139)</f>
        <v>3</v>
      </c>
      <c r="AB53" s="11">
        <f>AVERAGE('触发成功的数据-244'!AB139)</f>
        <v>6.0999999999999999E-2</v>
      </c>
      <c r="AC53" s="11">
        <f>AVERAGE('触发成功的数据-244'!AC139)</f>
        <v>19.167999999999999</v>
      </c>
      <c r="AD53" s="11">
        <f>AVERAGE('触发成功的数据-244'!AD139)</f>
        <v>7.0000000000000001E-3</v>
      </c>
      <c r="AE53" s="11">
        <f>AVERAGE('触发成功的数据-244'!AE139)</f>
        <v>0.80600000000000005</v>
      </c>
      <c r="AF53" s="23">
        <f t="shared" si="0"/>
        <v>0.66666666666666663</v>
      </c>
      <c r="AG53" s="26">
        <f t="shared" si="1"/>
        <v>100</v>
      </c>
      <c r="AH53" s="26">
        <f t="shared" si="2"/>
        <v>0</v>
      </c>
      <c r="AI53" s="26">
        <f t="shared" si="3"/>
        <v>100</v>
      </c>
      <c r="AJ53" s="24">
        <f>AVERAGE('触发成功的数据-244'!AG139)</f>
        <v>1</v>
      </c>
      <c r="AK53" s="24">
        <f>AVERAGE('触发成功的数据-244'!AH139)</f>
        <v>0</v>
      </c>
      <c r="AL53" s="24">
        <f>AVERAGE('触发成功的数据-244'!AI139)</f>
        <v>1</v>
      </c>
      <c r="AM53" s="9">
        <f>AVERAGE('触发成功的数据-244'!AJ139)</f>
        <v>5</v>
      </c>
      <c r="AN53" s="9">
        <f>AVERAGE('触发成功的数据-244'!AK139)</f>
        <v>2</v>
      </c>
      <c r="AO53" s="9">
        <f>AVERAGE('触发成功的数据-244'!AL139)</f>
        <v>2</v>
      </c>
    </row>
    <row r="54" spans="1:41" x14ac:dyDescent="0.4">
      <c r="A54" s="5">
        <f>AVERAGE('触发成功的数据-244'!A144,'触发成功的数据-244'!A148,'触发成功的数据-244'!A151)</f>
        <v>27</v>
      </c>
      <c r="B54" s="5">
        <f>AVERAGE('触发成功的数据-244'!B144,'触发成功的数据-244'!B148,'触发成功的数据-244'!B151)</f>
        <v>26</v>
      </c>
      <c r="C54" s="5">
        <f>AVERAGE('触发成功的数据-244'!C144,'触发成功的数据-244'!C148,'触发成功的数据-244'!C151)</f>
        <v>1</v>
      </c>
      <c r="D54" s="5">
        <f>AVERAGE('触发成功的数据-244'!D144,'触发成功的数据-244'!D148,'触发成功的数据-244'!D151)</f>
        <v>1</v>
      </c>
      <c r="E54" s="5">
        <f>AVERAGE('触发成功的数据-244'!E144,'触发成功的数据-244'!E148,'触发成功的数据-244'!E151)</f>
        <v>0</v>
      </c>
      <c r="F54" s="9">
        <f>AVERAGE('触发成功的数据-244'!F144,'触发成功的数据-244'!F148,'触发成功的数据-244'!F151)</f>
        <v>2.15</v>
      </c>
      <c r="G54" s="9">
        <f>AVERAGE('触发成功的数据-244'!G144,'触发成功的数据-244'!G148,'触发成功的数据-244'!G151)</f>
        <v>3.1845238095238098</v>
      </c>
      <c r="H54" s="9">
        <f>AVERAGE('触发成功的数据-244'!H144,'触发成功的数据-244'!H148,'触发成功的数据-244'!H151)</f>
        <v>2</v>
      </c>
      <c r="I54" s="9">
        <f>AVERAGE('触发成功的数据-244'!I144,'触发成功的数据-244'!I148,'触发成功的数据-244'!I151)</f>
        <v>4.75</v>
      </c>
      <c r="J54" s="9">
        <f>AVERAGE('触发成功的数据-244'!J144,'触发成功的数据-244'!J148,'触发成功的数据-244'!J151)</f>
        <v>3.125</v>
      </c>
      <c r="K54" s="9">
        <f>AVERAGE('触发成功的数据-244'!K144,'触发成功的数据-244'!K148,'触发成功的数据-244'!K151)</f>
        <v>3.4285714285714284</v>
      </c>
      <c r="L54" s="9">
        <f>AVERAGE('触发成功的数据-244'!L144,'触发成功的数据-244'!L148,'触发成功的数据-244'!L151)</f>
        <v>1.8</v>
      </c>
      <c r="M54" s="9">
        <f>AVERAGE('触发成功的数据-244'!M144,'触发成功的数据-244'!M148,'触发成功的数据-244'!M151)</f>
        <v>2</v>
      </c>
      <c r="N54" s="9">
        <f>AVERAGE('触发成功的数据-244'!N144,'触发成功的数据-244'!N148,'触发成功的数据-244'!N151)</f>
        <v>2.5</v>
      </c>
      <c r="O54" s="9">
        <f>AVERAGE('触发成功的数据-244'!O144,'触发成功的数据-244'!O148,'触发成功的数据-244'!O151)</f>
        <v>3</v>
      </c>
      <c r="P54" s="9">
        <f>AVERAGE('触发成功的数据-244'!P144,'触发成功的数据-244'!P148,'触发成功的数据-244'!P151)</f>
        <v>5.5</v>
      </c>
      <c r="Q54" s="9">
        <f>AVERAGE('触发成功的数据-244'!Q144,'触发成功的数据-244'!Q148,'触发成功的数据-244'!Q151)</f>
        <v>4</v>
      </c>
      <c r="R54" s="5">
        <f>AVERAGE('触发成功的数据-244'!R144,'触发成功的数据-244'!R148,'触发成功的数据-244'!R151)</f>
        <v>1</v>
      </c>
      <c r="S54" s="5">
        <f>AVERAGE('触发成功的数据-244'!S144,'触发成功的数据-244'!S148,'触发成功的数据-244'!S151)</f>
        <v>0</v>
      </c>
      <c r="T54" s="5">
        <f>AVERAGE('触发成功的数据-244'!T144,'触发成功的数据-244'!T148,'触发成功的数据-244'!T151)</f>
        <v>0</v>
      </c>
      <c r="U54" s="9">
        <f>AVERAGE('触发成功的数据-244'!U144,'触发成功的数据-244'!U148,'触发成功的数据-244'!U151)</f>
        <v>1</v>
      </c>
      <c r="V54" s="11">
        <f>AVERAGE('触发成功的数据-244'!V144,'触发成功的数据-244'!V148,'触发成功的数据-244'!V151)</f>
        <v>448.2763333333333</v>
      </c>
      <c r="W54" s="11">
        <f>AVERAGE('触发成功的数据-244'!W144,'触发成功的数据-244'!W148,'触发成功的数据-244'!W151)</f>
        <v>53.666666666666664</v>
      </c>
      <c r="X54" s="11">
        <f>AVERAGE('触发成功的数据-244'!X144,'触发成功的数据-244'!X148,'触发成功的数据-244'!X151)</f>
        <v>25.09183333333333</v>
      </c>
      <c r="Y54" s="11">
        <f>AVERAGE('触发成功的数据-244'!Y144,'触发成功的数据-244'!Y148,'触发成功的数据-244'!Y151)</f>
        <v>4.5383333333333331</v>
      </c>
      <c r="Z54" s="11">
        <f>AVERAGE('触发成功的数据-244'!Z144,'触发成功的数据-244'!Z148,'触发成功的数据-244'!Z151)</f>
        <v>39.5</v>
      </c>
      <c r="AA54" s="11">
        <f>AVERAGE('触发成功的数据-244'!AA144,'触发成功的数据-244'!AA148,'触发成功的数据-244'!AA151)</f>
        <v>3.3333333333333335</v>
      </c>
      <c r="AB54" s="11">
        <f>AVERAGE('触发成功的数据-244'!AB144,'触发成功的数据-244'!AB148,'触发成功的数据-244'!AB151)</f>
        <v>0.17166666666666666</v>
      </c>
      <c r="AC54" s="11">
        <f>AVERAGE('触发成功的数据-244'!AC144,'触发成功的数据-244'!AC148,'触发成功的数据-244'!AC151)</f>
        <v>16.096333333333334</v>
      </c>
      <c r="AD54" s="11">
        <f>AVERAGE('触发成功的数据-244'!AD144,'触发成功的数据-244'!AD148,'触发成功的数据-244'!AD151)</f>
        <v>9.0000000000000011E-2</v>
      </c>
      <c r="AE54" s="11">
        <f>AVERAGE('触发成功的数据-244'!AE144,'触发成功的数据-244'!AE148,'触发成功的数据-244'!AE151)</f>
        <v>3.2269999999999932</v>
      </c>
      <c r="AF54" s="23">
        <f t="shared" si="0"/>
        <v>0.22222222222222221</v>
      </c>
      <c r="AG54" s="26">
        <f t="shared" si="1"/>
        <v>66.666666666666657</v>
      </c>
      <c r="AH54" s="26">
        <f t="shared" si="2"/>
        <v>0</v>
      </c>
      <c r="AI54" s="26">
        <f t="shared" si="3"/>
        <v>0</v>
      </c>
      <c r="AJ54" s="24">
        <f>AVERAGE('触发成功的数据-244'!AG144,'触发成功的数据-244'!AG148,'触发成功的数据-244'!AG151)</f>
        <v>0.66666666666666663</v>
      </c>
      <c r="AK54" s="24">
        <f>AVERAGE('触发成功的数据-244'!AH144,'触发成功的数据-244'!AH148,'触发成功的数据-244'!AH151)</f>
        <v>0</v>
      </c>
      <c r="AL54" s="24">
        <f>AVERAGE('触发成功的数据-244'!AI144,'触发成功的数据-244'!AI148,'触发成功的数据-244'!AI151)</f>
        <v>0</v>
      </c>
      <c r="AM54" s="9">
        <f>AVERAGE('触发成功的数据-244'!AJ144,'触发成功的数据-244'!AJ148,'触发成功的数据-244'!AJ151)</f>
        <v>1.3333333333333333</v>
      </c>
      <c r="AN54" s="9">
        <f>AVERAGE('触发成功的数据-244'!AK144,'触发成功的数据-244'!AK148,'触发成功的数据-244'!AK151)</f>
        <v>1.3333333333333333</v>
      </c>
      <c r="AO54" s="9">
        <f>AVERAGE('触发成功的数据-244'!AL144,'触发成功的数据-244'!AL148,'触发成功的数据-244'!AL151)</f>
        <v>1.3333333333333333</v>
      </c>
    </row>
    <row r="55" spans="1:41" x14ac:dyDescent="0.4">
      <c r="A55" s="5">
        <f>AVERAGE('触发成功的数据-244'!A145,'触发成功的数据-244'!A152,'触发成功的数据-244'!A153)</f>
        <v>27</v>
      </c>
      <c r="B55" s="5">
        <f>AVERAGE('触发成功的数据-244'!B145,'触发成功的数据-244'!B152,'触发成功的数据-244'!B153)</f>
        <v>26</v>
      </c>
      <c r="C55" s="5">
        <f>AVERAGE('触发成功的数据-244'!C145,'触发成功的数据-244'!C152,'触发成功的数据-244'!C153)</f>
        <v>1</v>
      </c>
      <c r="D55" s="5">
        <f>AVERAGE('触发成功的数据-244'!D145,'触发成功的数据-244'!D152,'触发成功的数据-244'!D153)</f>
        <v>1</v>
      </c>
      <c r="E55" s="5">
        <f>AVERAGE('触发成功的数据-244'!E145,'触发成功的数据-244'!E152,'触发成功的数据-244'!E153)</f>
        <v>0</v>
      </c>
      <c r="F55" s="9">
        <f>AVERAGE('触发成功的数据-244'!F145,'触发成功的数据-244'!F152,'触发成功的数据-244'!F153)</f>
        <v>2.15</v>
      </c>
      <c r="G55" s="9">
        <f>AVERAGE('触发成功的数据-244'!G145,'触发成功的数据-244'!G152,'触发成功的数据-244'!G153)</f>
        <v>3.1845238095238098</v>
      </c>
      <c r="H55" s="9">
        <f>AVERAGE('触发成功的数据-244'!H145,'触发成功的数据-244'!H152,'触发成功的数据-244'!H153)</f>
        <v>2</v>
      </c>
      <c r="I55" s="9">
        <f>AVERAGE('触发成功的数据-244'!I145,'触发成功的数据-244'!I152,'触发成功的数据-244'!I153)</f>
        <v>4.75</v>
      </c>
      <c r="J55" s="9">
        <f>AVERAGE('触发成功的数据-244'!J145,'触发成功的数据-244'!J152,'触发成功的数据-244'!J153)</f>
        <v>3.125</v>
      </c>
      <c r="K55" s="9">
        <f>AVERAGE('触发成功的数据-244'!K145,'触发成功的数据-244'!K152,'触发成功的数据-244'!K153)</f>
        <v>3.4285714285714284</v>
      </c>
      <c r="L55" s="9">
        <f>AVERAGE('触发成功的数据-244'!L145,'触发成功的数据-244'!L152,'触发成功的数据-244'!L153)</f>
        <v>1.8</v>
      </c>
      <c r="M55" s="9">
        <f>AVERAGE('触发成功的数据-244'!M145,'触发成功的数据-244'!M152,'触发成功的数据-244'!M153)</f>
        <v>2</v>
      </c>
      <c r="N55" s="9">
        <f>AVERAGE('触发成功的数据-244'!N145,'触发成功的数据-244'!N152,'触发成功的数据-244'!N153)</f>
        <v>2.5</v>
      </c>
      <c r="O55" s="9">
        <f>AVERAGE('触发成功的数据-244'!O145,'触发成功的数据-244'!O152,'触发成功的数据-244'!O153)</f>
        <v>3</v>
      </c>
      <c r="P55" s="9">
        <f>AVERAGE('触发成功的数据-244'!P145,'触发成功的数据-244'!P152,'触发成功的数据-244'!P153)</f>
        <v>5.5</v>
      </c>
      <c r="Q55" s="9">
        <f>AVERAGE('触发成功的数据-244'!Q145,'触发成功的数据-244'!Q152,'触发成功的数据-244'!Q153)</f>
        <v>4</v>
      </c>
      <c r="R55" s="5">
        <f>AVERAGE('触发成功的数据-244'!R145,'触发成功的数据-244'!R152,'触发成功的数据-244'!R153)</f>
        <v>2</v>
      </c>
      <c r="S55" s="5">
        <f>AVERAGE('触发成功的数据-244'!S145,'触发成功的数据-244'!S152,'触发成功的数据-244'!S153)</f>
        <v>1</v>
      </c>
      <c r="T55" s="5">
        <f>AVERAGE('触发成功的数据-244'!T145,'触发成功的数据-244'!T152,'触发成功的数据-244'!T153)</f>
        <v>0</v>
      </c>
      <c r="U55" s="9">
        <f>AVERAGE('触发成功的数据-244'!U145,'触发成功的数据-244'!U152,'触发成功的数据-244'!U153)</f>
        <v>1</v>
      </c>
      <c r="V55" s="11">
        <f>AVERAGE('触发成功的数据-244'!V145,'触发成功的数据-244'!V152,'触发成功的数据-244'!V153)</f>
        <v>423.96816666666672</v>
      </c>
      <c r="W55" s="11">
        <f>AVERAGE('触发成功的数据-244'!W145,'触发成功的数据-244'!W152,'触发成功的数据-244'!W153)</f>
        <v>57.166666666666664</v>
      </c>
      <c r="X55" s="11">
        <f>AVERAGE('触发成功的数据-244'!X145,'触发成功的数据-244'!X152,'触发成功的数据-244'!X153)</f>
        <v>30.029500000000002</v>
      </c>
      <c r="Y55" s="11">
        <f>AVERAGE('触发成功的数据-244'!Y145,'触发成功的数据-244'!Y152,'触发成功的数据-244'!Y153)</f>
        <v>5.4113333333333342</v>
      </c>
      <c r="Z55" s="11">
        <f>AVERAGE('触发成功的数据-244'!Z145,'触发成功的数据-244'!Z152,'触发成功的数据-244'!Z153)</f>
        <v>46.333333333333336</v>
      </c>
      <c r="AA55" s="11">
        <f>AVERAGE('触发成功的数据-244'!AA145,'触发成功的数据-244'!AA152,'触发成功的数据-244'!AA153)</f>
        <v>1.3333333333333333</v>
      </c>
      <c r="AB55" s="11">
        <f>AVERAGE('触发成功的数据-244'!AB145,'触发成功的数据-244'!AB152,'触发成功的数据-244'!AB153)</f>
        <v>0.71300000000000008</v>
      </c>
      <c r="AC55" s="11">
        <f>AVERAGE('触发成功的数据-244'!AC145,'触发成功的数据-244'!AC152,'触发成功的数据-244'!AC153)</f>
        <v>17.385333333333332</v>
      </c>
      <c r="AD55" s="11">
        <f>AVERAGE('触发成功的数据-244'!AD145,'触发成功的数据-244'!AD152,'触发成功的数据-244'!AD153)</f>
        <v>0.18466666666666667</v>
      </c>
      <c r="AE55" s="11">
        <f>AVERAGE('触发成功的数据-244'!AE145,'触发成功的数据-244'!AE152,'触发成功的数据-244'!AE153)</f>
        <v>3.1803333333333281</v>
      </c>
      <c r="AF55" s="23">
        <f t="shared" si="0"/>
        <v>0.77777777777777768</v>
      </c>
      <c r="AG55" s="26">
        <f t="shared" si="1"/>
        <v>100</v>
      </c>
      <c r="AH55" s="26">
        <f t="shared" si="2"/>
        <v>33.333333333333329</v>
      </c>
      <c r="AI55" s="26">
        <f t="shared" si="3"/>
        <v>100</v>
      </c>
      <c r="AJ55" s="24">
        <f>AVERAGE('触发成功的数据-244'!AG145,'触发成功的数据-244'!AG152,'触发成功的数据-244'!AG153)</f>
        <v>1</v>
      </c>
      <c r="AK55" s="24">
        <f>AVERAGE('触发成功的数据-244'!AH145,'触发成功的数据-244'!AH152,'触发成功的数据-244'!AH153)</f>
        <v>0.33333333333333331</v>
      </c>
      <c r="AL55" s="24">
        <f>AVERAGE('触发成功的数据-244'!AI145,'触发成功的数据-244'!AI152,'触发成功的数据-244'!AI153)</f>
        <v>1</v>
      </c>
      <c r="AM55" s="9">
        <f>AVERAGE('触发成功的数据-244'!AJ145,'触发成功的数据-244'!AJ152,'触发成功的数据-244'!AJ153)</f>
        <v>3</v>
      </c>
      <c r="AN55" s="9">
        <f>AVERAGE('触发成功的数据-244'!AK145,'触发成功的数据-244'!AK152,'触发成功的数据-244'!AK153)</f>
        <v>3</v>
      </c>
      <c r="AO55" s="9">
        <f>AVERAGE('触发成功的数据-244'!AL145,'触发成功的数据-244'!AL152,'触发成功的数据-244'!AL153)</f>
        <v>3</v>
      </c>
    </row>
    <row r="56" spans="1:41" x14ac:dyDescent="0.4">
      <c r="A56" s="5">
        <f>AVERAGE('触发成功的数据-244'!A147,'触发成功的数据-244'!A149,'触发成功的数据-244'!A154)</f>
        <v>27</v>
      </c>
      <c r="B56" s="5">
        <f>AVERAGE('触发成功的数据-244'!B147,'触发成功的数据-244'!B149,'触发成功的数据-244'!B154)</f>
        <v>26</v>
      </c>
      <c r="C56" s="5">
        <f>AVERAGE('触发成功的数据-244'!C147,'触发成功的数据-244'!C149,'触发成功的数据-244'!C154)</f>
        <v>1</v>
      </c>
      <c r="D56" s="5">
        <f>AVERAGE('触发成功的数据-244'!D147,'触发成功的数据-244'!D149,'触发成功的数据-244'!D154)</f>
        <v>1</v>
      </c>
      <c r="E56" s="5">
        <f>AVERAGE('触发成功的数据-244'!E147,'触发成功的数据-244'!E149,'触发成功的数据-244'!E154)</f>
        <v>0</v>
      </c>
      <c r="F56" s="9">
        <f>AVERAGE('触发成功的数据-244'!F147,'触发成功的数据-244'!F149,'触发成功的数据-244'!F154)</f>
        <v>2.15</v>
      </c>
      <c r="G56" s="9">
        <f>AVERAGE('触发成功的数据-244'!G147,'触发成功的数据-244'!G149,'触发成功的数据-244'!G154)</f>
        <v>3.1845238095238098</v>
      </c>
      <c r="H56" s="9">
        <f>AVERAGE('触发成功的数据-244'!H147,'触发成功的数据-244'!H149,'触发成功的数据-244'!H154)</f>
        <v>2</v>
      </c>
      <c r="I56" s="9">
        <f>AVERAGE('触发成功的数据-244'!I147,'触发成功的数据-244'!I149,'触发成功的数据-244'!I154)</f>
        <v>4.75</v>
      </c>
      <c r="J56" s="9">
        <f>AVERAGE('触发成功的数据-244'!J147,'触发成功的数据-244'!J149,'触发成功的数据-244'!J154)</f>
        <v>3.125</v>
      </c>
      <c r="K56" s="9">
        <f>AVERAGE('触发成功的数据-244'!K147,'触发成功的数据-244'!K149,'触发成功的数据-244'!K154)</f>
        <v>3.4285714285714284</v>
      </c>
      <c r="L56" s="9">
        <f>AVERAGE('触发成功的数据-244'!L147,'触发成功的数据-244'!L149,'触发成功的数据-244'!L154)</f>
        <v>1.8</v>
      </c>
      <c r="M56" s="9">
        <f>AVERAGE('触发成功的数据-244'!M147,'触发成功的数据-244'!M149,'触发成功的数据-244'!M154)</f>
        <v>2</v>
      </c>
      <c r="N56" s="9">
        <f>AVERAGE('触发成功的数据-244'!N147,'触发成功的数据-244'!N149,'触发成功的数据-244'!N154)</f>
        <v>2.5</v>
      </c>
      <c r="O56" s="9">
        <f>AVERAGE('触发成功的数据-244'!O147,'触发成功的数据-244'!O149,'触发成功的数据-244'!O154)</f>
        <v>3</v>
      </c>
      <c r="P56" s="9">
        <f>AVERAGE('触发成功的数据-244'!P147,'触发成功的数据-244'!P149,'触发成功的数据-244'!P154)</f>
        <v>5.5</v>
      </c>
      <c r="Q56" s="9">
        <f>AVERAGE('触发成功的数据-244'!Q147,'触发成功的数据-244'!Q149,'触发成功的数据-244'!Q154)</f>
        <v>4</v>
      </c>
      <c r="R56" s="5">
        <f>AVERAGE('触发成功的数据-244'!R147,'触发成功的数据-244'!R149,'触发成功的数据-244'!R154)</f>
        <v>3</v>
      </c>
      <c r="S56" s="5">
        <f>AVERAGE('触发成功的数据-244'!S147,'触发成功的数据-244'!S149,'触发成功的数据-244'!S154)</f>
        <v>0</v>
      </c>
      <c r="T56" s="5">
        <f>AVERAGE('触发成功的数据-244'!T147,'触发成功的数据-244'!T149,'触发成功的数据-244'!T154)</f>
        <v>1</v>
      </c>
      <c r="U56" s="9">
        <f>AVERAGE('触发成功的数据-244'!U147,'触发成功的数据-244'!U149,'触发成功的数据-244'!U154)</f>
        <v>0.33333333333333331</v>
      </c>
      <c r="V56" s="11">
        <f>AVERAGE('触发成功的数据-244'!V147,'触发成功的数据-244'!V149,'触发成功的数据-244'!V154)</f>
        <v>372.12766666666658</v>
      </c>
      <c r="W56" s="11">
        <f>AVERAGE('触发成功的数据-244'!W147,'触发成功的数据-244'!W149,'触发成功的数据-244'!W154)</f>
        <v>51.5</v>
      </c>
      <c r="X56" s="11">
        <f>AVERAGE('触发成功的数据-244'!X147,'触发成功的数据-244'!X149,'触发成功的数据-244'!X154)</f>
        <v>60.347666666666669</v>
      </c>
      <c r="Y56" s="11">
        <f>AVERAGE('触发成功的数据-244'!Y147,'触发成功的数据-244'!Y149,'触发成功的数据-244'!Y154)</f>
        <v>6.2024999999999997</v>
      </c>
      <c r="Z56" s="11">
        <f>AVERAGE('触发成功的数据-244'!Z147,'触发成功的数据-244'!Z149,'触发成功的数据-244'!Z154)</f>
        <v>40.333333333333336</v>
      </c>
      <c r="AA56" s="11">
        <f>AVERAGE('触发成功的数据-244'!AA147,'触发成功的数据-244'!AA149,'触发成功的数据-244'!AA154)</f>
        <v>1.3333333333333333</v>
      </c>
      <c r="AB56" s="11">
        <f>AVERAGE('触发成功的数据-244'!AB147,'触发成功的数据-244'!AB149,'触发成功的数据-244'!AB154)</f>
        <v>6.533333333333334E-2</v>
      </c>
      <c r="AC56" s="11">
        <f>AVERAGE('触发成功的数据-244'!AC147,'触发成功的数据-244'!AC149,'触发成功的数据-244'!AC154)</f>
        <v>17.006666666666664</v>
      </c>
      <c r="AD56" s="11">
        <f>AVERAGE('触发成功的数据-244'!AD147,'触发成功的数据-244'!AD149,'触发成功的数据-244'!AD154)</f>
        <v>3.6999999999999998E-2</v>
      </c>
      <c r="AE56" s="11">
        <f>AVERAGE('触发成功的数据-244'!AE147,'触发成功的数据-244'!AE149,'触发成功的数据-244'!AE154)</f>
        <v>1.851666666666655</v>
      </c>
      <c r="AF56" s="23">
        <f t="shared" si="0"/>
        <v>0.55555555555555547</v>
      </c>
      <c r="AG56" s="26">
        <f t="shared" si="1"/>
        <v>66.666666666666657</v>
      </c>
      <c r="AH56" s="26">
        <f t="shared" si="2"/>
        <v>0</v>
      </c>
      <c r="AI56" s="26">
        <f t="shared" si="3"/>
        <v>100</v>
      </c>
      <c r="AJ56" s="24">
        <f>AVERAGE('触发成功的数据-244'!AG147,'触发成功的数据-244'!AG149,'触发成功的数据-244'!AG154)</f>
        <v>0.66666666666666663</v>
      </c>
      <c r="AK56" s="24">
        <f>AVERAGE('触发成功的数据-244'!AH147,'触发成功的数据-244'!AH149,'触发成功的数据-244'!AH154)</f>
        <v>0</v>
      </c>
      <c r="AL56" s="24">
        <f>AVERAGE('触发成功的数据-244'!AI147,'触发成功的数据-244'!AI149,'触发成功的数据-244'!AI154)</f>
        <v>1</v>
      </c>
      <c r="AM56" s="9">
        <f>AVERAGE('触发成功的数据-244'!AJ147,'触发成功的数据-244'!AJ149,'触发成功的数据-244'!AJ154)</f>
        <v>1.3333333333333333</v>
      </c>
      <c r="AN56" s="9">
        <f>AVERAGE('触发成功的数据-244'!AK147,'触发成功的数据-244'!AK149,'触发成功的数据-244'!AK154)</f>
        <v>1.3333333333333333</v>
      </c>
      <c r="AO56" s="9">
        <f>AVERAGE('触发成功的数据-244'!AL147,'触发成功的数据-244'!AL149,'触发成功的数据-244'!AL154)</f>
        <v>1.3333333333333333</v>
      </c>
    </row>
    <row r="57" spans="1:41" x14ac:dyDescent="0.4">
      <c r="A57" s="5">
        <f>AVERAGE('触发成功的数据-244'!A146,'触发成功的数据-244'!A150)</f>
        <v>27</v>
      </c>
      <c r="B57" s="5">
        <f>AVERAGE('触发成功的数据-244'!B146,'触发成功的数据-244'!B150)</f>
        <v>26</v>
      </c>
      <c r="C57" s="5">
        <f>AVERAGE('触发成功的数据-244'!C146,'触发成功的数据-244'!C150)</f>
        <v>1</v>
      </c>
      <c r="D57" s="5">
        <f>AVERAGE('触发成功的数据-244'!D146,'触发成功的数据-244'!D150)</f>
        <v>1</v>
      </c>
      <c r="E57" s="5">
        <f>AVERAGE('触发成功的数据-244'!E146,'触发成功的数据-244'!E150)</f>
        <v>0</v>
      </c>
      <c r="F57" s="9">
        <f>AVERAGE('触发成功的数据-244'!F146,'触发成功的数据-244'!F150)</f>
        <v>2.15</v>
      </c>
      <c r="G57" s="9">
        <f>AVERAGE('触发成功的数据-244'!G146,'触发成功的数据-244'!G150)</f>
        <v>3.1845238095238098</v>
      </c>
      <c r="H57" s="9">
        <f>AVERAGE('触发成功的数据-244'!H146,'触发成功的数据-244'!H150)</f>
        <v>2</v>
      </c>
      <c r="I57" s="9">
        <f>AVERAGE('触发成功的数据-244'!I146,'触发成功的数据-244'!I150)</f>
        <v>4.75</v>
      </c>
      <c r="J57" s="9">
        <f>AVERAGE('触发成功的数据-244'!J146,'触发成功的数据-244'!J150)</f>
        <v>3.125</v>
      </c>
      <c r="K57" s="9">
        <f>AVERAGE('触发成功的数据-244'!K146,'触发成功的数据-244'!K150)</f>
        <v>3.4285714285714284</v>
      </c>
      <c r="L57" s="9">
        <f>AVERAGE('触发成功的数据-244'!L146,'触发成功的数据-244'!L150)</f>
        <v>1.8</v>
      </c>
      <c r="M57" s="9">
        <f>AVERAGE('触发成功的数据-244'!M146,'触发成功的数据-244'!M150)</f>
        <v>2</v>
      </c>
      <c r="N57" s="9">
        <f>AVERAGE('触发成功的数据-244'!N146,'触发成功的数据-244'!N150)</f>
        <v>2.5</v>
      </c>
      <c r="O57" s="9">
        <f>AVERAGE('触发成功的数据-244'!O146,'触发成功的数据-244'!O150)</f>
        <v>3</v>
      </c>
      <c r="P57" s="9">
        <f>AVERAGE('触发成功的数据-244'!P146,'触发成功的数据-244'!P150)</f>
        <v>5.5</v>
      </c>
      <c r="Q57" s="9">
        <f>AVERAGE('触发成功的数据-244'!Q146,'触发成功的数据-244'!Q150)</f>
        <v>4</v>
      </c>
      <c r="R57" s="5">
        <f>AVERAGE('触发成功的数据-244'!R146,'触发成功的数据-244'!R150)</f>
        <v>4</v>
      </c>
      <c r="S57" s="5">
        <f>AVERAGE('触发成功的数据-244'!S146,'触发成功的数据-244'!S150)</f>
        <v>1</v>
      </c>
      <c r="T57" s="5">
        <f>AVERAGE('触发成功的数据-244'!T146,'触发成功的数据-244'!T150)</f>
        <v>1</v>
      </c>
      <c r="U57" s="9">
        <f>AVERAGE('触发成功的数据-244'!U146,'触发成功的数据-244'!U150)</f>
        <v>1</v>
      </c>
      <c r="V57" s="11">
        <f>AVERAGE('触发成功的数据-244'!V146,'触发成功的数据-244'!V150)</f>
        <v>397.80574999999999</v>
      </c>
      <c r="W57" s="11">
        <f>AVERAGE('触发成功的数据-244'!W146,'触发成功的数据-244'!W150)</f>
        <v>42</v>
      </c>
      <c r="X57" s="11">
        <f>AVERAGE('触发成功的数据-244'!X146,'触发成功的数据-244'!X150)</f>
        <v>31.669</v>
      </c>
      <c r="Y57" s="11">
        <f>AVERAGE('触发成功的数据-244'!Y146,'触发成功的数据-244'!Y150)</f>
        <v>5.548</v>
      </c>
      <c r="Z57" s="11">
        <f>AVERAGE('触发成功的数据-244'!Z146,'触发成功的数据-244'!Z150)</f>
        <v>35.75</v>
      </c>
      <c r="AA57" s="11">
        <f>AVERAGE('触发成功的数据-244'!AA146,'触发成功的数据-244'!AA150)</f>
        <v>2.5</v>
      </c>
      <c r="AB57" s="11">
        <f>AVERAGE('触发成功的数据-244'!AB146,'触发成功的数据-244'!AB150)</f>
        <v>0.23549999999999999</v>
      </c>
      <c r="AC57" s="11">
        <f>AVERAGE('触发成功的数据-244'!AC146,'触发成功的数据-244'!AC150)</f>
        <v>17.270499999999998</v>
      </c>
      <c r="AD57" s="11">
        <f>AVERAGE('触发成功的数据-244'!AD146,'触发成功的数据-244'!AD150)</f>
        <v>0.108</v>
      </c>
      <c r="AE57" s="11">
        <f>AVERAGE('触发成功的数据-244'!AE146,'触发成功的数据-244'!AE150)</f>
        <v>3.7854999999999954</v>
      </c>
      <c r="AF57" s="23">
        <f t="shared" si="0"/>
        <v>0.66666666666666663</v>
      </c>
      <c r="AG57" s="26">
        <f t="shared" si="1"/>
        <v>100</v>
      </c>
      <c r="AH57" s="26">
        <f t="shared" si="2"/>
        <v>0</v>
      </c>
      <c r="AI57" s="26">
        <f t="shared" si="3"/>
        <v>100</v>
      </c>
      <c r="AJ57" s="24">
        <f>AVERAGE('触发成功的数据-244'!AG146,'触发成功的数据-244'!AG150)</f>
        <v>1</v>
      </c>
      <c r="AK57" s="24">
        <f>AVERAGE('触发成功的数据-244'!AH146,'触发成功的数据-244'!AH150)</f>
        <v>0</v>
      </c>
      <c r="AL57" s="24">
        <f>AVERAGE('触发成功的数据-244'!AI146,'触发成功的数据-244'!AI150)</f>
        <v>1</v>
      </c>
      <c r="AM57" s="9">
        <f>AVERAGE('触发成功的数据-244'!AJ146,'触发成功的数据-244'!AJ150)</f>
        <v>1.5</v>
      </c>
      <c r="AN57" s="9">
        <f>AVERAGE('触发成功的数据-244'!AK146,'触发成功的数据-244'!AK150)</f>
        <v>1.5</v>
      </c>
      <c r="AO57" s="9">
        <f>AVERAGE('触发成功的数据-244'!AL146,'触发成功的数据-244'!AL150)</f>
        <v>1.5</v>
      </c>
    </row>
    <row r="58" spans="1:41" x14ac:dyDescent="0.4">
      <c r="A58" s="5">
        <f>AVERAGE('触发成功的数据-244'!A155,'触发成功的数据-244'!A159)</f>
        <v>28</v>
      </c>
      <c r="B58" s="5">
        <f>AVERAGE('触发成功的数据-244'!B155,'触发成功的数据-244'!B159)</f>
        <v>24</v>
      </c>
      <c r="C58" s="5">
        <f>AVERAGE('触发成功的数据-244'!C155,'触发成功的数据-244'!C159)</f>
        <v>0</v>
      </c>
      <c r="D58" s="5">
        <f>AVERAGE('触发成功的数据-244'!D155,'触发成功的数据-244'!D159)</f>
        <v>1</v>
      </c>
      <c r="E58" s="5">
        <f>AVERAGE('触发成功的数据-244'!E155,'触发成功的数据-244'!E159)</f>
        <v>0</v>
      </c>
      <c r="F58" s="9">
        <f>AVERAGE('触发成功的数据-244'!F155,'触发成功的数据-244'!F159)</f>
        <v>2.0166666666666666</v>
      </c>
      <c r="G58" s="9">
        <f>AVERAGE('触发成功的数据-244'!G155,'触发成功的数据-244'!G159)</f>
        <v>3.0416666666666665</v>
      </c>
      <c r="H58" s="9">
        <f>AVERAGE('触发成功的数据-244'!H155,'触发成功的数据-244'!H159)</f>
        <v>1.8</v>
      </c>
      <c r="I58" s="9">
        <f>AVERAGE('触发成功的数据-244'!I155,'触发成功的数据-244'!I159)</f>
        <v>4.45</v>
      </c>
      <c r="J58" s="9">
        <f>AVERAGE('触发成功的数据-244'!J155,'触发成功的数据-244'!J159)</f>
        <v>1.875</v>
      </c>
      <c r="K58" s="9">
        <f>AVERAGE('触发成功的数据-244'!K155,'触发成功的数据-244'!K159)</f>
        <v>3</v>
      </c>
      <c r="L58" s="9">
        <f>AVERAGE('触发成功的数据-244'!L155,'触发成功的数据-244'!L159)</f>
        <v>2.2000000000000002</v>
      </c>
      <c r="M58" s="9">
        <f>AVERAGE('触发成功的数据-244'!M155,'触发成功的数据-244'!M159)</f>
        <v>1.8</v>
      </c>
      <c r="N58" s="9">
        <f>AVERAGE('触发成功的数据-244'!N155,'触发成功的数据-244'!N159)</f>
        <v>1.8333333333333333</v>
      </c>
      <c r="O58" s="9">
        <f>AVERAGE('触发成功的数据-244'!O155,'触发成功的数据-244'!O159)</f>
        <v>4.25</v>
      </c>
      <c r="P58" s="9">
        <f>AVERAGE('触发成功的数据-244'!P155,'触发成功的数据-244'!P159)</f>
        <v>5.5</v>
      </c>
      <c r="Q58" s="9">
        <f>AVERAGE('触发成功的数据-244'!Q155,'触发成功的数据-244'!Q159)</f>
        <v>3.4</v>
      </c>
      <c r="R58" s="5">
        <f>AVERAGE('触发成功的数据-244'!R155,'触发成功的数据-244'!R159)</f>
        <v>1</v>
      </c>
      <c r="S58" s="5">
        <f>AVERAGE('触发成功的数据-244'!S155,'触发成功的数据-244'!S159)</f>
        <v>0</v>
      </c>
      <c r="T58" s="5">
        <f>AVERAGE('触发成功的数据-244'!T155,'触发成功的数据-244'!T159)</f>
        <v>0</v>
      </c>
      <c r="U58" s="9">
        <f>AVERAGE('触发成功的数据-244'!U155,'触发成功的数据-244'!U159)</f>
        <v>1</v>
      </c>
      <c r="V58" s="11">
        <f>AVERAGE('触发成功的数据-244'!V155,'触发成功的数据-244'!V159)</f>
        <v>812.10500000000002</v>
      </c>
      <c r="W58" s="11">
        <f>AVERAGE('触发成功的数据-244'!W155,'触发成功的数据-244'!W159)</f>
        <v>32.5</v>
      </c>
      <c r="X58" s="11">
        <f>AVERAGE('触发成功的数据-244'!X155,'触发成功的数据-244'!X159)</f>
        <v>40.277999999999999</v>
      </c>
      <c r="Y58" s="11">
        <f>AVERAGE('触发成功的数据-244'!Y155,'触发成功的数据-244'!Y159)</f>
        <v>7.9842500000000003</v>
      </c>
      <c r="Z58" s="11">
        <f>AVERAGE('触发成功的数据-244'!Z155,'触发成功的数据-244'!Z159)</f>
        <v>19.25</v>
      </c>
      <c r="AA58" s="11">
        <f>AVERAGE('触发成功的数据-244'!AA155,'触发成功的数据-244'!AA159)</f>
        <v>3.5</v>
      </c>
      <c r="AB58" s="11">
        <f>AVERAGE('触发成功的数据-244'!AB155,'触发成功的数据-244'!AB159)</f>
        <v>0.1225</v>
      </c>
      <c r="AC58" s="11">
        <f>AVERAGE('触发成功的数据-244'!AC155,'触发成功的数据-244'!AC159)</f>
        <v>25.354500000000002</v>
      </c>
      <c r="AD58" s="11">
        <f>AVERAGE('触发成功的数据-244'!AD155,'触发成功的数据-244'!AD159)</f>
        <v>5.6000000000000001E-2</v>
      </c>
      <c r="AE58" s="11">
        <f>AVERAGE('触发成功的数据-244'!AE155,'触发成功的数据-244'!AE159)</f>
        <v>3.1034999999999999</v>
      </c>
      <c r="AF58" s="23">
        <f t="shared" si="0"/>
        <v>0.33333333333333331</v>
      </c>
      <c r="AG58" s="26">
        <f t="shared" si="1"/>
        <v>0</v>
      </c>
      <c r="AH58" s="26">
        <f t="shared" si="2"/>
        <v>0</v>
      </c>
      <c r="AI58" s="26">
        <f t="shared" si="3"/>
        <v>100</v>
      </c>
      <c r="AJ58" s="24">
        <f>AVERAGE('触发成功的数据-244'!AG155,'触发成功的数据-244'!AG159)</f>
        <v>0</v>
      </c>
      <c r="AK58" s="24">
        <f>AVERAGE('触发成功的数据-244'!AH155,'触发成功的数据-244'!AH159)</f>
        <v>0</v>
      </c>
      <c r="AL58" s="24">
        <f>AVERAGE('触发成功的数据-244'!AI155,'触发成功的数据-244'!AI159)</f>
        <v>1</v>
      </c>
      <c r="AM58" s="9">
        <f>AVERAGE('触发成功的数据-244'!AJ155,'触发成功的数据-244'!AJ159)</f>
        <v>4</v>
      </c>
      <c r="AN58" s="9">
        <f>AVERAGE('触发成功的数据-244'!AK155,'触发成功的数据-244'!AK159)</f>
        <v>3</v>
      </c>
      <c r="AO58" s="9">
        <f>AVERAGE('触发成功的数据-244'!AL155,'触发成功的数据-244'!AL159)</f>
        <v>2.5</v>
      </c>
    </row>
    <row r="59" spans="1:41" x14ac:dyDescent="0.4">
      <c r="A59" s="5">
        <f>AVERAGE('触发成功的数据-244'!A156,'触发成功的数据-244'!A161)</f>
        <v>28</v>
      </c>
      <c r="B59" s="5">
        <f>AVERAGE('触发成功的数据-244'!B156,'触发成功的数据-244'!B161)</f>
        <v>24</v>
      </c>
      <c r="C59" s="5">
        <f>AVERAGE('触发成功的数据-244'!C156,'触发成功的数据-244'!C161)</f>
        <v>0</v>
      </c>
      <c r="D59" s="5">
        <f>AVERAGE('触发成功的数据-244'!D156,'触发成功的数据-244'!D161)</f>
        <v>1</v>
      </c>
      <c r="E59" s="5">
        <f>AVERAGE('触发成功的数据-244'!E156,'触发成功的数据-244'!E161)</f>
        <v>0</v>
      </c>
      <c r="F59" s="9">
        <f>AVERAGE('触发成功的数据-244'!F156,'触发成功的数据-244'!F161)</f>
        <v>2.0166666666666666</v>
      </c>
      <c r="G59" s="9">
        <f>AVERAGE('触发成功的数据-244'!G156,'触发成功的数据-244'!G161)</f>
        <v>3.0416666666666665</v>
      </c>
      <c r="H59" s="9">
        <f>AVERAGE('触发成功的数据-244'!H156,'触发成功的数据-244'!H161)</f>
        <v>1.8</v>
      </c>
      <c r="I59" s="9">
        <f>AVERAGE('触发成功的数据-244'!I156,'触发成功的数据-244'!I161)</f>
        <v>4.45</v>
      </c>
      <c r="J59" s="9">
        <f>AVERAGE('触发成功的数据-244'!J156,'触发成功的数据-244'!J161)</f>
        <v>1.875</v>
      </c>
      <c r="K59" s="9">
        <f>AVERAGE('触发成功的数据-244'!K156,'触发成功的数据-244'!K161)</f>
        <v>3</v>
      </c>
      <c r="L59" s="9">
        <f>AVERAGE('触发成功的数据-244'!L156,'触发成功的数据-244'!L161)</f>
        <v>2.2000000000000002</v>
      </c>
      <c r="M59" s="9">
        <f>AVERAGE('触发成功的数据-244'!M156,'触发成功的数据-244'!M161)</f>
        <v>1.8</v>
      </c>
      <c r="N59" s="9">
        <f>AVERAGE('触发成功的数据-244'!N156,'触发成功的数据-244'!N161)</f>
        <v>1.8333333333333333</v>
      </c>
      <c r="O59" s="9">
        <f>AVERAGE('触发成功的数据-244'!O156,'触发成功的数据-244'!O161)</f>
        <v>4.25</v>
      </c>
      <c r="P59" s="9">
        <f>AVERAGE('触发成功的数据-244'!P156,'触发成功的数据-244'!P161)</f>
        <v>5.5</v>
      </c>
      <c r="Q59" s="9">
        <f>AVERAGE('触发成功的数据-244'!Q156,'触发成功的数据-244'!Q161)</f>
        <v>3.4</v>
      </c>
      <c r="R59" s="5">
        <f>AVERAGE('触发成功的数据-244'!R156,'触发成功的数据-244'!R161)</f>
        <v>2</v>
      </c>
      <c r="S59" s="5">
        <f>AVERAGE('触发成功的数据-244'!S156,'触发成功的数据-244'!S161)</f>
        <v>1</v>
      </c>
      <c r="T59" s="5">
        <f>AVERAGE('触发成功的数据-244'!T156,'触发成功的数据-244'!T161)</f>
        <v>0</v>
      </c>
      <c r="U59" s="9">
        <f>AVERAGE('触发成功的数据-244'!U156,'触发成功的数据-244'!U161)</f>
        <v>1</v>
      </c>
      <c r="V59" s="11">
        <f>AVERAGE('触发成功的数据-244'!V156,'触发成功的数据-244'!V161)</f>
        <v>716.80075000000011</v>
      </c>
      <c r="W59" s="11">
        <f>AVERAGE('触发成功的数据-244'!W156,'触发成功的数据-244'!W161)</f>
        <v>40.5</v>
      </c>
      <c r="X59" s="11">
        <f>AVERAGE('触发成功的数据-244'!X156,'触发成功的数据-244'!X161)</f>
        <v>41.036249999999995</v>
      </c>
      <c r="Y59" s="11">
        <f>AVERAGE('触发成功的数据-244'!Y156,'触发成功的数据-244'!Y161)</f>
        <v>6.891</v>
      </c>
      <c r="Z59" s="11">
        <f>AVERAGE('触发成功的数据-244'!Z156,'触发成功的数据-244'!Z161)</f>
        <v>33.75</v>
      </c>
      <c r="AA59" s="11">
        <f>AVERAGE('触发成功的数据-244'!AA156,'触发成功的数据-244'!AA161)</f>
        <v>5</v>
      </c>
      <c r="AB59" s="11">
        <f>AVERAGE('触发成功的数据-244'!AB156,'触发成功的数据-244'!AB161)</f>
        <v>2.294</v>
      </c>
      <c r="AC59" s="11">
        <f>AVERAGE('触发成功的数据-244'!AC156,'触发成功的数据-244'!AC161)</f>
        <v>25.96</v>
      </c>
      <c r="AD59" s="11">
        <f>AVERAGE('触发成功的数据-244'!AD156,'触发成功的数据-244'!AD161)</f>
        <v>0.378</v>
      </c>
      <c r="AE59" s="11">
        <f>AVERAGE('触发成功的数据-244'!AE156,'触发成功的数据-244'!AE161)</f>
        <v>3.6005000000000087</v>
      </c>
      <c r="AF59" s="23">
        <f t="shared" si="0"/>
        <v>0.5</v>
      </c>
      <c r="AG59" s="26">
        <f t="shared" si="1"/>
        <v>100</v>
      </c>
      <c r="AH59" s="26">
        <f t="shared" si="2"/>
        <v>0</v>
      </c>
      <c r="AI59" s="26">
        <f t="shared" si="3"/>
        <v>50</v>
      </c>
      <c r="AJ59" s="24">
        <f>AVERAGE('触发成功的数据-244'!AG156,'触发成功的数据-244'!AG161)</f>
        <v>1</v>
      </c>
      <c r="AK59" s="24">
        <f>AVERAGE('触发成功的数据-244'!AH156,'触发成功的数据-244'!AH161)</f>
        <v>0</v>
      </c>
      <c r="AL59" s="24">
        <f>AVERAGE('触发成功的数据-244'!AI156,'触发成功的数据-244'!AI161)</f>
        <v>0.5</v>
      </c>
      <c r="AM59" s="9">
        <f>AVERAGE('触发成功的数据-244'!AJ156,'触发成功的数据-244'!AJ161)</f>
        <v>5</v>
      </c>
      <c r="AN59" s="9">
        <f>AVERAGE('触发成功的数据-244'!AK156,'触发成功的数据-244'!AK161)</f>
        <v>2.5</v>
      </c>
      <c r="AO59" s="9">
        <f>AVERAGE('触发成功的数据-244'!AL156,'触发成功的数据-244'!AL161)</f>
        <v>4</v>
      </c>
    </row>
    <row r="60" spans="1:41" x14ac:dyDescent="0.4">
      <c r="A60" s="5">
        <v>28</v>
      </c>
      <c r="B60" s="5">
        <v>24</v>
      </c>
      <c r="C60" s="5">
        <v>0</v>
      </c>
      <c r="D60" s="5">
        <v>1</v>
      </c>
      <c r="E60" s="5">
        <v>0</v>
      </c>
      <c r="F60" s="9">
        <v>2.0166666666666666</v>
      </c>
      <c r="G60" s="9">
        <v>3.0416666666666665</v>
      </c>
      <c r="H60" s="9">
        <v>1.8</v>
      </c>
      <c r="I60" s="9">
        <v>4.45</v>
      </c>
      <c r="J60" s="9">
        <v>1.875</v>
      </c>
      <c r="K60" s="9">
        <v>3</v>
      </c>
      <c r="L60" s="9">
        <v>2.2000000000000002</v>
      </c>
      <c r="M60" s="9">
        <v>1.8</v>
      </c>
      <c r="N60" s="9">
        <v>1.8333333333333333</v>
      </c>
      <c r="O60" s="9">
        <v>4.25</v>
      </c>
      <c r="P60" s="9">
        <v>5.5</v>
      </c>
      <c r="Q60" s="9">
        <v>3.4</v>
      </c>
      <c r="R60" s="5">
        <v>3</v>
      </c>
      <c r="S60" s="5">
        <v>0</v>
      </c>
      <c r="T60" s="5">
        <v>1</v>
      </c>
      <c r="U60" s="20"/>
      <c r="V60" s="19"/>
      <c r="W60" s="19"/>
      <c r="X60" s="19"/>
      <c r="Y60" s="19"/>
      <c r="Z60" s="19"/>
      <c r="AA60" s="21">
        <f>'触发成功的数据-244'!AA160</f>
        <v>9</v>
      </c>
      <c r="AB60" s="19"/>
      <c r="AC60" s="19"/>
      <c r="AD60" s="19"/>
      <c r="AE60" s="19"/>
      <c r="AF60" s="23">
        <f t="shared" si="0"/>
        <v>0.33333333333333331</v>
      </c>
      <c r="AG60" s="26">
        <f t="shared" si="1"/>
        <v>0</v>
      </c>
      <c r="AH60" s="26">
        <f t="shared" si="2"/>
        <v>0</v>
      </c>
      <c r="AI60" s="26">
        <f t="shared" si="3"/>
        <v>100</v>
      </c>
      <c r="AJ60" s="25">
        <f>'触发成功的数据-244'!AG160</f>
        <v>0</v>
      </c>
      <c r="AK60" s="25">
        <f>'触发成功的数据-244'!AH160</f>
        <v>0</v>
      </c>
      <c r="AL60" s="25">
        <f>'触发成功的数据-244'!AI160</f>
        <v>1</v>
      </c>
      <c r="AM60" s="22">
        <f>'触发成功的数据-244'!AJ160</f>
        <v>2</v>
      </c>
      <c r="AN60" s="22">
        <f>'触发成功的数据-244'!AK160</f>
        <v>3</v>
      </c>
      <c r="AO60" s="22">
        <f>'触发成功的数据-244'!AL160</f>
        <v>2</v>
      </c>
    </row>
    <row r="61" spans="1:41" x14ac:dyDescent="0.4">
      <c r="A61" s="5">
        <f>AVERAGE('触发成功的数据-244'!A157,'触发成功的数据-244'!A158)</f>
        <v>28</v>
      </c>
      <c r="B61" s="5">
        <f>AVERAGE('触发成功的数据-244'!B157,'触发成功的数据-244'!B158)</f>
        <v>24</v>
      </c>
      <c r="C61" s="5">
        <f>AVERAGE('触发成功的数据-244'!C157,'触发成功的数据-244'!C158)</f>
        <v>0</v>
      </c>
      <c r="D61" s="5">
        <f>AVERAGE('触发成功的数据-244'!D157,'触发成功的数据-244'!D158)</f>
        <v>1</v>
      </c>
      <c r="E61" s="5">
        <f>AVERAGE('触发成功的数据-244'!E157,'触发成功的数据-244'!E158)</f>
        <v>0</v>
      </c>
      <c r="F61" s="9">
        <f>AVERAGE('触发成功的数据-244'!F157,'触发成功的数据-244'!F158)</f>
        <v>2.0166666666666666</v>
      </c>
      <c r="G61" s="9">
        <f>AVERAGE('触发成功的数据-244'!G157,'触发成功的数据-244'!G158)</f>
        <v>3.0416666666666665</v>
      </c>
      <c r="H61" s="9">
        <f>AVERAGE('触发成功的数据-244'!H157,'触发成功的数据-244'!H158)</f>
        <v>1.8</v>
      </c>
      <c r="I61" s="9">
        <f>AVERAGE('触发成功的数据-244'!I157,'触发成功的数据-244'!I158)</f>
        <v>4.45</v>
      </c>
      <c r="J61" s="9">
        <f>AVERAGE('触发成功的数据-244'!J157,'触发成功的数据-244'!J158)</f>
        <v>1.875</v>
      </c>
      <c r="K61" s="9">
        <f>AVERAGE('触发成功的数据-244'!K157,'触发成功的数据-244'!K158)</f>
        <v>3</v>
      </c>
      <c r="L61" s="9">
        <f>AVERAGE('触发成功的数据-244'!L157,'触发成功的数据-244'!L158)</f>
        <v>2.2000000000000002</v>
      </c>
      <c r="M61" s="9">
        <f>AVERAGE('触发成功的数据-244'!M157,'触发成功的数据-244'!M158)</f>
        <v>1.8</v>
      </c>
      <c r="N61" s="9">
        <f>AVERAGE('触发成功的数据-244'!N157,'触发成功的数据-244'!N158)</f>
        <v>1.8333333333333333</v>
      </c>
      <c r="O61" s="9">
        <f>AVERAGE('触发成功的数据-244'!O157,'触发成功的数据-244'!O158)</f>
        <v>4.25</v>
      </c>
      <c r="P61" s="9">
        <f>AVERAGE('触发成功的数据-244'!P157,'触发成功的数据-244'!P158)</f>
        <v>5.5</v>
      </c>
      <c r="Q61" s="9">
        <f>AVERAGE('触发成功的数据-244'!Q157,'触发成功的数据-244'!Q158)</f>
        <v>3.4</v>
      </c>
      <c r="R61" s="5">
        <f>AVERAGE('触发成功的数据-244'!R157,'触发成功的数据-244'!R158)</f>
        <v>4</v>
      </c>
      <c r="S61" s="5">
        <f>AVERAGE('触发成功的数据-244'!S157,'触发成功的数据-244'!S158)</f>
        <v>1</v>
      </c>
      <c r="T61" s="5">
        <f>AVERAGE('触发成功的数据-244'!T157,'触发成功的数据-244'!T158)</f>
        <v>1</v>
      </c>
      <c r="U61" s="9">
        <f>AVERAGE('触发成功的数据-244'!U157,'触发成功的数据-244'!U158)</f>
        <v>1</v>
      </c>
      <c r="V61" s="11">
        <f>AVERAGE('触发成功的数据-244'!V157,'触发成功的数据-244'!V158)</f>
        <v>970.84299999999996</v>
      </c>
      <c r="W61" s="11">
        <f>AVERAGE('触发成功的数据-244'!W157,'触发成功的数据-244'!W158)</f>
        <v>25</v>
      </c>
      <c r="X61" s="11">
        <f>AVERAGE('触发成功的数据-244'!X157,'触发成功的数据-244'!X158)</f>
        <v>108.599</v>
      </c>
      <c r="Y61" s="11">
        <f>AVERAGE('触发成功的数据-244'!Y157,'触发成功的数据-244'!Y158)</f>
        <v>6.9994999999999994</v>
      </c>
      <c r="Z61" s="11">
        <f>AVERAGE('触发成功的数据-244'!Z157,'触发成功的数据-244'!Z158)</f>
        <v>17.75</v>
      </c>
      <c r="AA61" s="11">
        <f>AVERAGE('触发成功的数据-244'!AA157,'触发成功的数据-244'!AA158)</f>
        <v>3.5</v>
      </c>
      <c r="AB61" s="11">
        <f>AVERAGE('触发成功的数据-244'!AB157,'触发成功的数据-244'!AB158)</f>
        <v>0.4385</v>
      </c>
      <c r="AC61" s="11">
        <f>AVERAGE('触发成功的数据-244'!AC157,'触发成功的数据-244'!AC158)</f>
        <v>23.526</v>
      </c>
      <c r="AD61" s="11">
        <f>AVERAGE('触发成功的数据-244'!AD157,'触发成功的数据-244'!AD158)</f>
        <v>3.9558087618757523E-2</v>
      </c>
      <c r="AE61" s="11">
        <f>AVERAGE('触发成功的数据-244'!AE157,'触发成功的数据-244'!AE158)</f>
        <v>3.2124999999999999</v>
      </c>
      <c r="AF61" s="23">
        <f t="shared" si="0"/>
        <v>0.5</v>
      </c>
      <c r="AG61" s="26">
        <f t="shared" si="1"/>
        <v>100</v>
      </c>
      <c r="AH61" s="26">
        <f t="shared" si="2"/>
        <v>50</v>
      </c>
      <c r="AI61" s="26">
        <f t="shared" si="3"/>
        <v>0</v>
      </c>
      <c r="AJ61" s="24">
        <f>AVERAGE('触发成功的数据-244'!AG157,'触发成功的数据-244'!AG158)</f>
        <v>1</v>
      </c>
      <c r="AK61" s="24">
        <f>AVERAGE('触发成功的数据-244'!AH157,'触发成功的数据-244'!AH158)</f>
        <v>0.5</v>
      </c>
      <c r="AL61" s="24">
        <f>AVERAGE('触发成功的数据-244'!AI157,'触发成功的数据-244'!AI158)</f>
        <v>0</v>
      </c>
      <c r="AM61" s="9">
        <f>AVERAGE('触发成功的数据-244'!AJ157,'触发成功的数据-244'!AJ158)</f>
        <v>3</v>
      </c>
      <c r="AN61" s="9">
        <f>AVERAGE('触发成功的数据-244'!AK157,'触发成功的数据-244'!AK158)</f>
        <v>3</v>
      </c>
      <c r="AO61" s="9">
        <f>AVERAGE('触发成功的数据-244'!AL157,'触发成功的数据-244'!AL158)</f>
        <v>2.5</v>
      </c>
    </row>
    <row r="62" spans="1:41" x14ac:dyDescent="0.4">
      <c r="A62" s="5">
        <f>'触发成功的数据-244'!A172</f>
        <v>30</v>
      </c>
      <c r="B62" s="5">
        <f>'触发成功的数据-244'!B172</f>
        <v>24</v>
      </c>
      <c r="C62" s="5">
        <f>'触发成功的数据-244'!C172</f>
        <v>1</v>
      </c>
      <c r="D62" s="5">
        <f>'触发成功的数据-244'!D172</f>
        <v>1</v>
      </c>
      <c r="E62" s="5">
        <f>'触发成功的数据-244'!E172</f>
        <v>0</v>
      </c>
      <c r="F62" s="9">
        <f>'触发成功的数据-244'!F172</f>
        <v>2.8833333333333333</v>
      </c>
      <c r="G62" s="9">
        <f>'触发成功的数据-244'!G172</f>
        <v>3.4880952380952386</v>
      </c>
      <c r="H62" s="9">
        <f>'触发成功的数据-244'!H172</f>
        <v>2.2000000000000002</v>
      </c>
      <c r="I62" s="9">
        <f>'触发成功的数据-244'!I172</f>
        <v>3.9249999999999998</v>
      </c>
      <c r="J62" s="9">
        <f>'触发成功的数据-244'!J172</f>
        <v>2.75</v>
      </c>
      <c r="K62" s="9">
        <f>'触发成功的数据-244'!K172</f>
        <v>3.7142857142857144</v>
      </c>
      <c r="L62" s="9">
        <f>'触发成功的数据-244'!L172</f>
        <v>2.6</v>
      </c>
      <c r="M62" s="9">
        <f>'触发成功的数据-244'!M172</f>
        <v>2.2000000000000002</v>
      </c>
      <c r="N62" s="9">
        <f>'触发成功的数据-244'!N172</f>
        <v>3.1666666666666665</v>
      </c>
      <c r="O62" s="9">
        <f>'触发成功的数据-244'!O172</f>
        <v>4</v>
      </c>
      <c r="P62" s="9">
        <f>'触发成功的数据-244'!P172</f>
        <v>4.25</v>
      </c>
      <c r="Q62" s="9">
        <f>'触发成功的数据-244'!Q172</f>
        <v>3.6</v>
      </c>
      <c r="R62" s="5">
        <f>'触发成功的数据-244'!R172</f>
        <v>1</v>
      </c>
      <c r="S62" s="5">
        <f>'触发成功的数据-244'!S172</f>
        <v>0</v>
      </c>
      <c r="T62" s="5">
        <f>'触发成功的数据-244'!T172</f>
        <v>0</v>
      </c>
      <c r="U62" s="9">
        <f>'触发成功的数据-244'!U172</f>
        <v>0</v>
      </c>
      <c r="V62" s="11">
        <f>'触发成功的数据-244'!V172</f>
        <v>889.15300000000002</v>
      </c>
      <c r="W62" s="11">
        <f>'触发成功的数据-244'!W172</f>
        <v>30</v>
      </c>
      <c r="X62" s="11">
        <f>'触发成功的数据-244'!X172</f>
        <v>30.6525</v>
      </c>
      <c r="Y62" s="11">
        <f>'触发成功的数据-244'!Y172</f>
        <v>5.5809999999999995</v>
      </c>
      <c r="Z62" s="11">
        <f>'触发成功的数据-244'!Z172</f>
        <v>21</v>
      </c>
      <c r="AA62" s="11">
        <f>'触发成功的数据-244'!AA172</f>
        <v>1</v>
      </c>
      <c r="AB62" s="11">
        <f>'触发成功的数据-244'!AB172</f>
        <v>2.5000000000000001E-2</v>
      </c>
      <c r="AC62" s="11">
        <f>'触发成功的数据-244'!AC172</f>
        <v>20.664000000000001</v>
      </c>
      <c r="AD62" s="11">
        <f>'触发成功的数据-244'!AD172</f>
        <v>0.01</v>
      </c>
      <c r="AE62" s="11">
        <f>'触发成功的数据-244'!AE172</f>
        <v>0.49300000000000033</v>
      </c>
      <c r="AF62" s="23">
        <f t="shared" si="0"/>
        <v>0</v>
      </c>
      <c r="AG62" s="26">
        <f t="shared" si="1"/>
        <v>0</v>
      </c>
      <c r="AH62" s="26">
        <f t="shared" si="2"/>
        <v>0</v>
      </c>
      <c r="AI62" s="26">
        <f t="shared" si="3"/>
        <v>0</v>
      </c>
      <c r="AJ62" s="24">
        <f>'触发成功的数据-244'!AG172</f>
        <v>0</v>
      </c>
      <c r="AK62" s="24">
        <f>'触发成功的数据-244'!AH172</f>
        <v>0</v>
      </c>
      <c r="AL62" s="24">
        <f>'触发成功的数据-244'!AI172</f>
        <v>0</v>
      </c>
      <c r="AM62" s="9">
        <f>'触发成功的数据-244'!AJ172</f>
        <v>1</v>
      </c>
      <c r="AN62" s="9">
        <f>'触发成功的数据-244'!AK172</f>
        <v>1</v>
      </c>
      <c r="AO62" s="9">
        <f>'触发成功的数据-244'!AL172</f>
        <v>1</v>
      </c>
    </row>
    <row r="63" spans="1:41" x14ac:dyDescent="0.4">
      <c r="A63" s="5">
        <f>AVERAGE('触发成功的数据-244'!A167,'触发成功的数据-244'!A169,'触发成功的数据-244'!A173)</f>
        <v>30</v>
      </c>
      <c r="B63" s="5">
        <f>AVERAGE('触发成功的数据-244'!B167,'触发成功的数据-244'!B169,'触发成功的数据-244'!B173)</f>
        <v>24</v>
      </c>
      <c r="C63" s="5">
        <f>AVERAGE('触发成功的数据-244'!C167,'触发成功的数据-244'!C169,'触发成功的数据-244'!C173)</f>
        <v>1</v>
      </c>
      <c r="D63" s="5">
        <f>AVERAGE('触发成功的数据-244'!D167,'触发成功的数据-244'!D169,'触发成功的数据-244'!D173)</f>
        <v>1</v>
      </c>
      <c r="E63" s="5">
        <f>AVERAGE('触发成功的数据-244'!E167,'触发成功的数据-244'!E169,'触发成功的数据-244'!E173)</f>
        <v>0</v>
      </c>
      <c r="F63" s="9">
        <f>AVERAGE('触发成功的数据-244'!F167,'触发成功的数据-244'!F169,'触发成功的数据-244'!F173)</f>
        <v>2.8833333333333333</v>
      </c>
      <c r="G63" s="9">
        <f>AVERAGE('触发成功的数据-244'!G167,'触发成功的数据-244'!G169,'触发成功的数据-244'!G173)</f>
        <v>3.4880952380952386</v>
      </c>
      <c r="H63" s="9">
        <f>AVERAGE('触发成功的数据-244'!H167,'触发成功的数据-244'!H169,'触发成功的数据-244'!H173)</f>
        <v>2.2000000000000002</v>
      </c>
      <c r="I63" s="9">
        <f>AVERAGE('触发成功的数据-244'!I167,'触发成功的数据-244'!I169,'触发成功的数据-244'!I173)</f>
        <v>3.9249999999999994</v>
      </c>
      <c r="J63" s="9">
        <f>AVERAGE('触发成功的数据-244'!J167,'触发成功的数据-244'!J169,'触发成功的数据-244'!J173)</f>
        <v>2.75</v>
      </c>
      <c r="K63" s="9">
        <f>AVERAGE('触发成功的数据-244'!K167,'触发成功的数据-244'!K169,'触发成功的数据-244'!K173)</f>
        <v>3.714285714285714</v>
      </c>
      <c r="L63" s="9">
        <f>AVERAGE('触发成功的数据-244'!L167,'触发成功的数据-244'!L169,'触发成功的数据-244'!L173)</f>
        <v>2.6</v>
      </c>
      <c r="M63" s="9">
        <f>AVERAGE('触发成功的数据-244'!M167,'触发成功的数据-244'!M169,'触发成功的数据-244'!M173)</f>
        <v>2.2000000000000002</v>
      </c>
      <c r="N63" s="9">
        <f>AVERAGE('触发成功的数据-244'!N167,'触发成功的数据-244'!N169,'触发成功的数据-244'!N173)</f>
        <v>3.1666666666666665</v>
      </c>
      <c r="O63" s="9">
        <f>AVERAGE('触发成功的数据-244'!O167,'触发成功的数据-244'!O169,'触发成功的数据-244'!O173)</f>
        <v>4</v>
      </c>
      <c r="P63" s="9">
        <f>AVERAGE('触发成功的数据-244'!P167,'触发成功的数据-244'!P169,'触发成功的数据-244'!P173)</f>
        <v>4.25</v>
      </c>
      <c r="Q63" s="9">
        <f>AVERAGE('触发成功的数据-244'!Q167,'触发成功的数据-244'!Q169,'触发成功的数据-244'!Q173)</f>
        <v>3.6</v>
      </c>
      <c r="R63" s="5">
        <f>AVERAGE('触发成功的数据-244'!R167,'触发成功的数据-244'!R169,'触发成功的数据-244'!R173)</f>
        <v>2</v>
      </c>
      <c r="S63" s="5">
        <f>AVERAGE('触发成功的数据-244'!S167,'触发成功的数据-244'!S169,'触发成功的数据-244'!S173)</f>
        <v>1</v>
      </c>
      <c r="T63" s="5">
        <f>AVERAGE('触发成功的数据-244'!T167,'触发成功的数据-244'!T169,'触发成功的数据-244'!T173)</f>
        <v>0</v>
      </c>
      <c r="U63" s="9">
        <f>AVERAGE('触发成功的数据-244'!U167,'触发成功的数据-244'!U169,'触发成功的数据-244'!U173)</f>
        <v>1</v>
      </c>
      <c r="V63" s="11">
        <f>AVERAGE('触发成功的数据-244'!V167,'触发成功的数据-244'!V169,'触发成功的数据-244'!V173)</f>
        <v>1023.1473333333333</v>
      </c>
      <c r="W63" s="11">
        <f>AVERAGE('触发成功的数据-244'!W167,'触发成功的数据-244'!W169,'触发成功的数据-244'!W173)</f>
        <v>25.333333333333332</v>
      </c>
      <c r="X63" s="11">
        <f>AVERAGE('触发成功的数据-244'!X167,'触发成功的数据-244'!X169,'触发成功的数据-244'!X173)</f>
        <v>27.481166666666667</v>
      </c>
      <c r="Y63" s="11">
        <f>AVERAGE('触发成功的数据-244'!Y167,'触发成功的数据-244'!Y169,'触发成功的数据-244'!Y173)</f>
        <v>4.1470000000000002</v>
      </c>
      <c r="Z63" s="11">
        <f>AVERAGE('触发成功的数据-244'!Z167,'触发成功的数据-244'!Z169,'触发成功的数据-244'!Z173)</f>
        <v>21.333333333333332</v>
      </c>
      <c r="AA63" s="11">
        <f>AVERAGE('触发成功的数据-244'!AA167,'触发成功的数据-244'!AA169,'触发成功的数据-244'!AA173)</f>
        <v>1</v>
      </c>
      <c r="AB63" s="11">
        <f>AVERAGE('触发成功的数据-244'!AB167,'触发成功的数据-244'!AB169,'触发成功的数据-244'!AB173)</f>
        <v>9.5333333333333339E-2</v>
      </c>
      <c r="AC63" s="11">
        <f>AVERAGE('触发成功的数据-244'!AC167,'触发成功的数据-244'!AC169,'触发成功的数据-244'!AC173)</f>
        <v>17.062000000000001</v>
      </c>
      <c r="AD63" s="11">
        <f>AVERAGE('触发成功的数据-244'!AD167,'触发成功的数据-244'!AD169,'触发成功的数据-244'!AD173)</f>
        <v>5.099999999999999E-2</v>
      </c>
      <c r="AE63" s="11">
        <f>AVERAGE('触发成功的数据-244'!AE167,'触发成功的数据-244'!AE169,'触发成功的数据-244'!AE173)</f>
        <v>2.9416666666666647</v>
      </c>
      <c r="AF63" s="23">
        <f t="shared" si="0"/>
        <v>0.66666666666666663</v>
      </c>
      <c r="AG63" s="26">
        <f t="shared" si="1"/>
        <v>100</v>
      </c>
      <c r="AH63" s="26">
        <f t="shared" si="2"/>
        <v>0</v>
      </c>
      <c r="AI63" s="26">
        <f t="shared" si="3"/>
        <v>100</v>
      </c>
      <c r="AJ63" s="24">
        <f>AVERAGE('触发成功的数据-244'!AG167,'触发成功的数据-244'!AG169,'触发成功的数据-244'!AG173)</f>
        <v>1</v>
      </c>
      <c r="AK63" s="24">
        <f>AVERAGE('触发成功的数据-244'!AH167,'触发成功的数据-244'!AH169,'触发成功的数据-244'!AH173)</f>
        <v>0</v>
      </c>
      <c r="AL63" s="24">
        <f>AVERAGE('触发成功的数据-244'!AI167,'触发成功的数据-244'!AI169,'触发成功的数据-244'!AI173)</f>
        <v>1</v>
      </c>
      <c r="AM63" s="9">
        <f>AVERAGE('触发成功的数据-244'!AJ167,'触发成功的数据-244'!AJ169,'触发成功的数据-244'!AJ173)</f>
        <v>2.3333333333333335</v>
      </c>
      <c r="AN63" s="9">
        <f>AVERAGE('触发成功的数据-244'!AK167,'触发成功的数据-244'!AK169,'触发成功的数据-244'!AK173)</f>
        <v>2</v>
      </c>
      <c r="AO63" s="9">
        <f>AVERAGE('触发成功的数据-244'!AL167,'触发成功的数据-244'!AL169,'触发成功的数据-244'!AL173)</f>
        <v>2.3333333333333335</v>
      </c>
    </row>
    <row r="64" spans="1:41" x14ac:dyDescent="0.4">
      <c r="A64" s="5">
        <f>AVERAGE('触发成功的数据-244'!A170,'触发成功的数据-244'!A174)</f>
        <v>30</v>
      </c>
      <c r="B64" s="5">
        <f>AVERAGE('触发成功的数据-244'!B170,'触发成功的数据-244'!B174)</f>
        <v>24</v>
      </c>
      <c r="C64" s="5">
        <f>AVERAGE('触发成功的数据-244'!C170,'触发成功的数据-244'!C174)</f>
        <v>1</v>
      </c>
      <c r="D64" s="5">
        <f>AVERAGE('触发成功的数据-244'!D170,'触发成功的数据-244'!D174)</f>
        <v>1</v>
      </c>
      <c r="E64" s="5">
        <f>AVERAGE('触发成功的数据-244'!E170,'触发成功的数据-244'!E174)</f>
        <v>0</v>
      </c>
      <c r="F64" s="9">
        <f>AVERAGE('触发成功的数据-244'!F170,'触发成功的数据-244'!F174)</f>
        <v>2.8833333333333333</v>
      </c>
      <c r="G64" s="9">
        <f>AVERAGE('触发成功的数据-244'!G170,'触发成功的数据-244'!G174)</f>
        <v>3.4880952380952386</v>
      </c>
      <c r="H64" s="9">
        <f>AVERAGE('触发成功的数据-244'!H170,'触发成功的数据-244'!H174)</f>
        <v>2.2000000000000002</v>
      </c>
      <c r="I64" s="9">
        <f>AVERAGE('触发成功的数据-244'!I170,'触发成功的数据-244'!I174)</f>
        <v>3.9249999999999998</v>
      </c>
      <c r="J64" s="9">
        <f>AVERAGE('触发成功的数据-244'!J170,'触发成功的数据-244'!J174)</f>
        <v>2.75</v>
      </c>
      <c r="K64" s="9">
        <f>AVERAGE('触发成功的数据-244'!K170,'触发成功的数据-244'!K174)</f>
        <v>3.7142857142857144</v>
      </c>
      <c r="L64" s="9">
        <f>AVERAGE('触发成功的数据-244'!L170,'触发成功的数据-244'!L174)</f>
        <v>2.6</v>
      </c>
      <c r="M64" s="9">
        <f>AVERAGE('触发成功的数据-244'!M170,'触发成功的数据-244'!M174)</f>
        <v>2.2000000000000002</v>
      </c>
      <c r="N64" s="9">
        <f>AVERAGE('触发成功的数据-244'!N170,'触发成功的数据-244'!N174)</f>
        <v>3.1666666666666665</v>
      </c>
      <c r="O64" s="9">
        <f>AVERAGE('触发成功的数据-244'!O170,'触发成功的数据-244'!O174)</f>
        <v>4</v>
      </c>
      <c r="P64" s="9">
        <f>AVERAGE('触发成功的数据-244'!P170,'触发成功的数据-244'!P174)</f>
        <v>4.25</v>
      </c>
      <c r="Q64" s="9">
        <f>AVERAGE('触发成功的数据-244'!Q170,'触发成功的数据-244'!Q174)</f>
        <v>3.6</v>
      </c>
      <c r="R64" s="5">
        <f>AVERAGE('触发成功的数据-244'!R170,'触发成功的数据-244'!R174)</f>
        <v>3</v>
      </c>
      <c r="S64" s="5">
        <f>AVERAGE('触发成功的数据-244'!S170,'触发成功的数据-244'!S174)</f>
        <v>0</v>
      </c>
      <c r="T64" s="5">
        <f>AVERAGE('触发成功的数据-244'!T170,'触发成功的数据-244'!T174)</f>
        <v>1</v>
      </c>
      <c r="U64" s="9">
        <f>AVERAGE('触发成功的数据-244'!U170,'触发成功的数据-244'!U174)</f>
        <v>0.5</v>
      </c>
      <c r="V64" s="11">
        <f>AVERAGE('触发成功的数据-244'!V170,'触发成功的数据-244'!V174)</f>
        <v>1046.3607499999998</v>
      </c>
      <c r="W64" s="11">
        <f>AVERAGE('触发成功的数据-244'!W170,'触发成功的数据-244'!W174)</f>
        <v>23</v>
      </c>
      <c r="X64" s="11">
        <f>AVERAGE('触发成功的数据-244'!X170,'触发成功的数据-244'!X174)</f>
        <v>78.633250000000004</v>
      </c>
      <c r="Y64" s="11">
        <f>AVERAGE('触发成功的数据-244'!Y170,'触发成功的数据-244'!Y174)</f>
        <v>5.7249999999999996</v>
      </c>
      <c r="Z64" s="11">
        <f>AVERAGE('触发成功的数据-244'!Z170,'触发成功的数据-244'!Z174)</f>
        <v>16.75</v>
      </c>
      <c r="AA64" s="11">
        <f>AVERAGE('触发成功的数据-244'!AA170,'触发成功的数据-244'!AA174)</f>
        <v>2.5</v>
      </c>
      <c r="AB64" s="11">
        <f>AVERAGE('触发成功的数据-244'!AB170,'触发成功的数据-244'!AB174)</f>
        <v>0.17700000000000002</v>
      </c>
      <c r="AC64" s="11">
        <f>AVERAGE('触发成功的数据-244'!AC170,'触发成功的数据-244'!AC174)</f>
        <v>19.9725</v>
      </c>
      <c r="AD64" s="11">
        <f>AVERAGE('触发成功的数据-244'!AD170,'触发成功的数据-244'!AD174)</f>
        <v>2.35E-2</v>
      </c>
      <c r="AE64" s="11">
        <f>AVERAGE('触发成功的数据-244'!AE170,'触发成功的数据-244'!AE174)</f>
        <v>1.6340000000000097</v>
      </c>
      <c r="AF64" s="23">
        <f t="shared" si="0"/>
        <v>0.5</v>
      </c>
      <c r="AG64" s="26">
        <f t="shared" si="1"/>
        <v>100</v>
      </c>
      <c r="AH64" s="26">
        <f t="shared" si="2"/>
        <v>0</v>
      </c>
      <c r="AI64" s="26">
        <f t="shared" si="3"/>
        <v>50</v>
      </c>
      <c r="AJ64" s="24">
        <f>AVERAGE('触发成功的数据-244'!AG170,'触发成功的数据-244'!AG174)</f>
        <v>1</v>
      </c>
      <c r="AK64" s="24">
        <f>AVERAGE('触发成功的数据-244'!AH170,'触发成功的数据-244'!AH174)</f>
        <v>0</v>
      </c>
      <c r="AL64" s="24">
        <f>AVERAGE('触发成功的数据-244'!AI170,'触发成功的数据-244'!AI174)</f>
        <v>0.5</v>
      </c>
      <c r="AM64" s="9">
        <f>AVERAGE('触发成功的数据-244'!AJ170,'触发成功的数据-244'!AJ174)</f>
        <v>1.5</v>
      </c>
      <c r="AN64" s="9">
        <f>AVERAGE('触发成功的数据-244'!AK170,'触发成功的数据-244'!AK174)</f>
        <v>1.5</v>
      </c>
      <c r="AO64" s="9">
        <f>AVERAGE('触发成功的数据-244'!AL170,'触发成功的数据-244'!AL174)</f>
        <v>1.5</v>
      </c>
    </row>
    <row r="65" spans="1:41" x14ac:dyDescent="0.4">
      <c r="A65" s="5">
        <f>AVERAGE('触发成功的数据-244'!A168,'触发成功的数据-244'!A171)</f>
        <v>30</v>
      </c>
      <c r="B65" s="5">
        <f>AVERAGE('触发成功的数据-244'!B168,'触发成功的数据-244'!B171)</f>
        <v>24</v>
      </c>
      <c r="C65" s="5">
        <f>AVERAGE('触发成功的数据-244'!C168,'触发成功的数据-244'!C171)</f>
        <v>1</v>
      </c>
      <c r="D65" s="5">
        <f>AVERAGE('触发成功的数据-244'!D168,'触发成功的数据-244'!D171)</f>
        <v>1</v>
      </c>
      <c r="E65" s="5">
        <f>AVERAGE('触发成功的数据-244'!E168,'触发成功的数据-244'!E171)</f>
        <v>0</v>
      </c>
      <c r="F65" s="9">
        <f>AVERAGE('触发成功的数据-244'!F168,'触发成功的数据-244'!F171)</f>
        <v>2.8833333333333333</v>
      </c>
      <c r="G65" s="9">
        <f>AVERAGE('触发成功的数据-244'!G168,'触发成功的数据-244'!G171)</f>
        <v>3.4880952380952386</v>
      </c>
      <c r="H65" s="9">
        <f>AVERAGE('触发成功的数据-244'!H168,'触发成功的数据-244'!H171)</f>
        <v>2.2000000000000002</v>
      </c>
      <c r="I65" s="9">
        <f>AVERAGE('触发成功的数据-244'!I168,'触发成功的数据-244'!I171)</f>
        <v>3.9249999999999998</v>
      </c>
      <c r="J65" s="9">
        <f>AVERAGE('触发成功的数据-244'!J168,'触发成功的数据-244'!J171)</f>
        <v>2.75</v>
      </c>
      <c r="K65" s="9">
        <f>AVERAGE('触发成功的数据-244'!K168,'触发成功的数据-244'!K171)</f>
        <v>3.7142857142857144</v>
      </c>
      <c r="L65" s="9">
        <f>AVERAGE('触发成功的数据-244'!L168,'触发成功的数据-244'!L171)</f>
        <v>2.6</v>
      </c>
      <c r="M65" s="9">
        <f>AVERAGE('触发成功的数据-244'!M168,'触发成功的数据-244'!M171)</f>
        <v>2.2000000000000002</v>
      </c>
      <c r="N65" s="9">
        <f>AVERAGE('触发成功的数据-244'!N168,'触发成功的数据-244'!N171)</f>
        <v>3.1666666666666665</v>
      </c>
      <c r="O65" s="9">
        <f>AVERAGE('触发成功的数据-244'!O168,'触发成功的数据-244'!O171)</f>
        <v>4</v>
      </c>
      <c r="P65" s="9">
        <f>AVERAGE('触发成功的数据-244'!P168,'触发成功的数据-244'!P171)</f>
        <v>4.25</v>
      </c>
      <c r="Q65" s="9">
        <f>AVERAGE('触发成功的数据-244'!Q168,'触发成功的数据-244'!Q171)</f>
        <v>3.6</v>
      </c>
      <c r="R65" s="5">
        <f>AVERAGE('触发成功的数据-244'!R168,'触发成功的数据-244'!R171)</f>
        <v>4</v>
      </c>
      <c r="S65" s="5">
        <f>AVERAGE('触发成功的数据-244'!S168,'触发成功的数据-244'!S171)</f>
        <v>1</v>
      </c>
      <c r="T65" s="5">
        <f>AVERAGE('触发成功的数据-244'!T168,'触发成功的数据-244'!T171)</f>
        <v>1</v>
      </c>
      <c r="U65" s="9">
        <f>AVERAGE('触发成功的数据-244'!U168,'触发成功的数据-244'!U171)</f>
        <v>1</v>
      </c>
      <c r="V65" s="11">
        <f>AVERAGE('触发成功的数据-244'!V168,'触发成功的数据-244'!V171)</f>
        <v>897.57124999999996</v>
      </c>
      <c r="W65" s="11">
        <f>AVERAGE('触发成功的数据-244'!W168,'触发成功的数据-244'!W171)</f>
        <v>38</v>
      </c>
      <c r="X65" s="11">
        <f>AVERAGE('触发成功的数据-244'!X168,'触发成功的数据-244'!X171)</f>
        <v>76.616749999999996</v>
      </c>
      <c r="Y65" s="11">
        <f>AVERAGE('触发成功的数据-244'!Y168,'触发成功的数据-244'!Y171)</f>
        <v>4.4702500000000001</v>
      </c>
      <c r="Z65" s="11">
        <f>AVERAGE('触发成功的数据-244'!Z168,'触发成功的数据-244'!Z171)</f>
        <v>25.75</v>
      </c>
      <c r="AA65" s="11">
        <f>AVERAGE('触发成功的数据-244'!AA168,'触发成功的数据-244'!AA171)</f>
        <v>3</v>
      </c>
      <c r="AB65" s="11">
        <f>AVERAGE('触发成功的数据-244'!AB168,'触发成功的数据-244'!AB171)</f>
        <v>0.17250000000000001</v>
      </c>
      <c r="AC65" s="11">
        <f>AVERAGE('触发成功的数据-244'!AC168,'触发成功的数据-244'!AC171)</f>
        <v>21.309000000000001</v>
      </c>
      <c r="AD65" s="11">
        <f>AVERAGE('触发成功的数据-244'!AD168,'触发成功的数据-244'!AD171)</f>
        <v>7.6499999999999999E-2</v>
      </c>
      <c r="AE65" s="11">
        <f>AVERAGE('触发成功的数据-244'!AE168,'触发成功的数据-244'!AE171)</f>
        <v>3.0164999999999997</v>
      </c>
      <c r="AF65" s="23">
        <f t="shared" si="0"/>
        <v>0.83333333333333337</v>
      </c>
      <c r="AG65" s="26">
        <f t="shared" si="1"/>
        <v>100</v>
      </c>
      <c r="AH65" s="26">
        <f t="shared" si="2"/>
        <v>50</v>
      </c>
      <c r="AI65" s="26">
        <f t="shared" si="3"/>
        <v>100</v>
      </c>
      <c r="AJ65" s="24">
        <f>AVERAGE('触发成功的数据-244'!AG168,'触发成功的数据-244'!AG171)</f>
        <v>1</v>
      </c>
      <c r="AK65" s="24">
        <f>AVERAGE('触发成功的数据-244'!AH168,'触发成功的数据-244'!AH171)</f>
        <v>0.5</v>
      </c>
      <c r="AL65" s="24">
        <f>AVERAGE('触发成功的数据-244'!AI168,'触发成功的数据-244'!AI171)</f>
        <v>1</v>
      </c>
      <c r="AM65" s="9">
        <f>AVERAGE('触发成功的数据-244'!AJ168,'触发成功的数据-244'!AJ171)</f>
        <v>2</v>
      </c>
      <c r="AN65" s="9">
        <f>AVERAGE('触发成功的数据-244'!AK168,'触发成功的数据-244'!AK171)</f>
        <v>1.5</v>
      </c>
      <c r="AO65" s="9">
        <f>AVERAGE('触发成功的数据-244'!AL168,'触发成功的数据-244'!AL171)</f>
        <v>1.5</v>
      </c>
    </row>
    <row r="66" spans="1:41" x14ac:dyDescent="0.4">
      <c r="A66" s="5">
        <f>AVERAGE('触发成功的数据-244'!A175,'触发成功的数据-244'!A181)</f>
        <v>31</v>
      </c>
      <c r="B66" s="5">
        <f>AVERAGE('触发成功的数据-244'!B175,'触发成功的数据-244'!B181)</f>
        <v>22</v>
      </c>
      <c r="C66" s="5">
        <f>AVERAGE('触发成功的数据-244'!C175,'触发成功的数据-244'!C181)</f>
        <v>1</v>
      </c>
      <c r="D66" s="5">
        <f>AVERAGE('触发成功的数据-244'!D175,'触发成功的数据-244'!D181)</f>
        <v>2</v>
      </c>
      <c r="E66" s="5">
        <f>AVERAGE('触发成功的数据-244'!E175,'触发成功的数据-244'!E181)</f>
        <v>0</v>
      </c>
      <c r="F66" s="9">
        <f>AVERAGE('触发成功的数据-244'!F175,'触发成功的数据-244'!F181)</f>
        <v>2.8</v>
      </c>
      <c r="G66" s="9">
        <f>AVERAGE('触发成功的数据-244'!G175,'触发成功的数据-244'!G181)</f>
        <v>2.9940476190476191</v>
      </c>
      <c r="H66" s="9">
        <f>AVERAGE('触发成功的数据-244'!H175,'触发成功的数据-244'!H181)</f>
        <v>3.4</v>
      </c>
      <c r="I66" s="9">
        <f>AVERAGE('触发成功的数据-244'!I175,'触发成功的数据-244'!I181)</f>
        <v>4.5250000000000004</v>
      </c>
      <c r="J66" s="9">
        <f>AVERAGE('触发成功的数据-244'!J175,'触发成功的数据-244'!J181)</f>
        <v>2.375</v>
      </c>
      <c r="K66" s="9">
        <f>AVERAGE('触发成功的数据-244'!K175,'触发成功的数据-244'!K181)</f>
        <v>3.8571428571428572</v>
      </c>
      <c r="L66" s="9">
        <f>AVERAGE('触发成功的数据-244'!L175,'触发成功的数据-244'!L181)</f>
        <v>2.6</v>
      </c>
      <c r="M66" s="9">
        <f>AVERAGE('触发成功的数据-244'!M175,'触发成功的数据-244'!M181)</f>
        <v>3.4</v>
      </c>
      <c r="N66" s="9">
        <f>AVERAGE('触发成功的数据-244'!N175,'触发成功的数据-244'!N181)</f>
        <v>3</v>
      </c>
      <c r="O66" s="9">
        <f>AVERAGE('触发成功的数据-244'!O175,'触发成功的数据-244'!O181)</f>
        <v>2.75</v>
      </c>
      <c r="P66" s="9">
        <f>AVERAGE('触发成功的数据-244'!P175,'触发成功的数据-244'!P181)</f>
        <v>5.25</v>
      </c>
      <c r="Q66" s="9">
        <f>AVERAGE('触发成功的数据-244'!Q175,'触发成功的数据-244'!Q181)</f>
        <v>3.8</v>
      </c>
      <c r="R66" s="5">
        <f>AVERAGE('触发成功的数据-244'!R175,'触发成功的数据-244'!R181)</f>
        <v>1</v>
      </c>
      <c r="S66" s="5">
        <f>AVERAGE('触发成功的数据-244'!S175,'触发成功的数据-244'!S181)</f>
        <v>0</v>
      </c>
      <c r="T66" s="5">
        <f>AVERAGE('触发成功的数据-244'!T175,'触发成功的数据-244'!T181)</f>
        <v>0</v>
      </c>
      <c r="U66" s="9">
        <f>AVERAGE('触发成功的数据-244'!U175,'触发成功的数据-244'!U181)</f>
        <v>1</v>
      </c>
      <c r="V66" s="11">
        <f>AVERAGE('触发成功的数据-244'!V175,'触发成功的数据-244'!V181)</f>
        <v>658.49775</v>
      </c>
      <c r="W66" s="11">
        <f>AVERAGE('触发成功的数据-244'!W175,'触发成功的数据-244'!W181)</f>
        <v>33.25</v>
      </c>
      <c r="X66" s="11">
        <f>AVERAGE('触发成功的数据-244'!X175,'触发成功的数据-244'!X181)</f>
        <v>43.269499999999994</v>
      </c>
      <c r="Y66" s="11">
        <f>AVERAGE('触发成功的数据-244'!Y175,'触发成功的数据-244'!Y181)</f>
        <v>6.7389999999999999</v>
      </c>
      <c r="Z66" s="11">
        <f>AVERAGE('触发成功的数据-244'!Z175,'触发成功的数据-244'!Z181)</f>
        <v>28.75</v>
      </c>
      <c r="AA66" s="11">
        <f>AVERAGE('触发成功的数据-244'!AA175,'触发成功的数据-244'!AA181)</f>
        <v>3</v>
      </c>
      <c r="AB66" s="11">
        <f>AVERAGE('触发成功的数据-244'!AB175,'触发成功的数据-244'!AB181)</f>
        <v>0.04</v>
      </c>
      <c r="AC66" s="11">
        <f>AVERAGE('触发成功的数据-244'!AC175,'触发成功的数据-244'!AC181)</f>
        <v>21.247</v>
      </c>
      <c r="AD66" s="11">
        <f>AVERAGE('触发成功的数据-244'!AD175,'触发成功的数据-244'!AD181)</f>
        <v>3.1E-2</v>
      </c>
      <c r="AE66" s="11">
        <f>AVERAGE('触发成功的数据-244'!AE175,'触发成功的数据-244'!AE181)</f>
        <v>3.2135000000000082</v>
      </c>
      <c r="AF66" s="23">
        <f t="shared" si="0"/>
        <v>0.16666666666666666</v>
      </c>
      <c r="AG66" s="26">
        <f t="shared" si="1"/>
        <v>0</v>
      </c>
      <c r="AH66" s="26">
        <f t="shared" si="2"/>
        <v>0</v>
      </c>
      <c r="AI66" s="26">
        <f t="shared" si="3"/>
        <v>50</v>
      </c>
      <c r="AJ66" s="24">
        <f>AVERAGE('触发成功的数据-244'!AG175,'触发成功的数据-244'!AG181)</f>
        <v>0</v>
      </c>
      <c r="AK66" s="24">
        <f>AVERAGE('触发成功的数据-244'!AH175,'触发成功的数据-244'!AH181)</f>
        <v>0</v>
      </c>
      <c r="AL66" s="24">
        <f>AVERAGE('触发成功的数据-244'!AI175,'触发成功的数据-244'!AI181)</f>
        <v>0.5</v>
      </c>
      <c r="AM66" s="9">
        <f>AVERAGE('触发成功的数据-244'!AJ175,'触发成功的数据-244'!AJ181)</f>
        <v>1.5</v>
      </c>
      <c r="AN66" s="9">
        <f>AVERAGE('触发成功的数据-244'!AK175,'触发成功的数据-244'!AK181)</f>
        <v>3</v>
      </c>
      <c r="AO66" s="9">
        <f>AVERAGE('触发成功的数据-244'!AL175,'触发成功的数据-244'!AL181)</f>
        <v>1.5</v>
      </c>
    </row>
    <row r="67" spans="1:41" x14ac:dyDescent="0.4">
      <c r="A67" s="5">
        <f>AVERAGE('触发成功的数据-244'!A176,'触发成功的数据-244'!A182,'触发成功的数据-244'!A183)</f>
        <v>31</v>
      </c>
      <c r="B67" s="5">
        <f>AVERAGE('触发成功的数据-244'!B176,'触发成功的数据-244'!B182,'触发成功的数据-244'!B183)</f>
        <v>22</v>
      </c>
      <c r="C67" s="5">
        <f>AVERAGE('触发成功的数据-244'!C176,'触发成功的数据-244'!C182,'触发成功的数据-244'!C183)</f>
        <v>1</v>
      </c>
      <c r="D67" s="5">
        <f>AVERAGE('触发成功的数据-244'!D176,'触发成功的数据-244'!D182,'触发成功的数据-244'!D183)</f>
        <v>2</v>
      </c>
      <c r="E67" s="5">
        <f>AVERAGE('触发成功的数据-244'!E176,'触发成功的数据-244'!E182,'触发成功的数据-244'!E183)</f>
        <v>0</v>
      </c>
      <c r="F67" s="9">
        <f>AVERAGE('触发成功的数据-244'!F176,'触发成功的数据-244'!F182,'触发成功的数据-244'!F183)</f>
        <v>2.7999999999999994</v>
      </c>
      <c r="G67" s="9">
        <f>AVERAGE('触发成功的数据-244'!G176,'触发成功的数据-244'!G182,'触发成功的数据-244'!G183)</f>
        <v>2.9940476190476191</v>
      </c>
      <c r="H67" s="9">
        <f>AVERAGE('触发成功的数据-244'!H176,'触发成功的数据-244'!H182,'触发成功的数据-244'!H183)</f>
        <v>3.4</v>
      </c>
      <c r="I67" s="9">
        <f>AVERAGE('触发成功的数据-244'!I176,'触发成功的数据-244'!I182,'触发成功的数据-244'!I183)</f>
        <v>4.5250000000000004</v>
      </c>
      <c r="J67" s="9">
        <f>AVERAGE('触发成功的数据-244'!J176,'触发成功的数据-244'!J182,'触发成功的数据-244'!J183)</f>
        <v>2.375</v>
      </c>
      <c r="K67" s="9">
        <f>AVERAGE('触发成功的数据-244'!K176,'触发成功的数据-244'!K182,'触发成功的数据-244'!K183)</f>
        <v>3.8571428571428572</v>
      </c>
      <c r="L67" s="9">
        <f>AVERAGE('触发成功的数据-244'!L176,'触发成功的数据-244'!L182,'触发成功的数据-244'!L183)</f>
        <v>2.6</v>
      </c>
      <c r="M67" s="9">
        <f>AVERAGE('触发成功的数据-244'!M176,'触发成功的数据-244'!M182,'触发成功的数据-244'!M183)</f>
        <v>3.4</v>
      </c>
      <c r="N67" s="9">
        <f>AVERAGE('触发成功的数据-244'!N176,'触发成功的数据-244'!N182,'触发成功的数据-244'!N183)</f>
        <v>3</v>
      </c>
      <c r="O67" s="9">
        <f>AVERAGE('触发成功的数据-244'!O176,'触发成功的数据-244'!O182,'触发成功的数据-244'!O183)</f>
        <v>2.75</v>
      </c>
      <c r="P67" s="9">
        <f>AVERAGE('触发成功的数据-244'!P176,'触发成功的数据-244'!P182,'触发成功的数据-244'!P183)</f>
        <v>5.25</v>
      </c>
      <c r="Q67" s="9">
        <f>AVERAGE('触发成功的数据-244'!Q176,'触发成功的数据-244'!Q182,'触发成功的数据-244'!Q183)</f>
        <v>3.7999999999999994</v>
      </c>
      <c r="R67" s="5">
        <f>AVERAGE('触发成功的数据-244'!R176,'触发成功的数据-244'!R182,'触发成功的数据-244'!R183)</f>
        <v>2</v>
      </c>
      <c r="S67" s="5">
        <f>AVERAGE('触发成功的数据-244'!S176,'触发成功的数据-244'!S182,'触发成功的数据-244'!S183)</f>
        <v>1</v>
      </c>
      <c r="T67" s="5">
        <f>AVERAGE('触发成功的数据-244'!T176,'触发成功的数据-244'!T182,'触发成功的数据-244'!T183)</f>
        <v>0</v>
      </c>
      <c r="U67" s="9">
        <f>AVERAGE('触发成功的数据-244'!U176,'触发成功的数据-244'!U182,'触发成功的数据-244'!U183)</f>
        <v>0.66666666666666663</v>
      </c>
      <c r="V67" s="11">
        <f>AVERAGE('触发成功的数据-244'!V176,'触发成功的数据-244'!V182,'触发成功的数据-244'!V183)</f>
        <v>727.22183333333339</v>
      </c>
      <c r="W67" s="11">
        <f>AVERAGE('触发成功的数据-244'!W176,'触发成功的数据-244'!W182,'触发成功的数据-244'!W183)</f>
        <v>29.333333333333332</v>
      </c>
      <c r="X67" s="11">
        <f>AVERAGE('触发成功的数据-244'!X176,'触发成功的数据-244'!X182,'触发成功的数据-244'!X183)</f>
        <v>45.964166666666664</v>
      </c>
      <c r="Y67" s="11">
        <f>AVERAGE('触发成功的数据-244'!Y176,'触发成功的数据-244'!Y182,'触发成功的数据-244'!Y183)</f>
        <v>5.6301666666666677</v>
      </c>
      <c r="Z67" s="11">
        <f>AVERAGE('触发成功的数据-244'!Z176,'触发成功的数据-244'!Z182,'触发成功的数据-244'!Z183)</f>
        <v>24</v>
      </c>
      <c r="AA67" s="11">
        <f>AVERAGE('触发成功的数据-244'!AA176,'触发成功的数据-244'!AA182,'触发成功的数据-244'!AA183)</f>
        <v>1</v>
      </c>
      <c r="AB67" s="11">
        <f>AVERAGE('触发成功的数据-244'!AB176,'触发成功的数据-244'!AB182,'触发成功的数据-244'!AB183)</f>
        <v>0.49899999999999994</v>
      </c>
      <c r="AC67" s="11">
        <f>AVERAGE('触发成功的数据-244'!AC176,'触发成功的数据-244'!AC182,'触发成功的数据-244'!AC183)</f>
        <v>20.813333333333333</v>
      </c>
      <c r="AD67" s="11">
        <f>AVERAGE('触发成功的数据-244'!AD176,'触发成功的数据-244'!AD182,'触发成功的数据-244'!AD183)</f>
        <v>0.14666666666666667</v>
      </c>
      <c r="AE67" s="11">
        <f>AVERAGE('触发成功的数据-244'!AE176,'触发成功的数据-244'!AE182,'触发成功的数据-244'!AE183)</f>
        <v>3.0453333333333386</v>
      </c>
      <c r="AF67" s="23">
        <f t="shared" ref="AF67:AF93" si="4">AVERAGE(AJ67,AK67,AL67)</f>
        <v>0.44444444444444442</v>
      </c>
      <c r="AG67" s="26">
        <f t="shared" ref="AG67:AI93" si="5">AJ67*100</f>
        <v>100</v>
      </c>
      <c r="AH67" s="26">
        <f t="shared" si="5"/>
        <v>0</v>
      </c>
      <c r="AI67" s="26">
        <f t="shared" si="5"/>
        <v>33.333333333333329</v>
      </c>
      <c r="AJ67" s="24">
        <f>AVERAGE('触发成功的数据-244'!AG176,'触发成功的数据-244'!AG182,'触发成功的数据-244'!AG183)</f>
        <v>1</v>
      </c>
      <c r="AK67" s="24">
        <f>AVERAGE('触发成功的数据-244'!AH176,'触发成功的数据-244'!AH182,'触发成功的数据-244'!AH183)</f>
        <v>0</v>
      </c>
      <c r="AL67" s="24">
        <f>AVERAGE('触发成功的数据-244'!AI176,'触发成功的数据-244'!AI182,'触发成功的数据-244'!AI183)</f>
        <v>0.33333333333333331</v>
      </c>
      <c r="AM67" s="9">
        <f>AVERAGE('触发成功的数据-244'!AJ176,'触发成功的数据-244'!AJ182,'触发成功的数据-244'!AJ183)</f>
        <v>2.6666666666666665</v>
      </c>
      <c r="AN67" s="9">
        <f>AVERAGE('触发成功的数据-244'!AK176,'触发成功的数据-244'!AK182,'触发成功的数据-244'!AK183)</f>
        <v>3.3333333333333335</v>
      </c>
      <c r="AO67" s="9">
        <f>AVERAGE('触发成功的数据-244'!AL176,'触发成功的数据-244'!AL182,'触发成功的数据-244'!AL183)</f>
        <v>2.3333333333333335</v>
      </c>
    </row>
    <row r="68" spans="1:41" x14ac:dyDescent="0.4">
      <c r="A68" s="5">
        <f>AVERAGE('触发成功的数据-244'!A178,'触发成功的数据-244'!A179)</f>
        <v>31</v>
      </c>
      <c r="B68" s="5">
        <f>AVERAGE('触发成功的数据-244'!B178,'触发成功的数据-244'!B179)</f>
        <v>22</v>
      </c>
      <c r="C68" s="5">
        <f>AVERAGE('触发成功的数据-244'!C178,'触发成功的数据-244'!C179)</f>
        <v>1</v>
      </c>
      <c r="D68" s="5">
        <f>AVERAGE('触发成功的数据-244'!D178,'触发成功的数据-244'!D179)</f>
        <v>2</v>
      </c>
      <c r="E68" s="5">
        <f>AVERAGE('触发成功的数据-244'!E178,'触发成功的数据-244'!E179)</f>
        <v>0</v>
      </c>
      <c r="F68" s="9">
        <f>AVERAGE('触发成功的数据-244'!F178,'触发成功的数据-244'!F179)</f>
        <v>2.8</v>
      </c>
      <c r="G68" s="9">
        <f>AVERAGE('触发成功的数据-244'!G178,'触发成功的数据-244'!G179)</f>
        <v>2.9940476190476191</v>
      </c>
      <c r="H68" s="9">
        <f>AVERAGE('触发成功的数据-244'!H178,'触发成功的数据-244'!H179)</f>
        <v>3.4</v>
      </c>
      <c r="I68" s="9">
        <f>AVERAGE('触发成功的数据-244'!I178,'触发成功的数据-244'!I179)</f>
        <v>4.5250000000000004</v>
      </c>
      <c r="J68" s="9">
        <f>AVERAGE('触发成功的数据-244'!J178,'触发成功的数据-244'!J179)</f>
        <v>2.375</v>
      </c>
      <c r="K68" s="9">
        <f>AVERAGE('触发成功的数据-244'!K178,'触发成功的数据-244'!K179)</f>
        <v>3.8571428571428572</v>
      </c>
      <c r="L68" s="9">
        <f>AVERAGE('触发成功的数据-244'!L178,'触发成功的数据-244'!L179)</f>
        <v>2.6</v>
      </c>
      <c r="M68" s="9">
        <f>AVERAGE('触发成功的数据-244'!M178,'触发成功的数据-244'!M179)</f>
        <v>3.4</v>
      </c>
      <c r="N68" s="9">
        <f>AVERAGE('触发成功的数据-244'!N178,'触发成功的数据-244'!N179)</f>
        <v>3</v>
      </c>
      <c r="O68" s="9">
        <f>AVERAGE('触发成功的数据-244'!O178,'触发成功的数据-244'!O179)</f>
        <v>2.75</v>
      </c>
      <c r="P68" s="9">
        <f>AVERAGE('触发成功的数据-244'!P178,'触发成功的数据-244'!P179)</f>
        <v>5.25</v>
      </c>
      <c r="Q68" s="9">
        <f>AVERAGE('触发成功的数据-244'!Q178,'触发成功的数据-244'!Q179)</f>
        <v>3.8</v>
      </c>
      <c r="R68" s="5">
        <f>AVERAGE('触发成功的数据-244'!R178,'触发成功的数据-244'!R179)</f>
        <v>3</v>
      </c>
      <c r="S68" s="5">
        <f>AVERAGE('触发成功的数据-244'!S178,'触发成功的数据-244'!S179)</f>
        <v>0</v>
      </c>
      <c r="T68" s="5">
        <f>AVERAGE('触发成功的数据-244'!T178,'触发成功的数据-244'!T179)</f>
        <v>1</v>
      </c>
      <c r="U68" s="9">
        <f>AVERAGE('触发成功的数据-244'!U178,'触发成功的数据-244'!U179)</f>
        <v>0.5</v>
      </c>
      <c r="V68" s="11">
        <f>AVERAGE('触发成功的数据-244'!V178,'触发成功的数据-244'!V179)</f>
        <v>766.14400000000001</v>
      </c>
      <c r="W68" s="11">
        <f>AVERAGE('触发成功的数据-244'!W178,'触发成功的数据-244'!W179)</f>
        <v>28.75</v>
      </c>
      <c r="X68" s="11">
        <f>AVERAGE('触发成功的数据-244'!X178,'触发成功的数据-244'!X179)</f>
        <v>41.153750000000002</v>
      </c>
      <c r="Y68" s="11">
        <f>AVERAGE('触发成功的数据-244'!Y178,'触发成功的数据-244'!Y179)</f>
        <v>5.6210000000000004</v>
      </c>
      <c r="Z68" s="11">
        <f>AVERAGE('触发成功的数据-244'!Z178,'触发成功的数据-244'!Z179)</f>
        <v>22</v>
      </c>
      <c r="AA68" s="11">
        <f>AVERAGE('触发成功的数据-244'!AA178,'触发成功的数据-244'!AA179)</f>
        <v>0.5</v>
      </c>
      <c r="AB68" s="11">
        <f>AVERAGE('触发成功的数据-244'!AB178,'触发成功的数据-244'!AB179)</f>
        <v>6.3500000000000001E-2</v>
      </c>
      <c r="AC68" s="11">
        <f>AVERAGE('触发成功的数据-244'!AC178,'触发成功的数据-244'!AC179)</f>
        <v>20.008499999999998</v>
      </c>
      <c r="AD68" s="11">
        <f>AVERAGE('触发成功的数据-244'!AD178,'触发成功的数据-244'!AD179)</f>
        <v>3.1E-2</v>
      </c>
      <c r="AE68" s="11">
        <f>AVERAGE('触发成功的数据-244'!AE178,'触发成功的数据-244'!AE179)</f>
        <v>3.1244999999999923</v>
      </c>
      <c r="AF68" s="23">
        <f t="shared" si="4"/>
        <v>0.33333333333333331</v>
      </c>
      <c r="AG68" s="26">
        <f t="shared" si="5"/>
        <v>0</v>
      </c>
      <c r="AH68" s="26">
        <f t="shared" si="5"/>
        <v>0</v>
      </c>
      <c r="AI68" s="26">
        <f t="shared" si="5"/>
        <v>100</v>
      </c>
      <c r="AJ68" s="24">
        <f>AVERAGE('触发成功的数据-244'!AG178,'触发成功的数据-244'!AG179)</f>
        <v>0</v>
      </c>
      <c r="AK68" s="24">
        <f>AVERAGE('触发成功的数据-244'!AH178,'触发成功的数据-244'!AH179)</f>
        <v>0</v>
      </c>
      <c r="AL68" s="24">
        <f>AVERAGE('触发成功的数据-244'!AI178,'触发成功的数据-244'!AI179)</f>
        <v>1</v>
      </c>
      <c r="AM68" s="9">
        <f>AVERAGE('触发成功的数据-244'!AJ178,'触发成功的数据-244'!AJ179)</f>
        <v>1</v>
      </c>
      <c r="AN68" s="9">
        <f>AVERAGE('触发成功的数据-244'!AK178,'触发成功的数据-244'!AK179)</f>
        <v>1.5</v>
      </c>
      <c r="AO68" s="9">
        <f>AVERAGE('触发成功的数据-244'!AL178,'触发成功的数据-244'!AL179)</f>
        <v>1</v>
      </c>
    </row>
    <row r="69" spans="1:41" x14ac:dyDescent="0.4">
      <c r="A69" s="5">
        <f>AVERAGE('触发成功的数据-244'!A177,'触发成功的数据-244'!A180)</f>
        <v>31</v>
      </c>
      <c r="B69" s="5">
        <f>AVERAGE('触发成功的数据-244'!B177,'触发成功的数据-244'!B180)</f>
        <v>22</v>
      </c>
      <c r="C69" s="5">
        <f>AVERAGE('触发成功的数据-244'!C177,'触发成功的数据-244'!C180)</f>
        <v>1</v>
      </c>
      <c r="D69" s="5">
        <f>AVERAGE('触发成功的数据-244'!D177,'触发成功的数据-244'!D180)</f>
        <v>2</v>
      </c>
      <c r="E69" s="5">
        <f>AVERAGE('触发成功的数据-244'!E177,'触发成功的数据-244'!E180)</f>
        <v>0</v>
      </c>
      <c r="F69" s="9">
        <f>AVERAGE('触发成功的数据-244'!F177,'触发成功的数据-244'!F180)</f>
        <v>2.8</v>
      </c>
      <c r="G69" s="9">
        <f>AVERAGE('触发成功的数据-244'!G177,'触发成功的数据-244'!G180)</f>
        <v>2.9940476190476191</v>
      </c>
      <c r="H69" s="9">
        <f>AVERAGE('触发成功的数据-244'!H177,'触发成功的数据-244'!H180)</f>
        <v>3.4</v>
      </c>
      <c r="I69" s="9">
        <f>AVERAGE('触发成功的数据-244'!I177,'触发成功的数据-244'!I180)</f>
        <v>4.5250000000000004</v>
      </c>
      <c r="J69" s="9">
        <f>AVERAGE('触发成功的数据-244'!J177,'触发成功的数据-244'!J180)</f>
        <v>2.375</v>
      </c>
      <c r="K69" s="9">
        <f>AVERAGE('触发成功的数据-244'!K177,'触发成功的数据-244'!K180)</f>
        <v>3.8571428571428572</v>
      </c>
      <c r="L69" s="9">
        <f>AVERAGE('触发成功的数据-244'!L177,'触发成功的数据-244'!L180)</f>
        <v>2.6</v>
      </c>
      <c r="M69" s="9">
        <f>AVERAGE('触发成功的数据-244'!M177,'触发成功的数据-244'!M180)</f>
        <v>3.4</v>
      </c>
      <c r="N69" s="9">
        <f>AVERAGE('触发成功的数据-244'!N177,'触发成功的数据-244'!N180)</f>
        <v>3</v>
      </c>
      <c r="O69" s="9">
        <f>AVERAGE('触发成功的数据-244'!O177,'触发成功的数据-244'!O180)</f>
        <v>2.75</v>
      </c>
      <c r="P69" s="9">
        <f>AVERAGE('触发成功的数据-244'!P177,'触发成功的数据-244'!P180)</f>
        <v>5.25</v>
      </c>
      <c r="Q69" s="9">
        <f>AVERAGE('触发成功的数据-244'!Q177,'触发成功的数据-244'!Q180)</f>
        <v>3.8</v>
      </c>
      <c r="R69" s="5">
        <f>AVERAGE('触发成功的数据-244'!R177,'触发成功的数据-244'!R180)</f>
        <v>4</v>
      </c>
      <c r="S69" s="5">
        <f>AVERAGE('触发成功的数据-244'!S177,'触发成功的数据-244'!S180)</f>
        <v>1</v>
      </c>
      <c r="T69" s="5">
        <f>AVERAGE('触发成功的数据-244'!T177,'触发成功的数据-244'!T180)</f>
        <v>1</v>
      </c>
      <c r="U69" s="9">
        <f>AVERAGE('触发成功的数据-244'!U177,'触发成功的数据-244'!U180)</f>
        <v>0.5</v>
      </c>
      <c r="V69" s="11">
        <f>AVERAGE('触发成功的数据-244'!V177,'触发成功的数据-244'!V180)</f>
        <v>676.23699999999997</v>
      </c>
      <c r="W69" s="11">
        <f>AVERAGE('触发成功的数据-244'!W177,'触发成功的数据-244'!W180)</f>
        <v>31.5</v>
      </c>
      <c r="X69" s="11">
        <f>AVERAGE('触发成功的数据-244'!X177,'触发成功的数据-244'!X180)</f>
        <v>34.049999999999997</v>
      </c>
      <c r="Y69" s="11">
        <f>AVERAGE('触发成功的数据-244'!Y177,'触发成功的数据-244'!Y180)</f>
        <v>5.641</v>
      </c>
      <c r="Z69" s="11">
        <f>AVERAGE('触发成功的数据-244'!Z177,'触发成功的数据-244'!Z180)</f>
        <v>25.75</v>
      </c>
      <c r="AA69" s="11">
        <f>AVERAGE('触发成功的数据-244'!AA177,'触发成功的数据-244'!AA180)</f>
        <v>1</v>
      </c>
      <c r="AB69" s="11">
        <f>AVERAGE('触发成功的数据-244'!AB177,'触发成功的数据-244'!AB180)</f>
        <v>0.16549999999999998</v>
      </c>
      <c r="AC69" s="11">
        <f>AVERAGE('触发成功的数据-244'!AC177,'触发成功的数据-244'!AC180)</f>
        <v>20.1005</v>
      </c>
      <c r="AD69" s="11">
        <f>AVERAGE('触发成功的数据-244'!AD177,'触发成功的数据-244'!AD180)</f>
        <v>7.6499999999999999E-2</v>
      </c>
      <c r="AE69" s="11">
        <f>AVERAGE('触发成功的数据-244'!AE177,'触发成功的数据-244'!AE180)</f>
        <v>2.9440000000000031</v>
      </c>
      <c r="AF69" s="23">
        <f t="shared" si="4"/>
        <v>0.83333333333333337</v>
      </c>
      <c r="AG69" s="26">
        <f t="shared" si="5"/>
        <v>100</v>
      </c>
      <c r="AH69" s="26">
        <f t="shared" si="5"/>
        <v>100</v>
      </c>
      <c r="AI69" s="26">
        <f t="shared" si="5"/>
        <v>50</v>
      </c>
      <c r="AJ69" s="24">
        <f>AVERAGE('触发成功的数据-244'!AG177,'触发成功的数据-244'!AG180)</f>
        <v>1</v>
      </c>
      <c r="AK69" s="24">
        <f>AVERAGE('触发成功的数据-244'!AH177,'触发成功的数据-244'!AH180)</f>
        <v>1</v>
      </c>
      <c r="AL69" s="24">
        <f>AVERAGE('触发成功的数据-244'!AI177,'触发成功的数据-244'!AI180)</f>
        <v>0.5</v>
      </c>
      <c r="AM69" s="9">
        <f>AVERAGE('触发成功的数据-244'!AJ177,'触发成功的数据-244'!AJ180)</f>
        <v>2.5</v>
      </c>
      <c r="AN69" s="9">
        <f>AVERAGE('触发成功的数据-244'!AK177,'触发成功的数据-244'!AK180)</f>
        <v>3</v>
      </c>
      <c r="AO69" s="9">
        <f>AVERAGE('触发成功的数据-244'!AL177,'触发成功的数据-244'!AL180)</f>
        <v>2.5</v>
      </c>
    </row>
    <row r="70" spans="1:41" x14ac:dyDescent="0.4">
      <c r="A70" s="5">
        <f>AVERAGE('触发成功的数据-244'!A184,'触发成功的数据-244'!A187)</f>
        <v>32</v>
      </c>
      <c r="B70" s="5">
        <f>AVERAGE('触发成功的数据-244'!B184,'触发成功的数据-244'!B187)</f>
        <v>24</v>
      </c>
      <c r="C70" s="5">
        <f>AVERAGE('触发成功的数据-244'!C184,'触发成功的数据-244'!C187)</f>
        <v>0</v>
      </c>
      <c r="D70" s="5">
        <f>AVERAGE('触发成功的数据-244'!D184,'触发成功的数据-244'!D187)</f>
        <v>2</v>
      </c>
      <c r="E70" s="5">
        <f>AVERAGE('触发成功的数据-244'!E184,'触发成功的数据-244'!E187)</f>
        <v>0</v>
      </c>
      <c r="F70" s="9">
        <f>AVERAGE('触发成功的数据-244'!F184,'触发成功的数据-244'!F187)</f>
        <v>2.95</v>
      </c>
      <c r="G70" s="9">
        <f>AVERAGE('触发成功的数据-244'!G184,'触发成功的数据-244'!G187)</f>
        <v>3.4345238095238098</v>
      </c>
      <c r="H70" s="9">
        <f>AVERAGE('触发成功的数据-244'!H184,'触发成功的数据-244'!H187)</f>
        <v>3.2</v>
      </c>
      <c r="I70" s="9">
        <f>AVERAGE('触发成功的数据-244'!I184,'触发成功的数据-244'!I187)</f>
        <v>4.2750000000000004</v>
      </c>
      <c r="J70" s="9">
        <f>AVERAGE('触发成功的数据-244'!J184,'触发成功的数据-244'!J187)</f>
        <v>3.125</v>
      </c>
      <c r="K70" s="9">
        <f>AVERAGE('触发成功的数据-244'!K184,'触发成功的数据-244'!K187)</f>
        <v>3.4285714285714284</v>
      </c>
      <c r="L70" s="9">
        <f>AVERAGE('触发成功的数据-244'!L184,'触发成功的数据-244'!L187)</f>
        <v>2.4</v>
      </c>
      <c r="M70" s="9">
        <f>AVERAGE('触发成功的数据-244'!M184,'触发成功的数据-244'!M187)</f>
        <v>3.2</v>
      </c>
      <c r="N70" s="9">
        <f>AVERAGE('触发成功的数据-244'!N184,'触发成功的数据-244'!N187)</f>
        <v>3.5</v>
      </c>
      <c r="O70" s="9">
        <f>AVERAGE('触发成功的数据-244'!O184,'触发成功的数据-244'!O187)</f>
        <v>3.75</v>
      </c>
      <c r="P70" s="9">
        <f>AVERAGE('触发成功的数据-244'!P184,'触发成功的数据-244'!P187)</f>
        <v>4.75</v>
      </c>
      <c r="Q70" s="9">
        <f>AVERAGE('触发成功的数据-244'!Q184,'触发成功的数据-244'!Q187)</f>
        <v>3.8</v>
      </c>
      <c r="R70" s="5">
        <f>AVERAGE('触发成功的数据-244'!R184,'触发成功的数据-244'!R187)</f>
        <v>1</v>
      </c>
      <c r="S70" s="5">
        <f>AVERAGE('触发成功的数据-244'!S184,'触发成功的数据-244'!S187)</f>
        <v>0</v>
      </c>
      <c r="T70" s="5">
        <f>AVERAGE('触发成功的数据-244'!T184,'触发成功的数据-244'!T187)</f>
        <v>0</v>
      </c>
      <c r="U70" s="9">
        <f>AVERAGE('触发成功的数据-244'!U184,'触发成功的数据-244'!U187)</f>
        <v>0.5</v>
      </c>
      <c r="V70" s="11">
        <f>AVERAGE('触发成功的数据-244'!V184,'触发成功的数据-244'!V187)</f>
        <v>1415.7562499999999</v>
      </c>
      <c r="W70" s="11">
        <f>AVERAGE('触发成功的数据-244'!W184,'触发成功的数据-244'!W187)</f>
        <v>22.75</v>
      </c>
      <c r="X70" s="11">
        <f>AVERAGE('触发成功的数据-244'!X184,'触发成功的数据-244'!X187)</f>
        <v>44.396500000000003</v>
      </c>
      <c r="Y70" s="11">
        <f>AVERAGE('触发成功的数据-244'!Y184,'触发成功的数据-244'!Y187)</f>
        <v>7.4729999999999999</v>
      </c>
      <c r="Z70" s="11">
        <f>AVERAGE('触发成功的数据-244'!Z184,'触发成功的数据-244'!Z187)</f>
        <v>16.5</v>
      </c>
      <c r="AA70" s="11">
        <f>AVERAGE('触发成功的数据-244'!AA184,'触发成功的数据-244'!AA187)</f>
        <v>0.5</v>
      </c>
      <c r="AB70" s="11">
        <f>AVERAGE('触发成功的数据-244'!AB184,'触发成功的数据-244'!AB187)</f>
        <v>4.5499999999999999E-2</v>
      </c>
      <c r="AC70" s="11">
        <f>AVERAGE('触发成功的数据-244'!AC184,'触发成功的数据-244'!AC187)</f>
        <v>19.222000000000001</v>
      </c>
      <c r="AD70" s="11">
        <f>AVERAGE('触发成功的数据-244'!AD184,'触发成功的数据-244'!AD187)</f>
        <v>4.1000000000000002E-2</v>
      </c>
      <c r="AE70" s="11">
        <f>AVERAGE('触发成功的数据-244'!AE184,'触发成功的数据-244'!AE187)</f>
        <v>1.4745000000000001</v>
      </c>
      <c r="AF70" s="23">
        <f t="shared" si="4"/>
        <v>0.16666666666666666</v>
      </c>
      <c r="AG70" s="26">
        <f t="shared" si="5"/>
        <v>0</v>
      </c>
      <c r="AH70" s="26">
        <f t="shared" si="5"/>
        <v>0</v>
      </c>
      <c r="AI70" s="26">
        <f t="shared" si="5"/>
        <v>50</v>
      </c>
      <c r="AJ70" s="24">
        <f>AVERAGE('触发成功的数据-244'!AG184,'触发成功的数据-244'!AG187)</f>
        <v>0</v>
      </c>
      <c r="AK70" s="24">
        <f>AVERAGE('触发成功的数据-244'!AH184,'触发成功的数据-244'!AH187)</f>
        <v>0</v>
      </c>
      <c r="AL70" s="24">
        <f>AVERAGE('触发成功的数据-244'!AI184,'触发成功的数据-244'!AI187)</f>
        <v>0.5</v>
      </c>
      <c r="AM70" s="9">
        <f>AVERAGE('触发成功的数据-244'!AJ184,'触发成功的数据-244'!AJ187)</f>
        <v>1.5</v>
      </c>
      <c r="AN70" s="9">
        <f>AVERAGE('触发成功的数据-244'!AK184,'触发成功的数据-244'!AK187)</f>
        <v>1</v>
      </c>
      <c r="AO70" s="9">
        <f>AVERAGE('触发成功的数据-244'!AL184,'触发成功的数据-244'!AL187)</f>
        <v>1.5</v>
      </c>
    </row>
    <row r="71" spans="1:41" x14ac:dyDescent="0.4">
      <c r="A71" s="5">
        <f>AVERAGE('触发成功的数据-244'!A185,'触发成功的数据-244'!A189,'触发成功的数据-244'!A190)</f>
        <v>32</v>
      </c>
      <c r="B71" s="5">
        <f>AVERAGE('触发成功的数据-244'!B185,'触发成功的数据-244'!B189,'触发成功的数据-244'!B190)</f>
        <v>24</v>
      </c>
      <c r="C71" s="5">
        <f>AVERAGE('触发成功的数据-244'!C185,'触发成功的数据-244'!C189,'触发成功的数据-244'!C190)</f>
        <v>0</v>
      </c>
      <c r="D71" s="5">
        <f>AVERAGE('触发成功的数据-244'!D185,'触发成功的数据-244'!D189,'触发成功的数据-244'!D190)</f>
        <v>2</v>
      </c>
      <c r="E71" s="5">
        <f>AVERAGE('触发成功的数据-244'!E185,'触发成功的数据-244'!E189,'触发成功的数据-244'!E190)</f>
        <v>0</v>
      </c>
      <c r="F71" s="9">
        <f>AVERAGE('触发成功的数据-244'!F185,'触发成功的数据-244'!F189,'触发成功的数据-244'!F190)</f>
        <v>2.9500000000000006</v>
      </c>
      <c r="G71" s="9">
        <f>AVERAGE('触发成功的数据-244'!G185,'触发成功的数据-244'!G189,'触发成功的数据-244'!G190)</f>
        <v>3.4345238095238098</v>
      </c>
      <c r="H71" s="9">
        <f>AVERAGE('触发成功的数据-244'!H185,'触发成功的数据-244'!H189,'触发成功的数据-244'!H190)</f>
        <v>3.2000000000000006</v>
      </c>
      <c r="I71" s="9">
        <f>AVERAGE('触发成功的数据-244'!I185,'触发成功的数据-244'!I189,'触发成功的数据-244'!I190)</f>
        <v>4.2750000000000004</v>
      </c>
      <c r="J71" s="9">
        <f>AVERAGE('触发成功的数据-244'!J185,'触发成功的数据-244'!J189,'触发成功的数据-244'!J190)</f>
        <v>3.125</v>
      </c>
      <c r="K71" s="9">
        <f>AVERAGE('触发成功的数据-244'!K185,'触发成功的数据-244'!K189,'触发成功的数据-244'!K190)</f>
        <v>3.4285714285714284</v>
      </c>
      <c r="L71" s="9">
        <f>AVERAGE('触发成功的数据-244'!L185,'触发成功的数据-244'!L189,'触发成功的数据-244'!L190)</f>
        <v>2.4</v>
      </c>
      <c r="M71" s="9">
        <f>AVERAGE('触发成功的数据-244'!M185,'触发成功的数据-244'!M189,'触发成功的数据-244'!M190)</f>
        <v>3.2000000000000006</v>
      </c>
      <c r="N71" s="9">
        <f>AVERAGE('触发成功的数据-244'!N185,'触发成功的数据-244'!N189,'触发成功的数据-244'!N190)</f>
        <v>3.5</v>
      </c>
      <c r="O71" s="9">
        <f>AVERAGE('触发成功的数据-244'!O185,'触发成功的数据-244'!O189,'触发成功的数据-244'!O190)</f>
        <v>3.75</v>
      </c>
      <c r="P71" s="9">
        <f>AVERAGE('触发成功的数据-244'!P185,'触发成功的数据-244'!P189,'触发成功的数据-244'!P190)</f>
        <v>4.75</v>
      </c>
      <c r="Q71" s="9">
        <f>AVERAGE('触发成功的数据-244'!Q185,'触发成功的数据-244'!Q189,'触发成功的数据-244'!Q190)</f>
        <v>3.7999999999999994</v>
      </c>
      <c r="R71" s="5">
        <f>AVERAGE('触发成功的数据-244'!R185,'触发成功的数据-244'!R189,'触发成功的数据-244'!R190)</f>
        <v>2</v>
      </c>
      <c r="S71" s="5">
        <f>AVERAGE('触发成功的数据-244'!S185,'触发成功的数据-244'!S189,'触发成功的数据-244'!S190)</f>
        <v>1</v>
      </c>
      <c r="T71" s="5">
        <f>AVERAGE('触发成功的数据-244'!T185,'触发成功的数据-244'!T189,'触发成功的数据-244'!T190)</f>
        <v>0</v>
      </c>
      <c r="U71" s="9">
        <f>AVERAGE('触发成功的数据-244'!U185,'触发成功的数据-244'!U189,'触发成功的数据-244'!U190)</f>
        <v>1</v>
      </c>
      <c r="V71" s="11">
        <f>AVERAGE('触发成功的数据-244'!V185,'触发成功的数据-244'!V189,'触发成功的数据-244'!V190)</f>
        <v>864.93716666666671</v>
      </c>
      <c r="W71" s="11">
        <f>AVERAGE('触发成功的数据-244'!W185,'触发成功的数据-244'!W189,'触发成功的数据-244'!W190)</f>
        <v>29.333333333333332</v>
      </c>
      <c r="X71" s="11">
        <f>AVERAGE('触发成功的数据-244'!X185,'触发成功的数据-244'!X189,'触发成功的数据-244'!X190)</f>
        <v>43.559833333333337</v>
      </c>
      <c r="Y71" s="11">
        <f>AVERAGE('触发成功的数据-244'!Y185,'触发成功的数据-244'!Y189,'触发成功的数据-244'!Y190)</f>
        <v>6.9751666666666665</v>
      </c>
      <c r="Z71" s="11">
        <f>AVERAGE('触发成功的数据-244'!Z185,'触发成功的数据-244'!Z189,'触发成功的数据-244'!Z190)</f>
        <v>28</v>
      </c>
      <c r="AA71" s="11">
        <f>AVERAGE('触发成功的数据-244'!AA185,'触发成功的数据-244'!AA189,'触发成功的数据-244'!AA190)</f>
        <v>1.6666666666666667</v>
      </c>
      <c r="AB71" s="11">
        <f>AVERAGE('触发成功的数据-244'!AB185,'触发成功的数据-244'!AB189,'触发成功的数据-244'!AB190)</f>
        <v>0.73033333333333328</v>
      </c>
      <c r="AC71" s="11">
        <f>AVERAGE('触发成功的数据-244'!AC185,'触发成功的数据-244'!AC189,'触发成功的数据-244'!AC190)</f>
        <v>20.636666666666667</v>
      </c>
      <c r="AD71" s="11">
        <f>AVERAGE('触发成功的数据-244'!AD185,'触发成功的数据-244'!AD189,'触发成功的数据-244'!AD190)</f>
        <v>0.16866666666666666</v>
      </c>
      <c r="AE71" s="11">
        <f>AVERAGE('触发成功的数据-244'!AE185,'触发成功的数据-244'!AE189,'触发成功的数据-244'!AE190)</f>
        <v>3.0143333333333318</v>
      </c>
      <c r="AF71" s="23">
        <f t="shared" si="4"/>
        <v>0.55555555555555547</v>
      </c>
      <c r="AG71" s="26">
        <f t="shared" si="5"/>
        <v>100</v>
      </c>
      <c r="AH71" s="26">
        <f t="shared" si="5"/>
        <v>0</v>
      </c>
      <c r="AI71" s="26">
        <f t="shared" si="5"/>
        <v>66.666666666666657</v>
      </c>
      <c r="AJ71" s="24">
        <f>AVERAGE('触发成功的数据-244'!AG185,'触发成功的数据-244'!AG189,'触发成功的数据-244'!AG190)</f>
        <v>1</v>
      </c>
      <c r="AK71" s="24">
        <f>AVERAGE('触发成功的数据-244'!AH185,'触发成功的数据-244'!AH189,'触发成功的数据-244'!AH190)</f>
        <v>0</v>
      </c>
      <c r="AL71" s="24">
        <f>AVERAGE('触发成功的数据-244'!AI185,'触发成功的数据-244'!AI189,'触发成功的数据-244'!AI190)</f>
        <v>0.66666666666666663</v>
      </c>
      <c r="AM71" s="9">
        <f>AVERAGE('触发成功的数据-244'!AJ185,'触发成功的数据-244'!AJ189,'触发成功的数据-244'!AJ190)</f>
        <v>1.6666666666666667</v>
      </c>
      <c r="AN71" s="9">
        <f>AVERAGE('触发成功的数据-244'!AK185,'触发成功的数据-244'!AK189,'触发成功的数据-244'!AK190)</f>
        <v>1.3333333333333333</v>
      </c>
      <c r="AO71" s="9">
        <f>AVERAGE('触发成功的数据-244'!AL185,'触发成功的数据-244'!AL189,'触发成功的数据-244'!AL190)</f>
        <v>1.3333333333333333</v>
      </c>
    </row>
    <row r="72" spans="1:41" x14ac:dyDescent="0.4">
      <c r="A72" s="5">
        <f>AVERAGE('触发成功的数据-244'!A188,'触发成功的数据-244'!A191)</f>
        <v>32</v>
      </c>
      <c r="B72" s="5">
        <f>AVERAGE('触发成功的数据-244'!B188,'触发成功的数据-244'!B191)</f>
        <v>24</v>
      </c>
      <c r="C72" s="5">
        <f>AVERAGE('触发成功的数据-244'!C188,'触发成功的数据-244'!C191)</f>
        <v>0</v>
      </c>
      <c r="D72" s="5">
        <f>AVERAGE('触发成功的数据-244'!D188,'触发成功的数据-244'!D191)</f>
        <v>2</v>
      </c>
      <c r="E72" s="5">
        <f>AVERAGE('触发成功的数据-244'!E188,'触发成功的数据-244'!E191)</f>
        <v>0</v>
      </c>
      <c r="F72" s="9">
        <f>AVERAGE('触发成功的数据-244'!F188,'触发成功的数据-244'!F191)</f>
        <v>2.95</v>
      </c>
      <c r="G72" s="9">
        <f>AVERAGE('触发成功的数据-244'!G188,'触发成功的数据-244'!G191)</f>
        <v>3.4345238095238098</v>
      </c>
      <c r="H72" s="9">
        <f>AVERAGE('触发成功的数据-244'!H188,'触发成功的数据-244'!H191)</f>
        <v>3.2</v>
      </c>
      <c r="I72" s="9">
        <f>AVERAGE('触发成功的数据-244'!I188,'触发成功的数据-244'!I191)</f>
        <v>4.2750000000000004</v>
      </c>
      <c r="J72" s="9">
        <f>AVERAGE('触发成功的数据-244'!J188,'触发成功的数据-244'!J191)</f>
        <v>3.125</v>
      </c>
      <c r="K72" s="9">
        <f>AVERAGE('触发成功的数据-244'!K188,'触发成功的数据-244'!K191)</f>
        <v>3.4285714285714284</v>
      </c>
      <c r="L72" s="9">
        <f>AVERAGE('触发成功的数据-244'!L188,'触发成功的数据-244'!L191)</f>
        <v>2.4</v>
      </c>
      <c r="M72" s="9">
        <f>AVERAGE('触发成功的数据-244'!M188,'触发成功的数据-244'!M191)</f>
        <v>3.2</v>
      </c>
      <c r="N72" s="9">
        <f>AVERAGE('触发成功的数据-244'!N188,'触发成功的数据-244'!N191)</f>
        <v>3.5</v>
      </c>
      <c r="O72" s="9">
        <f>AVERAGE('触发成功的数据-244'!O188,'触发成功的数据-244'!O191)</f>
        <v>3.75</v>
      </c>
      <c r="P72" s="9">
        <f>AVERAGE('触发成功的数据-244'!P188,'触发成功的数据-244'!P191)</f>
        <v>4.75</v>
      </c>
      <c r="Q72" s="9">
        <f>AVERAGE('触发成功的数据-244'!Q188,'触发成功的数据-244'!Q191)</f>
        <v>3.8</v>
      </c>
      <c r="R72" s="5">
        <f>AVERAGE('触发成功的数据-244'!R188,'触发成功的数据-244'!R191)</f>
        <v>3</v>
      </c>
      <c r="S72" s="5">
        <f>AVERAGE('触发成功的数据-244'!S188,'触发成功的数据-244'!S191)</f>
        <v>0</v>
      </c>
      <c r="T72" s="5">
        <f>AVERAGE('触发成功的数据-244'!T188,'触发成功的数据-244'!T191)</f>
        <v>1</v>
      </c>
      <c r="U72" s="9">
        <f>AVERAGE('触发成功的数据-244'!U188,'触发成功的数据-244'!U191)</f>
        <v>0.5</v>
      </c>
      <c r="V72" s="11">
        <f>AVERAGE('触发成功的数据-244'!V188,'触发成功的数据-244'!V191)</f>
        <v>851.94325000000003</v>
      </c>
      <c r="W72" s="11">
        <f>AVERAGE('触发成功的数据-244'!W188,'触发成功的数据-244'!W191)</f>
        <v>29</v>
      </c>
      <c r="X72" s="11">
        <f>AVERAGE('触发成功的数据-244'!X188,'触发成功的数据-244'!X191)</f>
        <v>80.783500000000004</v>
      </c>
      <c r="Y72" s="11">
        <f>AVERAGE('触发成功的数据-244'!Y188,'触发成功的数据-244'!Y191)</f>
        <v>8.9290000000000003</v>
      </c>
      <c r="Z72" s="11">
        <f>AVERAGE('触发成功的数据-244'!Z188,'触发成功的数据-244'!Z191)</f>
        <v>25.25</v>
      </c>
      <c r="AA72" s="11">
        <f>AVERAGE('触发成功的数据-244'!AA188,'触发成功的数据-244'!AA191)</f>
        <v>4</v>
      </c>
      <c r="AB72" s="11">
        <f>AVERAGE('触发成功的数据-244'!AB188,'触发成功的数据-244'!AB191)</f>
        <v>7.5500000000000012E-2</v>
      </c>
      <c r="AC72" s="11">
        <f>AVERAGE('触发成功的数据-244'!AC188,'触发成功的数据-244'!AC191)</f>
        <v>17.491500000000002</v>
      </c>
      <c r="AD72" s="11">
        <f>AVERAGE('触发成功的数据-244'!AD188,'触发成功的数据-244'!AD191)</f>
        <v>6.4000000000000001E-2</v>
      </c>
      <c r="AE72" s="11">
        <f>AVERAGE('触发成功的数据-244'!AE188,'触发成功的数据-244'!AE191)</f>
        <v>1.8164999999999907</v>
      </c>
      <c r="AF72" s="23">
        <f t="shared" si="4"/>
        <v>0</v>
      </c>
      <c r="AG72" s="26">
        <f t="shared" si="5"/>
        <v>0</v>
      </c>
      <c r="AH72" s="26">
        <f t="shared" si="5"/>
        <v>0</v>
      </c>
      <c r="AI72" s="26">
        <f t="shared" si="5"/>
        <v>0</v>
      </c>
      <c r="AJ72" s="24">
        <f>AVERAGE('触发成功的数据-244'!AG188,'触发成功的数据-244'!AG191)</f>
        <v>0</v>
      </c>
      <c r="AK72" s="24">
        <f>AVERAGE('触发成功的数据-244'!AH188,'触发成功的数据-244'!AH191)</f>
        <v>0</v>
      </c>
      <c r="AL72" s="24">
        <f>AVERAGE('触发成功的数据-244'!AI188,'触发成功的数据-244'!AI191)</f>
        <v>0</v>
      </c>
      <c r="AM72" s="9">
        <f>AVERAGE('触发成功的数据-244'!AJ188,'触发成功的数据-244'!AJ191)</f>
        <v>1</v>
      </c>
      <c r="AN72" s="9">
        <f>AVERAGE('触发成功的数据-244'!AK188,'触发成功的数据-244'!AK191)</f>
        <v>1.5</v>
      </c>
      <c r="AO72" s="9">
        <f>AVERAGE('触发成功的数据-244'!AL188,'触发成功的数据-244'!AL191)</f>
        <v>1</v>
      </c>
    </row>
    <row r="73" spans="1:41" x14ac:dyDescent="0.4">
      <c r="A73" s="5">
        <f>'触发成功的数据-244'!A186</f>
        <v>32</v>
      </c>
      <c r="B73" s="5">
        <f>'触发成功的数据-244'!B186</f>
        <v>24</v>
      </c>
      <c r="C73" s="5">
        <f>'触发成功的数据-244'!C186</f>
        <v>0</v>
      </c>
      <c r="D73" s="5">
        <f>'触发成功的数据-244'!D186</f>
        <v>2</v>
      </c>
      <c r="E73" s="5">
        <f>'触发成功的数据-244'!E186</f>
        <v>0</v>
      </c>
      <c r="F73" s="9">
        <f>'触发成功的数据-244'!F186</f>
        <v>2.95</v>
      </c>
      <c r="G73" s="9">
        <f>'触发成功的数据-244'!G186</f>
        <v>3.4345238095238098</v>
      </c>
      <c r="H73" s="9">
        <f>'触发成功的数据-244'!H186</f>
        <v>3.2</v>
      </c>
      <c r="I73" s="9">
        <f>'触发成功的数据-244'!I186</f>
        <v>4.2750000000000004</v>
      </c>
      <c r="J73" s="9">
        <f>'触发成功的数据-244'!J186</f>
        <v>3.125</v>
      </c>
      <c r="K73" s="9">
        <f>'触发成功的数据-244'!K186</f>
        <v>3.4285714285714284</v>
      </c>
      <c r="L73" s="9">
        <f>'触发成功的数据-244'!L186</f>
        <v>2.4</v>
      </c>
      <c r="M73" s="9">
        <f>'触发成功的数据-244'!M186</f>
        <v>3.2</v>
      </c>
      <c r="N73" s="9">
        <f>'触发成功的数据-244'!N186</f>
        <v>3.5</v>
      </c>
      <c r="O73" s="9">
        <f>'触发成功的数据-244'!O186</f>
        <v>3.75</v>
      </c>
      <c r="P73" s="9">
        <f>'触发成功的数据-244'!P186</f>
        <v>4.75</v>
      </c>
      <c r="Q73" s="9">
        <f>'触发成功的数据-244'!Q186</f>
        <v>3.8</v>
      </c>
      <c r="R73" s="5">
        <f>'触发成功的数据-244'!R186</f>
        <v>4</v>
      </c>
      <c r="S73" s="5">
        <f>'触发成功的数据-244'!S186</f>
        <v>1</v>
      </c>
      <c r="T73" s="5">
        <f>'触发成功的数据-244'!T186</f>
        <v>1</v>
      </c>
      <c r="U73" s="9">
        <f>'触发成功的数据-244'!U186</f>
        <v>1</v>
      </c>
      <c r="V73" s="11">
        <f>'触发成功的数据-244'!V186</f>
        <v>878.15100000000007</v>
      </c>
      <c r="W73" s="11">
        <f>'触发成功的数据-244'!W186</f>
        <v>25</v>
      </c>
      <c r="X73" s="11">
        <f>'触发成功的数据-244'!X186</f>
        <v>31.298999999999999</v>
      </c>
      <c r="Y73" s="11">
        <f>'触发成功的数据-244'!Y186</f>
        <v>6.7054999999999998</v>
      </c>
      <c r="Z73" s="11">
        <f>'触发成功的数据-244'!Z186</f>
        <v>21.5</v>
      </c>
      <c r="AA73" s="11">
        <f>'触发成功的数据-244'!AA186</f>
        <v>1</v>
      </c>
      <c r="AB73" s="11">
        <f>'触发成功的数据-244'!AB186</f>
        <v>9.6000000000000002E-2</v>
      </c>
      <c r="AC73" s="11">
        <f>'触发成功的数据-244'!AC186</f>
        <v>20.692</v>
      </c>
      <c r="AD73" s="11">
        <f>'触发成功的数据-244'!AD186</f>
        <v>6.4000000000000001E-2</v>
      </c>
      <c r="AE73" s="11">
        <f>'触发成功的数据-244'!AE186</f>
        <v>2.9720000000000004</v>
      </c>
      <c r="AF73" s="23">
        <f t="shared" si="4"/>
        <v>0.33333333333333331</v>
      </c>
      <c r="AG73" s="26">
        <f t="shared" si="5"/>
        <v>100</v>
      </c>
      <c r="AH73" s="26">
        <f t="shared" si="5"/>
        <v>0</v>
      </c>
      <c r="AI73" s="26">
        <f t="shared" si="5"/>
        <v>0</v>
      </c>
      <c r="AJ73" s="24">
        <f>'触发成功的数据-244'!AG186</f>
        <v>1</v>
      </c>
      <c r="AK73" s="24">
        <f>'触发成功的数据-244'!AH186</f>
        <v>0</v>
      </c>
      <c r="AL73" s="24">
        <f>'触发成功的数据-244'!AI186</f>
        <v>0</v>
      </c>
      <c r="AM73" s="9">
        <f>'触发成功的数据-244'!AJ186</f>
        <v>2</v>
      </c>
      <c r="AN73" s="9">
        <f>'触发成功的数据-244'!AK186</f>
        <v>1</v>
      </c>
      <c r="AO73" s="9">
        <f>'触发成功的数据-244'!AL186</f>
        <v>1</v>
      </c>
    </row>
    <row r="74" spans="1:41" x14ac:dyDescent="0.4">
      <c r="A74" s="5">
        <f>AVERAGE('触发成功的数据-244'!A201,'触发成功的数据-244'!A205)</f>
        <v>34</v>
      </c>
      <c r="B74" s="5">
        <f>AVERAGE('触发成功的数据-244'!B201,'触发成功的数据-244'!B205)</f>
        <v>24</v>
      </c>
      <c r="C74" s="5">
        <f>AVERAGE('触发成功的数据-244'!C201,'触发成功的数据-244'!C205)</f>
        <v>0</v>
      </c>
      <c r="D74" s="5">
        <f>AVERAGE('触发成功的数据-244'!D201,'触发成功的数据-244'!D205)</f>
        <v>2</v>
      </c>
      <c r="E74" s="5">
        <f>AVERAGE('触发成功的数据-244'!E201,'触发成功的数据-244'!E205)</f>
        <v>0</v>
      </c>
      <c r="F74" s="9">
        <f>AVERAGE('触发成功的数据-244'!F201,'触发成功的数据-244'!F205)</f>
        <v>2.8</v>
      </c>
      <c r="G74" s="9">
        <f>AVERAGE('触发成功的数据-244'!G201,'触发成功的数据-244'!G205)</f>
        <v>3.3095238095238098</v>
      </c>
      <c r="H74" s="9">
        <f>AVERAGE('触发成功的数据-244'!H201,'触发成功的数据-244'!H205)</f>
        <v>3.8</v>
      </c>
      <c r="I74" s="9">
        <f>AVERAGE('触发成功的数据-244'!I201,'触发成功的数据-244'!I205)</f>
        <v>3.3250000000000002</v>
      </c>
      <c r="J74" s="9">
        <f>AVERAGE('触发成功的数据-244'!J201,'触发成功的数据-244'!J205)</f>
        <v>2.5</v>
      </c>
      <c r="K74" s="9">
        <f>AVERAGE('触发成功的数据-244'!K201,'触发成功的数据-244'!K205)</f>
        <v>3.4285714285714284</v>
      </c>
      <c r="L74" s="9">
        <f>AVERAGE('触发成功的数据-244'!L201,'触发成功的数据-244'!L205)</f>
        <v>2.6</v>
      </c>
      <c r="M74" s="9">
        <f>AVERAGE('触发成功的数据-244'!M201,'触发成功的数据-244'!M205)</f>
        <v>3.8</v>
      </c>
      <c r="N74" s="9">
        <f>AVERAGE('触发成功的数据-244'!N201,'触发成功的数据-244'!N205)</f>
        <v>3</v>
      </c>
      <c r="O74" s="9">
        <f>AVERAGE('触发成功的数据-244'!O201,'触发成功的数据-244'!O205)</f>
        <v>4</v>
      </c>
      <c r="P74" s="9">
        <f>AVERAGE('触发成功的数据-244'!P201,'触发成功的数据-244'!P205)</f>
        <v>4.25</v>
      </c>
      <c r="Q74" s="9">
        <f>AVERAGE('触发成功的数据-244'!Q201,'触发成功的数据-244'!Q205)</f>
        <v>2.4</v>
      </c>
      <c r="R74" s="5">
        <f>AVERAGE('触发成功的数据-244'!R201,'触发成功的数据-244'!R205)</f>
        <v>1</v>
      </c>
      <c r="S74" s="5">
        <f>AVERAGE('触发成功的数据-244'!S201,'触发成功的数据-244'!S205)</f>
        <v>0</v>
      </c>
      <c r="T74" s="5">
        <f>AVERAGE('触发成功的数据-244'!T201,'触发成功的数据-244'!T205)</f>
        <v>0</v>
      </c>
      <c r="U74" s="9">
        <f>AVERAGE('触发成功的数据-244'!U201,'触发成功的数据-244'!U205)</f>
        <v>1</v>
      </c>
      <c r="V74" s="11">
        <f>AVERAGE('触发成功的数据-244'!V201,'触发成功的数据-244'!V205)</f>
        <v>1065.6879999999999</v>
      </c>
      <c r="W74" s="11">
        <f>AVERAGE('触发成功的数据-244'!W201,'触发成功的数据-244'!W205)</f>
        <v>18.25</v>
      </c>
      <c r="X74" s="11">
        <f>AVERAGE('触发成功的数据-244'!X201,'触发成功的数据-244'!X205)</f>
        <v>71.9285</v>
      </c>
      <c r="Y74" s="11">
        <f>AVERAGE('触发成功的数据-244'!Y201,'触发成功的数据-244'!Y205)</f>
        <v>14.65925</v>
      </c>
      <c r="Z74" s="11">
        <f>AVERAGE('触发成功的数据-244'!Z201,'触发成功的数据-244'!Z205)</f>
        <v>12.25</v>
      </c>
      <c r="AA74" s="11">
        <f>AVERAGE('触发成功的数据-244'!AA201,'触发成功的数据-244'!AA205)</f>
        <v>3</v>
      </c>
      <c r="AB74" s="11">
        <f>AVERAGE('触发成功的数据-244'!AB201,'触发成功的数据-244'!AB205)</f>
        <v>0.1265</v>
      </c>
      <c r="AC74" s="11">
        <f>AVERAGE('触发成功的数据-244'!AC201,'触发成功的数据-244'!AC205)</f>
        <v>25.779</v>
      </c>
      <c r="AD74" s="11">
        <f>AVERAGE('触发成功的数据-244'!AD201,'触发成功的数据-244'!AD205)</f>
        <v>6.4000000000000001E-2</v>
      </c>
      <c r="AE74" s="11">
        <f>AVERAGE('触发成功的数据-244'!AE201,'触发成功的数据-244'!AE205)</f>
        <v>3.2010000000000032</v>
      </c>
      <c r="AF74" s="23">
        <f t="shared" si="4"/>
        <v>0</v>
      </c>
      <c r="AG74" s="26">
        <f t="shared" si="5"/>
        <v>0</v>
      </c>
      <c r="AH74" s="26">
        <f t="shared" si="5"/>
        <v>0</v>
      </c>
      <c r="AI74" s="26">
        <f t="shared" si="5"/>
        <v>0</v>
      </c>
      <c r="AJ74" s="24">
        <f>AVERAGE('触发成功的数据-244'!AG201,'触发成功的数据-244'!AG205)</f>
        <v>0</v>
      </c>
      <c r="AK74" s="24">
        <f>AVERAGE('触发成功的数据-244'!AH201,'触发成功的数据-244'!AH205)</f>
        <v>0</v>
      </c>
      <c r="AL74" s="24">
        <f>AVERAGE('触发成功的数据-244'!AI201,'触发成功的数据-244'!AI205)</f>
        <v>0</v>
      </c>
      <c r="AM74" s="9">
        <f>AVERAGE('触发成功的数据-244'!AJ201,'触发成功的数据-244'!AJ205)</f>
        <v>3</v>
      </c>
      <c r="AN74" s="9">
        <f>AVERAGE('触发成功的数据-244'!AK201,'触发成功的数据-244'!AK205)</f>
        <v>2</v>
      </c>
      <c r="AO74" s="9">
        <f>AVERAGE('触发成功的数据-244'!AL201,'触发成功的数据-244'!AL205)</f>
        <v>1.5</v>
      </c>
    </row>
    <row r="75" spans="1:41" x14ac:dyDescent="0.4">
      <c r="A75" s="5">
        <f>'触发成功的数据-244'!A202</f>
        <v>34</v>
      </c>
      <c r="B75" s="5">
        <f>'触发成功的数据-244'!B202</f>
        <v>24</v>
      </c>
      <c r="C75" s="5">
        <f>'触发成功的数据-244'!C202</f>
        <v>0</v>
      </c>
      <c r="D75" s="5">
        <f>'触发成功的数据-244'!D202</f>
        <v>2</v>
      </c>
      <c r="E75" s="5">
        <f>'触发成功的数据-244'!E202</f>
        <v>0</v>
      </c>
      <c r="F75" s="9">
        <f>'触发成功的数据-244'!F202</f>
        <v>2.8</v>
      </c>
      <c r="G75" s="9">
        <f>'触发成功的数据-244'!G202</f>
        <v>3.3095238095238098</v>
      </c>
      <c r="H75" s="9">
        <f>'触发成功的数据-244'!H202</f>
        <v>3.8</v>
      </c>
      <c r="I75" s="9">
        <f>'触发成功的数据-244'!I202</f>
        <v>3.3250000000000002</v>
      </c>
      <c r="J75" s="9">
        <f>'触发成功的数据-244'!J202</f>
        <v>2.5</v>
      </c>
      <c r="K75" s="9">
        <f>'触发成功的数据-244'!K202</f>
        <v>3.4285714285714284</v>
      </c>
      <c r="L75" s="9">
        <f>'触发成功的数据-244'!L202</f>
        <v>2.6</v>
      </c>
      <c r="M75" s="9">
        <f>'触发成功的数据-244'!M202</f>
        <v>3.8</v>
      </c>
      <c r="N75" s="9">
        <f>'触发成功的数据-244'!N202</f>
        <v>3</v>
      </c>
      <c r="O75" s="9">
        <f>'触发成功的数据-244'!O202</f>
        <v>4</v>
      </c>
      <c r="P75" s="9">
        <f>'触发成功的数据-244'!P202</f>
        <v>4.25</v>
      </c>
      <c r="Q75" s="9">
        <f>'触发成功的数据-244'!Q202</f>
        <v>2.4</v>
      </c>
      <c r="R75" s="5">
        <f>'触发成功的数据-244'!R202</f>
        <v>2</v>
      </c>
      <c r="S75" s="5">
        <f>'触发成功的数据-244'!S202</f>
        <v>1</v>
      </c>
      <c r="T75" s="5">
        <f>'触发成功的数据-244'!T202</f>
        <v>0</v>
      </c>
      <c r="U75" s="9">
        <f>'触发成功的数据-244'!U202</f>
        <v>1</v>
      </c>
      <c r="V75" s="11">
        <f>'触发成功的数据-244'!V202</f>
        <v>992.81549999999993</v>
      </c>
      <c r="W75" s="11">
        <f>'触发成功的数据-244'!W202</f>
        <v>24.5</v>
      </c>
      <c r="X75" s="11">
        <f>'触发成功的数据-244'!X202</f>
        <v>38.787500000000001</v>
      </c>
      <c r="Y75" s="11">
        <f>'触发成功的数据-244'!Y202</f>
        <v>9.254999999999999</v>
      </c>
      <c r="Z75" s="11">
        <f>'触发成功的数据-244'!Z202</f>
        <v>20.5</v>
      </c>
      <c r="AA75" s="11">
        <f>'触发成功的数据-244'!AA202</f>
        <v>3</v>
      </c>
      <c r="AB75" s="11">
        <f>'触发成功的数据-244'!AB202</f>
        <v>0.42299999999999999</v>
      </c>
      <c r="AC75" s="11">
        <f>'触发成功的数据-244'!AC202</f>
        <v>19.742999999999999</v>
      </c>
      <c r="AD75" s="11">
        <f>'触发成功的数据-244'!AD202</f>
        <v>0.128</v>
      </c>
      <c r="AE75" s="11">
        <f>'触发成功的数据-244'!AE202</f>
        <v>3.4809999999999999</v>
      </c>
      <c r="AF75" s="23">
        <f t="shared" si="4"/>
        <v>0</v>
      </c>
      <c r="AG75" s="26">
        <f t="shared" si="5"/>
        <v>0</v>
      </c>
      <c r="AH75" s="26">
        <f t="shared" si="5"/>
        <v>0</v>
      </c>
      <c r="AI75" s="26">
        <f t="shared" si="5"/>
        <v>0</v>
      </c>
      <c r="AJ75" s="24">
        <f>'触发成功的数据-244'!AG202</f>
        <v>0</v>
      </c>
      <c r="AK75" s="24">
        <f>'触发成功的数据-244'!AH202</f>
        <v>0</v>
      </c>
      <c r="AL75" s="24">
        <f>'触发成功的数据-244'!AI202</f>
        <v>0</v>
      </c>
      <c r="AM75" s="9">
        <f>'触发成功的数据-244'!AJ202</f>
        <v>1</v>
      </c>
      <c r="AN75" s="9">
        <f>'触发成功的数据-244'!AK202</f>
        <v>1</v>
      </c>
      <c r="AO75" s="9">
        <f>'触发成功的数据-244'!AL202</f>
        <v>1</v>
      </c>
    </row>
    <row r="76" spans="1:41" x14ac:dyDescent="0.4">
      <c r="A76" s="5">
        <f>'触发成功的数据-244'!A203</f>
        <v>34</v>
      </c>
      <c r="B76" s="5">
        <f>'触发成功的数据-244'!B203</f>
        <v>24</v>
      </c>
      <c r="C76" s="5">
        <f>'触发成功的数据-244'!C203</f>
        <v>0</v>
      </c>
      <c r="D76" s="5">
        <f>'触发成功的数据-244'!D203</f>
        <v>2</v>
      </c>
      <c r="E76" s="5">
        <f>'触发成功的数据-244'!E203</f>
        <v>0</v>
      </c>
      <c r="F76" s="9">
        <f>'触发成功的数据-244'!F203</f>
        <v>2.8</v>
      </c>
      <c r="G76" s="9">
        <f>'触发成功的数据-244'!G203</f>
        <v>3.3095238095238098</v>
      </c>
      <c r="H76" s="9">
        <f>'触发成功的数据-244'!H203</f>
        <v>3.8</v>
      </c>
      <c r="I76" s="9">
        <f>'触发成功的数据-244'!I203</f>
        <v>3.3250000000000002</v>
      </c>
      <c r="J76" s="9">
        <f>'触发成功的数据-244'!J203</f>
        <v>2.5</v>
      </c>
      <c r="K76" s="9">
        <f>'触发成功的数据-244'!K203</f>
        <v>3.4285714285714284</v>
      </c>
      <c r="L76" s="9">
        <f>'触发成功的数据-244'!L203</f>
        <v>2.6</v>
      </c>
      <c r="M76" s="9">
        <f>'触发成功的数据-244'!M203</f>
        <v>3.8</v>
      </c>
      <c r="N76" s="9">
        <f>'触发成功的数据-244'!N203</f>
        <v>3</v>
      </c>
      <c r="O76" s="9">
        <f>'触发成功的数据-244'!O203</f>
        <v>4</v>
      </c>
      <c r="P76" s="9">
        <f>'触发成功的数据-244'!P203</f>
        <v>4.25</v>
      </c>
      <c r="Q76" s="9">
        <f>'触发成功的数据-244'!Q203</f>
        <v>2.4</v>
      </c>
      <c r="R76" s="5">
        <f>'触发成功的数据-244'!R203</f>
        <v>3</v>
      </c>
      <c r="S76" s="5">
        <f>'触发成功的数据-244'!S203</f>
        <v>0</v>
      </c>
      <c r="T76" s="5">
        <f>'触发成功的数据-244'!T203</f>
        <v>1</v>
      </c>
      <c r="U76" s="9">
        <f>'触发成功的数据-244'!U203</f>
        <v>1</v>
      </c>
      <c r="V76" s="11">
        <f>'触发成功的数据-244'!V203</f>
        <v>858.82850000000008</v>
      </c>
      <c r="W76" s="11">
        <f>'触发成功的数据-244'!W203</f>
        <v>18.5</v>
      </c>
      <c r="X76" s="11">
        <f>'触发成功的数据-244'!X203</f>
        <v>341.3725</v>
      </c>
      <c r="Y76" s="11">
        <f>'触发成功的数据-244'!Y203</f>
        <v>17.483499999999999</v>
      </c>
      <c r="Z76" s="11">
        <f>'触发成功的数据-244'!Z203</f>
        <v>15.5</v>
      </c>
      <c r="AA76" s="11">
        <f>'触发成功的数据-244'!AA203</f>
        <v>5</v>
      </c>
      <c r="AB76" s="11">
        <f>'触发成功的数据-244'!AB203</f>
        <v>0.371</v>
      </c>
      <c r="AC76" s="11">
        <f>'触发成功的数据-244'!AC203</f>
        <v>23.919</v>
      </c>
      <c r="AD76" s="11">
        <f>'触发成功的数据-244'!AD203</f>
        <v>0.16500000000000001</v>
      </c>
      <c r="AE76" s="11">
        <f>'触发成功的数据-244'!AE203</f>
        <v>3.3290000000000077</v>
      </c>
      <c r="AF76" s="23">
        <f t="shared" si="4"/>
        <v>0</v>
      </c>
      <c r="AG76" s="26">
        <f t="shared" si="5"/>
        <v>0</v>
      </c>
      <c r="AH76" s="26">
        <f t="shared" si="5"/>
        <v>0</v>
      </c>
      <c r="AI76" s="26">
        <f t="shared" si="5"/>
        <v>0</v>
      </c>
      <c r="AJ76" s="24">
        <f>'触发成功的数据-244'!AG203</f>
        <v>0</v>
      </c>
      <c r="AK76" s="24">
        <f>'触发成功的数据-244'!AH203</f>
        <v>0</v>
      </c>
      <c r="AL76" s="24">
        <f>'触发成功的数据-244'!AI203</f>
        <v>0</v>
      </c>
      <c r="AM76" s="9">
        <f>'触发成功的数据-244'!AJ203</f>
        <v>2</v>
      </c>
      <c r="AN76" s="9">
        <f>'触发成功的数据-244'!AK203</f>
        <v>2</v>
      </c>
      <c r="AO76" s="9">
        <f>'触发成功的数据-244'!AL203</f>
        <v>2</v>
      </c>
    </row>
    <row r="77" spans="1:41" x14ac:dyDescent="0.4">
      <c r="A77" s="5">
        <f>'触发成功的数据-244'!A204</f>
        <v>34</v>
      </c>
      <c r="B77" s="5">
        <f>'触发成功的数据-244'!B204</f>
        <v>24</v>
      </c>
      <c r="C77" s="5">
        <f>'触发成功的数据-244'!C204</f>
        <v>0</v>
      </c>
      <c r="D77" s="5">
        <f>'触发成功的数据-244'!D204</f>
        <v>2</v>
      </c>
      <c r="E77" s="5">
        <f>'触发成功的数据-244'!E204</f>
        <v>0</v>
      </c>
      <c r="F77" s="9">
        <f>'触发成功的数据-244'!F204</f>
        <v>2.8</v>
      </c>
      <c r="G77" s="9">
        <f>'触发成功的数据-244'!G204</f>
        <v>3.3095238095238098</v>
      </c>
      <c r="H77" s="9">
        <f>'触发成功的数据-244'!H204</f>
        <v>3.8</v>
      </c>
      <c r="I77" s="9">
        <f>'触发成功的数据-244'!I204</f>
        <v>3.3250000000000002</v>
      </c>
      <c r="J77" s="9">
        <f>'触发成功的数据-244'!J204</f>
        <v>2.5</v>
      </c>
      <c r="K77" s="9">
        <f>'触发成功的数据-244'!K204</f>
        <v>3.4285714285714284</v>
      </c>
      <c r="L77" s="9">
        <f>'触发成功的数据-244'!L204</f>
        <v>2.6</v>
      </c>
      <c r="M77" s="9">
        <f>'触发成功的数据-244'!M204</f>
        <v>3.8</v>
      </c>
      <c r="N77" s="9">
        <f>'触发成功的数据-244'!N204</f>
        <v>3</v>
      </c>
      <c r="O77" s="9">
        <f>'触发成功的数据-244'!O204</f>
        <v>4</v>
      </c>
      <c r="P77" s="9">
        <f>'触发成功的数据-244'!P204</f>
        <v>4.25</v>
      </c>
      <c r="Q77" s="9">
        <f>'触发成功的数据-244'!Q204</f>
        <v>2.4</v>
      </c>
      <c r="R77" s="5">
        <f>'触发成功的数据-244'!R204</f>
        <v>4</v>
      </c>
      <c r="S77" s="5">
        <f>'触发成功的数据-244'!S204</f>
        <v>1</v>
      </c>
      <c r="T77" s="5">
        <f>'触发成功的数据-244'!T204</f>
        <v>1</v>
      </c>
      <c r="U77" s="9">
        <f>'触发成功的数据-244'!U204</f>
        <v>1</v>
      </c>
      <c r="V77" s="11">
        <f>'触发成功的数据-244'!V204</f>
        <v>970.03549999999996</v>
      </c>
      <c r="W77" s="11">
        <f>'触发成功的数据-244'!W204</f>
        <v>14</v>
      </c>
      <c r="X77" s="11">
        <f>'触发成功的数据-244'!X204</f>
        <v>50.835500000000003</v>
      </c>
      <c r="Y77" s="11">
        <f>'触发成功的数据-244'!Y204</f>
        <v>13.718</v>
      </c>
      <c r="Z77" s="11">
        <f>'触发成功的数据-244'!Z204</f>
        <v>13.5</v>
      </c>
      <c r="AA77" s="11">
        <f>'触发成功的数据-244'!AA204</f>
        <v>2</v>
      </c>
      <c r="AB77" s="11">
        <f>'触发成功的数据-244'!AB204</f>
        <v>0.13800000000000001</v>
      </c>
      <c r="AC77" s="11">
        <f>'触发成功的数据-244'!AC204</f>
        <v>30.088999999999999</v>
      </c>
      <c r="AD77" s="11">
        <f>'触发成功的数据-244'!AD204</f>
        <v>0.10199999999999999</v>
      </c>
      <c r="AE77" s="11">
        <f>'触发成功的数据-244'!AE204</f>
        <v>3.2989999999999782</v>
      </c>
      <c r="AF77" s="23">
        <f t="shared" si="4"/>
        <v>0</v>
      </c>
      <c r="AG77" s="26">
        <f t="shared" si="5"/>
        <v>0</v>
      </c>
      <c r="AH77" s="26">
        <f t="shared" si="5"/>
        <v>0</v>
      </c>
      <c r="AI77" s="26">
        <f t="shared" si="5"/>
        <v>0</v>
      </c>
      <c r="AJ77" s="24">
        <f>'触发成功的数据-244'!AG204</f>
        <v>0</v>
      </c>
      <c r="AK77" s="24">
        <f>'触发成功的数据-244'!AH204</f>
        <v>0</v>
      </c>
      <c r="AL77" s="24">
        <f>'触发成功的数据-244'!AI204</f>
        <v>0</v>
      </c>
      <c r="AM77" s="9">
        <f>'触发成功的数据-244'!AJ204</f>
        <v>3</v>
      </c>
      <c r="AN77" s="9">
        <f>'触发成功的数据-244'!AK204</f>
        <v>4</v>
      </c>
      <c r="AO77" s="9">
        <f>'触发成功的数据-244'!AL204</f>
        <v>3</v>
      </c>
    </row>
    <row r="78" spans="1:41" x14ac:dyDescent="0.4">
      <c r="A78" s="5">
        <f>AVERAGE('触发成功的数据-244'!A206,'触发成功的数据-244'!A209,'触发成功的数据-244'!A211,'触发成功的数据-244'!A212)</f>
        <v>35</v>
      </c>
      <c r="B78" s="5">
        <f>AVERAGE('触发成功的数据-244'!B206,'触发成功的数据-244'!B209,'触发成功的数据-244'!B211,'触发成功的数据-244'!B212)</f>
        <v>22</v>
      </c>
      <c r="C78" s="5">
        <f>AVERAGE('触发成功的数据-244'!C206,'触发成功的数据-244'!C209,'触发成功的数据-244'!C211,'触发成功的数据-244'!C212)</f>
        <v>0</v>
      </c>
      <c r="D78" s="5">
        <f>AVERAGE('触发成功的数据-244'!D206,'触发成功的数据-244'!D209,'触发成功的数据-244'!D211,'触发成功的数据-244'!D212)</f>
        <v>1</v>
      </c>
      <c r="E78" s="5">
        <f>AVERAGE('触发成功的数据-244'!E206,'触发成功的数据-244'!E209,'触发成功的数据-244'!E211,'触发成功的数据-244'!E212)</f>
        <v>0</v>
      </c>
      <c r="F78" s="9">
        <f>AVERAGE('触发成功的数据-244'!F206,'触发成功的数据-244'!F209,'触发成功的数据-244'!F211,'触发成功的数据-244'!F212)</f>
        <v>2.1833333333333336</v>
      </c>
      <c r="G78" s="9">
        <f>AVERAGE('触发成功的数据-244'!G206,'触发成功的数据-244'!G209,'触发成功的数据-244'!G211,'触发成功的数据-244'!G212)</f>
        <v>3.0595238095238098</v>
      </c>
      <c r="H78" s="9">
        <f>AVERAGE('触发成功的数据-244'!H206,'触发成功的数据-244'!H209,'触发成功的数据-244'!H211,'触发成功的数据-244'!H212)</f>
        <v>1.6</v>
      </c>
      <c r="I78" s="9">
        <f>AVERAGE('触发成功的数据-244'!I206,'触发成功的数据-244'!I209,'触发成功的数据-244'!I211,'触发成功的数据-244'!I212)</f>
        <v>4.625</v>
      </c>
      <c r="J78" s="9">
        <f>AVERAGE('触发成功的数据-244'!J206,'触发成功的数据-244'!J209,'触发成功的数据-244'!J211,'触发成功的数据-244'!J212)</f>
        <v>2</v>
      </c>
      <c r="K78" s="9">
        <f>AVERAGE('触发成功的数据-244'!K206,'触发成功的数据-244'!K209,'触发成功的数据-244'!K211,'触发成功的数据-244'!K212)</f>
        <v>2.4285714285714284</v>
      </c>
      <c r="L78" s="9">
        <f>AVERAGE('触发成功的数据-244'!L206,'触发成功的数据-244'!L209,'触发成功的数据-244'!L211,'触发成功的数据-244'!L212)</f>
        <v>2.2000000000000002</v>
      </c>
      <c r="M78" s="9">
        <f>AVERAGE('触发成功的数据-244'!M206,'触发成功的数据-244'!M209,'触发成功的数据-244'!M211,'触发成功的数据-244'!M212)</f>
        <v>1.6</v>
      </c>
      <c r="N78" s="9">
        <f>AVERAGE('触发成功的数据-244'!N206,'触发成功的数据-244'!N209,'触发成功的数据-244'!N211,'触发成功的数据-244'!N212)</f>
        <v>2.1666666666666665</v>
      </c>
      <c r="O78" s="9">
        <f>AVERAGE('触发成功的数据-244'!O206,'触发成功的数据-244'!O209,'触发成功的数据-244'!O211,'触发成功的数据-244'!O212)</f>
        <v>4.75</v>
      </c>
      <c r="P78" s="9">
        <f>AVERAGE('触发成功的数据-244'!P206,'触发成功的数据-244'!P209,'触发成功的数据-244'!P211,'触发成功的数据-244'!P212)</f>
        <v>5.25</v>
      </c>
      <c r="Q78" s="9">
        <f>AVERAGE('触发成功的数据-244'!Q206,'触发成功的数据-244'!Q209,'触发成功的数据-244'!Q211,'触发成功的数据-244'!Q212)</f>
        <v>4</v>
      </c>
      <c r="R78" s="5">
        <f>AVERAGE('触发成功的数据-244'!R206,'触发成功的数据-244'!R209,'触发成功的数据-244'!R211,'触发成功的数据-244'!R212)</f>
        <v>1</v>
      </c>
      <c r="S78" s="5">
        <f>AVERAGE('触发成功的数据-244'!S206,'触发成功的数据-244'!S209,'触发成功的数据-244'!S211,'触发成功的数据-244'!S212)</f>
        <v>0</v>
      </c>
      <c r="T78" s="5">
        <f>AVERAGE('触发成功的数据-244'!T206,'触发成功的数据-244'!T209,'触发成功的数据-244'!T211,'触发成功的数据-244'!T212)</f>
        <v>0</v>
      </c>
      <c r="U78" s="9">
        <f>AVERAGE('触发成功的数据-244'!U206,'触发成功的数据-244'!U209,'触发成功的数据-244'!U211,'触发成功的数据-244'!U212)</f>
        <v>0.25</v>
      </c>
      <c r="V78" s="11">
        <f>AVERAGE('触发成功的数据-244'!V206,'触发成功的数据-244'!V209,'触发成功的数据-244'!V211,'触发成功的数据-244'!V212)</f>
        <v>522.89912499999991</v>
      </c>
      <c r="W78" s="11">
        <f>AVERAGE('触发成功的数据-244'!W206,'触发成功的数据-244'!W209,'触发成功的数据-244'!W211,'触发成功的数据-244'!W212)</f>
        <v>50.125</v>
      </c>
      <c r="X78" s="11">
        <f>AVERAGE('触发成功的数据-244'!X206,'触发成功的数据-244'!X209,'触发成功的数据-244'!X211,'触发成功的数据-244'!X212)</f>
        <v>40.501374999999996</v>
      </c>
      <c r="Y78" s="11">
        <f>AVERAGE('触发成功的数据-244'!Y206,'触发成功的数据-244'!Y209,'触发成功的数据-244'!Y211,'触发成功的数据-244'!Y212)</f>
        <v>6.681</v>
      </c>
      <c r="Z78" s="11">
        <f>AVERAGE('触发成功的数据-244'!Z206,'触发成功的数据-244'!Z209,'触发成功的数据-244'!Z211,'触发成功的数据-244'!Z212)</f>
        <v>43.5</v>
      </c>
      <c r="AA78" s="11">
        <f>AVERAGE('触发成功的数据-244'!AA206,'触发成功的数据-244'!AA209,'触发成功的数据-244'!AA211,'触发成功的数据-244'!AA212)</f>
        <v>1.5</v>
      </c>
      <c r="AB78" s="11">
        <f>AVERAGE('触发成功的数据-244'!AB206,'触发成功的数据-244'!AB209,'触发成功的数据-244'!AB211,'触发成功的数据-244'!AB212)</f>
        <v>0.14900000000000002</v>
      </c>
      <c r="AC78" s="11">
        <f>AVERAGE('触发成功的数据-244'!AC206,'触发成功的数据-244'!AC209,'触发成功的数据-244'!AC211,'触发成功的数据-244'!AC212)</f>
        <v>17.200749999999999</v>
      </c>
      <c r="AD78" s="11">
        <f>AVERAGE('触发成功的数据-244'!AD206,'触发成功的数据-244'!AD209,'触发成功的数据-244'!AD211,'触发成功的数据-244'!AD212)</f>
        <v>4.3250000000000011E-2</v>
      </c>
      <c r="AE78" s="11">
        <f>AVERAGE('触发成功的数据-244'!AE206,'触发成功的数据-244'!AE209,'触发成功的数据-244'!AE211,'触发成功的数据-244'!AE212)</f>
        <v>1.1087500000000032</v>
      </c>
      <c r="AF78" s="23">
        <f t="shared" si="4"/>
        <v>8.3333333333333329E-2</v>
      </c>
      <c r="AG78" s="26">
        <f t="shared" si="5"/>
        <v>0</v>
      </c>
      <c r="AH78" s="26">
        <f t="shared" si="5"/>
        <v>0</v>
      </c>
      <c r="AI78" s="26">
        <f t="shared" si="5"/>
        <v>25</v>
      </c>
      <c r="AJ78" s="24">
        <f>AVERAGE('触发成功的数据-244'!AG206,'触发成功的数据-244'!AG209,'触发成功的数据-244'!AG211,'触发成功的数据-244'!AG212)</f>
        <v>0</v>
      </c>
      <c r="AK78" s="24">
        <f>AVERAGE('触发成功的数据-244'!AH206,'触发成功的数据-244'!AH209,'触发成功的数据-244'!AH211,'触发成功的数据-244'!AH212)</f>
        <v>0</v>
      </c>
      <c r="AL78" s="24">
        <f>AVERAGE('触发成功的数据-244'!AI206,'触发成功的数据-244'!AI209,'触发成功的数据-244'!AI211,'触发成功的数据-244'!AI212)</f>
        <v>0.25</v>
      </c>
      <c r="AM78" s="9">
        <f>AVERAGE('触发成功的数据-244'!AJ206,'触发成功的数据-244'!AJ209,'触发成功的数据-244'!AJ211,'触发成功的数据-244'!AJ212)</f>
        <v>1.25</v>
      </c>
      <c r="AN78" s="9">
        <f>AVERAGE('触发成功的数据-244'!AK206,'触发成功的数据-244'!AK209,'触发成功的数据-244'!AK211,'触发成功的数据-244'!AK212)</f>
        <v>1.25</v>
      </c>
      <c r="AO78" s="9">
        <f>AVERAGE('触发成功的数据-244'!AL206,'触发成功的数据-244'!AL209,'触发成功的数据-244'!AL211,'触发成功的数据-244'!AL212)</f>
        <v>1.25</v>
      </c>
    </row>
    <row r="79" spans="1:41" x14ac:dyDescent="0.4">
      <c r="A79" s="5">
        <f>'触发成功的数据-244'!A207</f>
        <v>35</v>
      </c>
      <c r="B79" s="5">
        <f>'触发成功的数据-244'!B207</f>
        <v>22</v>
      </c>
      <c r="C79" s="5">
        <f>'触发成功的数据-244'!C207</f>
        <v>0</v>
      </c>
      <c r="D79" s="5">
        <f>'触发成功的数据-244'!D207</f>
        <v>1</v>
      </c>
      <c r="E79" s="5">
        <f>'触发成功的数据-244'!E207</f>
        <v>0</v>
      </c>
      <c r="F79" s="9">
        <f>'触发成功的数据-244'!F207</f>
        <v>2.1833333333333336</v>
      </c>
      <c r="G79" s="9">
        <f>'触发成功的数据-244'!G207</f>
        <v>3.0595238095238098</v>
      </c>
      <c r="H79" s="9">
        <f>'触发成功的数据-244'!H207</f>
        <v>1.6</v>
      </c>
      <c r="I79" s="9">
        <f>'触发成功的数据-244'!I207</f>
        <v>4.625</v>
      </c>
      <c r="J79" s="9">
        <f>'触发成功的数据-244'!J207</f>
        <v>2</v>
      </c>
      <c r="K79" s="9">
        <f>'触发成功的数据-244'!K207</f>
        <v>2.4285714285714284</v>
      </c>
      <c r="L79" s="9">
        <f>'触发成功的数据-244'!L207</f>
        <v>2.2000000000000002</v>
      </c>
      <c r="M79" s="9">
        <f>'触发成功的数据-244'!M207</f>
        <v>1.6</v>
      </c>
      <c r="N79" s="9">
        <f>'触发成功的数据-244'!N207</f>
        <v>2.1666666666666665</v>
      </c>
      <c r="O79" s="9">
        <f>'触发成功的数据-244'!O207</f>
        <v>4.75</v>
      </c>
      <c r="P79" s="9">
        <f>'触发成功的数据-244'!P207</f>
        <v>5.25</v>
      </c>
      <c r="Q79" s="9">
        <f>'触发成功的数据-244'!Q207</f>
        <v>4</v>
      </c>
      <c r="R79" s="5">
        <f>'触发成功的数据-244'!R207</f>
        <v>2</v>
      </c>
      <c r="S79" s="5">
        <f>'触发成功的数据-244'!S207</f>
        <v>1</v>
      </c>
      <c r="T79" s="5">
        <f>'触发成功的数据-244'!T207</f>
        <v>0</v>
      </c>
      <c r="U79" s="9">
        <f>'触发成功的数据-244'!U207</f>
        <v>1</v>
      </c>
      <c r="V79" s="11">
        <f>'触发成功的数据-244'!V207</f>
        <v>413.91500000000002</v>
      </c>
      <c r="W79" s="11">
        <f>'触发成功的数据-244'!W207</f>
        <v>45</v>
      </c>
      <c r="X79" s="11">
        <f>'触发成功的数据-244'!X207</f>
        <v>31.7</v>
      </c>
      <c r="Y79" s="11">
        <f>'触发成功的数据-244'!Y207</f>
        <v>6.7080000000000002</v>
      </c>
      <c r="Z79" s="11">
        <f>'触发成功的数据-244'!Z207</f>
        <v>42</v>
      </c>
      <c r="AA79" s="11">
        <f>'触发成功的数据-244'!AA207</f>
        <v>1</v>
      </c>
      <c r="AB79" s="11">
        <f>'触发成功的数据-244'!AB207</f>
        <v>0.96</v>
      </c>
      <c r="AC79" s="11">
        <f>'触发成功的数据-244'!AC207</f>
        <v>21.611999999999998</v>
      </c>
      <c r="AD79" s="11">
        <f>'触发成功的数据-244'!AD207</f>
        <v>0.26200000000000001</v>
      </c>
      <c r="AE79" s="11">
        <f>'触发成功的数据-244'!AE207</f>
        <v>3.3719999999999999</v>
      </c>
      <c r="AF79" s="23">
        <f t="shared" si="4"/>
        <v>0.33333333333333331</v>
      </c>
      <c r="AG79" s="26">
        <f t="shared" si="5"/>
        <v>100</v>
      </c>
      <c r="AH79" s="26">
        <f t="shared" si="5"/>
        <v>0</v>
      </c>
      <c r="AI79" s="26">
        <f t="shared" si="5"/>
        <v>0</v>
      </c>
      <c r="AJ79" s="24">
        <f>'触发成功的数据-244'!AG207</f>
        <v>1</v>
      </c>
      <c r="AK79" s="24">
        <f>'触发成功的数据-244'!AH207</f>
        <v>0</v>
      </c>
      <c r="AL79" s="24">
        <f>'触发成功的数据-244'!AI207</f>
        <v>0</v>
      </c>
      <c r="AM79" s="9">
        <f>'触发成功的数据-244'!AJ207</f>
        <v>4</v>
      </c>
      <c r="AN79" s="9">
        <f>'触发成功的数据-244'!AK207</f>
        <v>2</v>
      </c>
      <c r="AO79" s="9">
        <f>'触发成功的数据-244'!AL207</f>
        <v>4</v>
      </c>
    </row>
    <row r="80" spans="1:41" x14ac:dyDescent="0.4">
      <c r="A80" s="5">
        <f>AVERAGE('触发成功的数据-244'!A210,'触发成功的数据-244'!A213)</f>
        <v>35</v>
      </c>
      <c r="B80" s="5">
        <f>AVERAGE('触发成功的数据-244'!B210,'触发成功的数据-244'!B213)</f>
        <v>22</v>
      </c>
      <c r="C80" s="5">
        <f>AVERAGE('触发成功的数据-244'!C210,'触发成功的数据-244'!C213)</f>
        <v>0</v>
      </c>
      <c r="D80" s="5">
        <f>AVERAGE('触发成功的数据-244'!D210,'触发成功的数据-244'!D213)</f>
        <v>1</v>
      </c>
      <c r="E80" s="5">
        <f>AVERAGE('触发成功的数据-244'!E210,'触发成功的数据-244'!E213)</f>
        <v>0</v>
      </c>
      <c r="F80" s="9">
        <f>AVERAGE('触发成功的数据-244'!F210,'触发成功的数据-244'!F213)</f>
        <v>2.1833333333333336</v>
      </c>
      <c r="G80" s="9">
        <f>AVERAGE('触发成功的数据-244'!G210,'触发成功的数据-244'!G213)</f>
        <v>3.0595238095238098</v>
      </c>
      <c r="H80" s="9">
        <f>AVERAGE('触发成功的数据-244'!H210,'触发成功的数据-244'!H213)</f>
        <v>1.6</v>
      </c>
      <c r="I80" s="9">
        <f>AVERAGE('触发成功的数据-244'!I210,'触发成功的数据-244'!I213)</f>
        <v>4.625</v>
      </c>
      <c r="J80" s="9">
        <f>AVERAGE('触发成功的数据-244'!J210,'触发成功的数据-244'!J213)</f>
        <v>2</v>
      </c>
      <c r="K80" s="9">
        <f>AVERAGE('触发成功的数据-244'!K210,'触发成功的数据-244'!K213)</f>
        <v>2.4285714285714284</v>
      </c>
      <c r="L80" s="9">
        <f>AVERAGE('触发成功的数据-244'!L210,'触发成功的数据-244'!L213)</f>
        <v>2.2000000000000002</v>
      </c>
      <c r="M80" s="9">
        <f>AVERAGE('触发成功的数据-244'!M210,'触发成功的数据-244'!M213)</f>
        <v>1.6</v>
      </c>
      <c r="N80" s="9">
        <f>AVERAGE('触发成功的数据-244'!N210,'触发成功的数据-244'!N213)</f>
        <v>2.1666666666666665</v>
      </c>
      <c r="O80" s="9">
        <f>AVERAGE('触发成功的数据-244'!O210,'触发成功的数据-244'!O213)</f>
        <v>4.75</v>
      </c>
      <c r="P80" s="9">
        <f>AVERAGE('触发成功的数据-244'!P210,'触发成功的数据-244'!P213)</f>
        <v>5.25</v>
      </c>
      <c r="Q80" s="9">
        <f>AVERAGE('触发成功的数据-244'!Q210,'触发成功的数据-244'!Q213)</f>
        <v>4</v>
      </c>
      <c r="R80" s="5">
        <f>AVERAGE('触发成功的数据-244'!R210,'触发成功的数据-244'!R213)</f>
        <v>3</v>
      </c>
      <c r="S80" s="5">
        <f>AVERAGE('触发成功的数据-244'!S210,'触发成功的数据-244'!S213)</f>
        <v>0</v>
      </c>
      <c r="T80" s="5">
        <f>AVERAGE('触发成功的数据-244'!T210,'触发成功的数据-244'!T213)</f>
        <v>1</v>
      </c>
      <c r="U80" s="9">
        <f>AVERAGE('触发成功的数据-244'!U210,'触发成功的数据-244'!U213)</f>
        <v>0</v>
      </c>
      <c r="V80" s="11">
        <f>AVERAGE('触发成功的数据-244'!V210,'触发成功的数据-244'!V213)</f>
        <v>555.71550000000002</v>
      </c>
      <c r="W80" s="11">
        <f>AVERAGE('触发成功的数据-244'!W210,'触发成功的数据-244'!W213)</f>
        <v>42</v>
      </c>
      <c r="X80" s="11">
        <f>AVERAGE('触发成功的数据-244'!X210,'触发成功的数据-244'!X213)</f>
        <v>34.117249999999999</v>
      </c>
      <c r="Y80" s="11">
        <f>AVERAGE('触发成功的数据-244'!Y210,'触发成功的数据-244'!Y213)</f>
        <v>6.0887500000000001</v>
      </c>
      <c r="Z80" s="11">
        <f>AVERAGE('触发成功的数据-244'!Z210,'触发成功的数据-244'!Z213)</f>
        <v>31.75</v>
      </c>
      <c r="AA80" s="11">
        <f>AVERAGE('触发成功的数据-244'!AA210,'触发成功的数据-244'!AA213)</f>
        <v>0.5</v>
      </c>
      <c r="AB80" s="11">
        <f>AVERAGE('触发成功的数据-244'!AB210,'触发成功的数据-244'!AB213)</f>
        <v>8.249999999999999E-2</v>
      </c>
      <c r="AC80" s="11">
        <f>AVERAGE('触发成功的数据-244'!AC210,'触发成功的数据-244'!AC213)</f>
        <v>17.956499999999998</v>
      </c>
      <c r="AD80" s="11">
        <f>AVERAGE('触发成功的数据-244'!AD210,'触发成功的数据-244'!AD213)</f>
        <v>2.5500000000000002E-2</v>
      </c>
      <c r="AE80" s="11">
        <f>AVERAGE('触发成功的数据-244'!AE210,'触发成功的数据-244'!AE213)</f>
        <v>0.71399999999999864</v>
      </c>
      <c r="AF80" s="23">
        <f t="shared" si="4"/>
        <v>0.16666666666666666</v>
      </c>
      <c r="AG80" s="26">
        <f t="shared" si="5"/>
        <v>0</v>
      </c>
      <c r="AH80" s="26">
        <f t="shared" si="5"/>
        <v>0</v>
      </c>
      <c r="AI80" s="26">
        <f t="shared" si="5"/>
        <v>50</v>
      </c>
      <c r="AJ80" s="24">
        <f>AVERAGE('触发成功的数据-244'!AG210,'触发成功的数据-244'!AG213)</f>
        <v>0</v>
      </c>
      <c r="AK80" s="24">
        <f>AVERAGE('触发成功的数据-244'!AH210,'触发成功的数据-244'!AH213)</f>
        <v>0</v>
      </c>
      <c r="AL80" s="24">
        <f>AVERAGE('触发成功的数据-244'!AI210,'触发成功的数据-244'!AI213)</f>
        <v>0.5</v>
      </c>
      <c r="AM80" s="9">
        <f>AVERAGE('触发成功的数据-244'!AJ210,'触发成功的数据-244'!AJ213)</f>
        <v>1</v>
      </c>
      <c r="AN80" s="9">
        <f>AVERAGE('触发成功的数据-244'!AK210,'触发成功的数据-244'!AK213)</f>
        <v>1</v>
      </c>
      <c r="AO80" s="9">
        <f>AVERAGE('触发成功的数据-244'!AL210,'触发成功的数据-244'!AL213)</f>
        <v>1</v>
      </c>
    </row>
    <row r="81" spans="1:41" x14ac:dyDescent="0.4">
      <c r="A81" s="5">
        <f>'触发成功的数据-244'!A208</f>
        <v>35</v>
      </c>
      <c r="B81" s="5">
        <f>'触发成功的数据-244'!B208</f>
        <v>22</v>
      </c>
      <c r="C81" s="5">
        <f>'触发成功的数据-244'!C208</f>
        <v>0</v>
      </c>
      <c r="D81" s="5">
        <f>'触发成功的数据-244'!D208</f>
        <v>1</v>
      </c>
      <c r="E81" s="5">
        <f>'触发成功的数据-244'!E208</f>
        <v>0</v>
      </c>
      <c r="F81" s="9">
        <f>'触发成功的数据-244'!F208</f>
        <v>2.1833333333333336</v>
      </c>
      <c r="G81" s="9">
        <f>'触发成功的数据-244'!G208</f>
        <v>3.0595238095238098</v>
      </c>
      <c r="H81" s="9">
        <f>'触发成功的数据-244'!H208</f>
        <v>1.6</v>
      </c>
      <c r="I81" s="9">
        <f>'触发成功的数据-244'!I208</f>
        <v>4.625</v>
      </c>
      <c r="J81" s="9">
        <f>'触发成功的数据-244'!J208</f>
        <v>2</v>
      </c>
      <c r="K81" s="9">
        <f>'触发成功的数据-244'!K208</f>
        <v>2.4285714285714284</v>
      </c>
      <c r="L81" s="9">
        <f>'触发成功的数据-244'!L208</f>
        <v>2.2000000000000002</v>
      </c>
      <c r="M81" s="9">
        <f>'触发成功的数据-244'!M208</f>
        <v>1.6</v>
      </c>
      <c r="N81" s="9">
        <f>'触发成功的数据-244'!N208</f>
        <v>2.1666666666666665</v>
      </c>
      <c r="O81" s="9">
        <f>'触发成功的数据-244'!O208</f>
        <v>4.75</v>
      </c>
      <c r="P81" s="9">
        <f>'触发成功的数据-244'!P208</f>
        <v>5.25</v>
      </c>
      <c r="Q81" s="9">
        <f>'触发成功的数据-244'!Q208</f>
        <v>4</v>
      </c>
      <c r="R81" s="5">
        <f>'触发成功的数据-244'!R208</f>
        <v>4</v>
      </c>
      <c r="S81" s="5">
        <f>'触发成功的数据-244'!S208</f>
        <v>1</v>
      </c>
      <c r="T81" s="5">
        <f>'触发成功的数据-244'!T208</f>
        <v>1</v>
      </c>
      <c r="U81" s="9">
        <f>'触发成功的数据-244'!U208</f>
        <v>0</v>
      </c>
      <c r="V81" s="11">
        <f>'触发成功的数据-244'!V208</f>
        <v>394.05949999999996</v>
      </c>
      <c r="W81" s="11">
        <f>'触发成功的数据-244'!W208</f>
        <v>59.5</v>
      </c>
      <c r="X81" s="11">
        <f>'触发成功的数据-244'!X208</f>
        <v>49.9495</v>
      </c>
      <c r="Y81" s="11">
        <f>'触发成功的数据-244'!Y208</f>
        <v>6.242</v>
      </c>
      <c r="Z81" s="11">
        <f>'触发成功的数据-244'!Z208</f>
        <v>56.5</v>
      </c>
      <c r="AA81" s="11">
        <f>'触发成功的数据-244'!AA208</f>
        <v>5</v>
      </c>
      <c r="AB81" s="11">
        <f>'触发成功的数据-244'!AB208</f>
        <v>0.70299999999999996</v>
      </c>
      <c r="AC81" s="11">
        <f>'触发成功的数据-244'!AC208</f>
        <v>17.062999999999999</v>
      </c>
      <c r="AD81" s="11">
        <f>'触发成功的数据-244'!AD208</f>
        <v>0.20200000000000001</v>
      </c>
      <c r="AE81" s="11">
        <f>'触发成功的数据-244'!AE208</f>
        <v>3.4249999999999998</v>
      </c>
      <c r="AF81" s="23">
        <f t="shared" si="4"/>
        <v>0.33333333333333331</v>
      </c>
      <c r="AG81" s="26">
        <f t="shared" si="5"/>
        <v>100</v>
      </c>
      <c r="AH81" s="26">
        <f t="shared" si="5"/>
        <v>0</v>
      </c>
      <c r="AI81" s="26">
        <f t="shared" si="5"/>
        <v>0</v>
      </c>
      <c r="AJ81" s="24">
        <f>'触发成功的数据-244'!AG208</f>
        <v>1</v>
      </c>
      <c r="AK81" s="24">
        <f>'触发成功的数据-244'!AH208</f>
        <v>0</v>
      </c>
      <c r="AL81" s="24">
        <f>'触发成功的数据-244'!AI208</f>
        <v>0</v>
      </c>
      <c r="AM81" s="9">
        <f>'触发成功的数据-244'!AJ208</f>
        <v>4</v>
      </c>
      <c r="AN81" s="9">
        <f>'触发成功的数据-244'!AK208</f>
        <v>3</v>
      </c>
      <c r="AO81" s="9">
        <f>'触发成功的数据-244'!AL208</f>
        <v>4</v>
      </c>
    </row>
    <row r="82" spans="1:41" x14ac:dyDescent="0.4">
      <c r="A82" s="5">
        <f>AVERAGE('触发成功的数据-244'!A214,'触发成功的数据-244'!A218,'触发成功的数据-244'!A221)</f>
        <v>36</v>
      </c>
      <c r="B82" s="5">
        <f>AVERAGE('触发成功的数据-244'!B214,'触发成功的数据-244'!B218,'触发成功的数据-244'!B221)</f>
        <v>23</v>
      </c>
      <c r="C82" s="5">
        <f>AVERAGE('触发成功的数据-244'!C214,'触发成功的数据-244'!C218,'触发成功的数据-244'!C221)</f>
        <v>0</v>
      </c>
      <c r="D82" s="5">
        <f>AVERAGE('触发成功的数据-244'!D214,'触发成功的数据-244'!D218,'触发成功的数据-244'!D221)</f>
        <v>2</v>
      </c>
      <c r="E82" s="5">
        <f>AVERAGE('触发成功的数据-244'!E214,'触发成功的数据-244'!E218,'触发成功的数据-244'!E221)</f>
        <v>0</v>
      </c>
      <c r="F82" s="9">
        <f>AVERAGE('触发成功的数据-244'!F214,'触发成功的数据-244'!F218,'触发成功的数据-244'!F221)</f>
        <v>1.7</v>
      </c>
      <c r="G82" s="9">
        <f>AVERAGE('触发成功的数据-244'!G214,'触发成功的数据-244'!G218,'触发成功的数据-244'!G221)</f>
        <v>3.2738095238095237</v>
      </c>
      <c r="H82" s="9">
        <f>AVERAGE('触发成功的数据-244'!H214,'触发成功的数据-244'!H218,'触发成功的数据-244'!H221)</f>
        <v>2.2000000000000002</v>
      </c>
      <c r="I82" s="9">
        <f>AVERAGE('触发成功的数据-244'!I214,'触发成功的数据-244'!I218,'触发成功的数据-244'!I221)</f>
        <v>4.3250000000000002</v>
      </c>
      <c r="J82" s="9">
        <f>AVERAGE('触发成功的数据-244'!J214,'触发成功的数据-244'!J218,'触发成功的数据-244'!J221)</f>
        <v>2</v>
      </c>
      <c r="K82" s="9">
        <f>AVERAGE('触发成功的数据-244'!K214,'触发成功的数据-244'!K218,'触发成功的数据-244'!K221)</f>
        <v>3.5714285714285716</v>
      </c>
      <c r="L82" s="9">
        <f>AVERAGE('触发成功的数据-244'!L214,'触发成功的数据-244'!L218,'触发成功的数据-244'!L221)</f>
        <v>1.3999999999999997</v>
      </c>
      <c r="M82" s="9">
        <f>AVERAGE('触发成功的数据-244'!M214,'触发成功的数据-244'!M218,'触发成功的数据-244'!M221)</f>
        <v>2.2000000000000002</v>
      </c>
      <c r="N82" s="9">
        <f>AVERAGE('触发成功的数据-244'!N214,'触发成功的数据-244'!N218,'触发成功的数据-244'!N221)</f>
        <v>2</v>
      </c>
      <c r="O82" s="9">
        <f>AVERAGE('触发成功的数据-244'!O214,'触发成功的数据-244'!O218,'触发成功的数据-244'!O221)</f>
        <v>4.25</v>
      </c>
      <c r="P82" s="9">
        <f>AVERAGE('触发成功的数据-244'!P214,'触发成功的数据-244'!P218,'触发成功的数据-244'!P221)</f>
        <v>5.25</v>
      </c>
      <c r="Q82" s="9">
        <f>AVERAGE('触发成功的数据-244'!Q214,'触发成功的数据-244'!Q218,'触发成功的数据-244'!Q221)</f>
        <v>3.4</v>
      </c>
      <c r="R82" s="5">
        <f>AVERAGE('触发成功的数据-244'!R214,'触发成功的数据-244'!R218,'触发成功的数据-244'!R221)</f>
        <v>1</v>
      </c>
      <c r="S82" s="5">
        <f>AVERAGE('触发成功的数据-244'!S214,'触发成功的数据-244'!S218,'触发成功的数据-244'!S221)</f>
        <v>0</v>
      </c>
      <c r="T82" s="5">
        <f>AVERAGE('触发成功的数据-244'!T214,'触发成功的数据-244'!T218,'触发成功的数据-244'!T221)</f>
        <v>0</v>
      </c>
      <c r="U82" s="9">
        <f>AVERAGE('触发成功的数据-244'!U214,'触发成功的数据-244'!U218,'触发成功的数据-244'!U221)</f>
        <v>0.33333333333333331</v>
      </c>
      <c r="V82" s="11">
        <f>AVERAGE('触发成功的数据-244'!V214,'触发成功的数据-244'!V218,'触发成功的数据-244'!V221)</f>
        <v>533.22533333333331</v>
      </c>
      <c r="W82" s="11">
        <f>AVERAGE('触发成功的数据-244'!W214,'触发成功的数据-244'!W218,'触发成功的数据-244'!W221)</f>
        <v>38.5</v>
      </c>
      <c r="X82" s="11">
        <f>AVERAGE('触发成功的数据-244'!X214,'触发成功的数据-244'!X218,'触发成功的数据-244'!X221)</f>
        <v>35.052999999999997</v>
      </c>
      <c r="Y82" s="11">
        <f>AVERAGE('触发成功的数据-244'!Y214,'触发成功的数据-244'!Y218,'触发成功的数据-244'!Y221)</f>
        <v>7.4031666666666665</v>
      </c>
      <c r="Z82" s="11">
        <f>AVERAGE('触发成功的数据-244'!Z214,'触发成功的数据-244'!Z218,'触发成功的数据-244'!Z221)</f>
        <v>36.5</v>
      </c>
      <c r="AA82" s="11">
        <f>AVERAGE('触发成功的数据-244'!AA214,'触发成功的数据-244'!AA218,'触发成功的数据-244'!AA221)</f>
        <v>1</v>
      </c>
      <c r="AB82" s="11">
        <f>AVERAGE('触发成功的数据-244'!AB214,'触发成功的数据-244'!AB218,'触发成功的数据-244'!AB221)</f>
        <v>0.128</v>
      </c>
      <c r="AC82" s="11">
        <f>AVERAGE('触发成功的数据-244'!AC214,'触发成功的数据-244'!AC218,'触发成功的数据-244'!AC221)</f>
        <v>22.639666666666667</v>
      </c>
      <c r="AD82" s="11">
        <f>AVERAGE('触发成功的数据-244'!AD214,'触发成功的数据-244'!AD218,'触发成功的数据-244'!AD221)</f>
        <v>3.7000000000000005E-2</v>
      </c>
      <c r="AE82" s="11">
        <f>AVERAGE('触发成功的数据-244'!AE214,'触发成功的数据-244'!AE218,'触发成功的数据-244'!AE221)</f>
        <v>2.2236666666666718</v>
      </c>
      <c r="AF82" s="23">
        <f t="shared" si="4"/>
        <v>0</v>
      </c>
      <c r="AG82" s="26">
        <f t="shared" si="5"/>
        <v>0</v>
      </c>
      <c r="AH82" s="26">
        <f t="shared" si="5"/>
        <v>0</v>
      </c>
      <c r="AI82" s="26">
        <f t="shared" si="5"/>
        <v>0</v>
      </c>
      <c r="AJ82" s="24">
        <f>AVERAGE('触发成功的数据-244'!AG214,'触发成功的数据-244'!AG218,'触发成功的数据-244'!AG221)</f>
        <v>0</v>
      </c>
      <c r="AK82" s="24">
        <f>AVERAGE('触发成功的数据-244'!AH214,'触发成功的数据-244'!AH218,'触发成功的数据-244'!AH221)</f>
        <v>0</v>
      </c>
      <c r="AL82" s="24">
        <f>AVERAGE('触发成功的数据-244'!AI214,'触发成功的数据-244'!AI218,'触发成功的数据-244'!AI221)</f>
        <v>0</v>
      </c>
      <c r="AM82" s="9">
        <f>AVERAGE('触发成功的数据-244'!AJ214,'触发成功的数据-244'!AJ218,'触发成功的数据-244'!AJ221)</f>
        <v>2</v>
      </c>
      <c r="AN82" s="9">
        <f>AVERAGE('触发成功的数据-244'!AK214,'触发成功的数据-244'!AK218,'触发成功的数据-244'!AK221)</f>
        <v>2</v>
      </c>
      <c r="AO82" s="9">
        <f>AVERAGE('触发成功的数据-244'!AL214,'触发成功的数据-244'!AL218,'触发成功的数据-244'!AL221)</f>
        <v>2</v>
      </c>
    </row>
    <row r="83" spans="1:41" x14ac:dyDescent="0.4">
      <c r="A83" s="5">
        <f>AVERAGE('触发成功的数据-244'!A215,'触发成功的数据-244'!A222,'触发成功的数据-244'!A223)</f>
        <v>36</v>
      </c>
      <c r="B83" s="5">
        <f>AVERAGE('触发成功的数据-244'!B215,'触发成功的数据-244'!B222,'触发成功的数据-244'!B223)</f>
        <v>23</v>
      </c>
      <c r="C83" s="5">
        <f>AVERAGE('触发成功的数据-244'!C215,'触发成功的数据-244'!C222,'触发成功的数据-244'!C223)</f>
        <v>0</v>
      </c>
      <c r="D83" s="5">
        <f>AVERAGE('触发成功的数据-244'!D215,'触发成功的数据-244'!D222,'触发成功的数据-244'!D223)</f>
        <v>2</v>
      </c>
      <c r="E83" s="5">
        <f>AVERAGE('触发成功的数据-244'!E215,'触发成功的数据-244'!E222,'触发成功的数据-244'!E223)</f>
        <v>0</v>
      </c>
      <c r="F83" s="9">
        <f>AVERAGE('触发成功的数据-244'!F215,'触发成功的数据-244'!F222,'触发成功的数据-244'!F223)</f>
        <v>1.7</v>
      </c>
      <c r="G83" s="9">
        <f>AVERAGE('触发成功的数据-244'!G215,'触发成功的数据-244'!G222,'触发成功的数据-244'!G223)</f>
        <v>3.2738095238095237</v>
      </c>
      <c r="H83" s="9">
        <f>AVERAGE('触发成功的数据-244'!H215,'触发成功的数据-244'!H222,'触发成功的数据-244'!H223)</f>
        <v>2.2000000000000002</v>
      </c>
      <c r="I83" s="9">
        <f>AVERAGE('触发成功的数据-244'!I215,'触发成功的数据-244'!I222,'触发成功的数据-244'!I223)</f>
        <v>4.3250000000000002</v>
      </c>
      <c r="J83" s="9">
        <f>AVERAGE('触发成功的数据-244'!J215,'触发成功的数据-244'!J222,'触发成功的数据-244'!J223)</f>
        <v>2</v>
      </c>
      <c r="K83" s="9">
        <f>AVERAGE('触发成功的数据-244'!K215,'触发成功的数据-244'!K222,'触发成功的数据-244'!K223)</f>
        <v>3.5714285714285716</v>
      </c>
      <c r="L83" s="9">
        <f>AVERAGE('触发成功的数据-244'!L215,'触发成功的数据-244'!L222,'触发成功的数据-244'!L223)</f>
        <v>1.3999999999999997</v>
      </c>
      <c r="M83" s="9">
        <f>AVERAGE('触发成功的数据-244'!M215,'触发成功的数据-244'!M222,'触发成功的数据-244'!M223)</f>
        <v>2.2000000000000002</v>
      </c>
      <c r="N83" s="9">
        <f>AVERAGE('触发成功的数据-244'!N215,'触发成功的数据-244'!N222,'触发成功的数据-244'!N223)</f>
        <v>2</v>
      </c>
      <c r="O83" s="9">
        <f>AVERAGE('触发成功的数据-244'!O215,'触发成功的数据-244'!O222,'触发成功的数据-244'!O223)</f>
        <v>4.25</v>
      </c>
      <c r="P83" s="9">
        <f>AVERAGE('触发成功的数据-244'!P215,'触发成功的数据-244'!P222,'触发成功的数据-244'!P223)</f>
        <v>5.25</v>
      </c>
      <c r="Q83" s="9">
        <f>AVERAGE('触发成功的数据-244'!Q215,'触发成功的数据-244'!Q222,'触发成功的数据-244'!Q223)</f>
        <v>3.4</v>
      </c>
      <c r="R83" s="5">
        <f>AVERAGE('触发成功的数据-244'!R215,'触发成功的数据-244'!R222,'触发成功的数据-244'!R223)</f>
        <v>2</v>
      </c>
      <c r="S83" s="5">
        <f>AVERAGE('触发成功的数据-244'!S215,'触发成功的数据-244'!S222,'触发成功的数据-244'!S223)</f>
        <v>1</v>
      </c>
      <c r="T83" s="5">
        <f>AVERAGE('触发成功的数据-244'!T215,'触发成功的数据-244'!T222,'触发成功的数据-244'!T223)</f>
        <v>0</v>
      </c>
      <c r="U83" s="9">
        <f>AVERAGE('触发成功的数据-244'!U215,'触发成功的数据-244'!U222,'触发成功的数据-244'!U223)</f>
        <v>1</v>
      </c>
      <c r="V83" s="11">
        <f>AVERAGE('触发成功的数据-244'!V215,'触发成功的数据-244'!V222,'触发成功的数据-244'!V223)</f>
        <v>352.24449999999996</v>
      </c>
      <c r="W83" s="11">
        <f>AVERAGE('触发成功的数据-244'!W215,'触发成功的数据-244'!W222,'触发成功的数据-244'!W223)</f>
        <v>49.666666666666664</v>
      </c>
      <c r="X83" s="11">
        <f>AVERAGE('触发成功的数据-244'!X215,'触发成功的数据-244'!X222,'触发成功的数据-244'!X223)</f>
        <v>41.164833333333327</v>
      </c>
      <c r="Y83" s="11">
        <f>AVERAGE('触发成功的数据-244'!Y215,'触发成功的数据-244'!Y222,'触发成功的数据-244'!Y223)</f>
        <v>7.6516666666666673</v>
      </c>
      <c r="Z83" s="11">
        <f>AVERAGE('触发成功的数据-244'!Z215,'触发成功的数据-244'!Z222,'触发成功的数据-244'!Z223)</f>
        <v>45.333333333333336</v>
      </c>
      <c r="AA83" s="11">
        <f>AVERAGE('触发成功的数据-244'!AA215,'触发成功的数据-244'!AA222,'触发成功的数据-244'!AA223)</f>
        <v>3.3333333333333335</v>
      </c>
      <c r="AB83" s="11">
        <f>AVERAGE('触发成功的数据-244'!AB215,'触发成功的数据-244'!AB222,'触发成功的数据-244'!AB223)</f>
        <v>1.4633333333333336</v>
      </c>
      <c r="AC83" s="11">
        <f>AVERAGE('触发成功的数据-244'!AC215,'触发成功的数据-244'!AC222,'触发成功的数据-244'!AC223)</f>
        <v>24.015000000000001</v>
      </c>
      <c r="AD83" s="11">
        <f>AVERAGE('触发成功的数据-244'!AD215,'触发成功的数据-244'!AD222,'触发成功的数据-244'!AD223)</f>
        <v>0.24933333333333332</v>
      </c>
      <c r="AE83" s="11">
        <f>AVERAGE('触发成功的数据-244'!AE215,'触发成功的数据-244'!AE222,'触发成功的数据-244'!AE223)</f>
        <v>4.0629999999999953</v>
      </c>
      <c r="AF83" s="23">
        <f t="shared" si="4"/>
        <v>0.1111111111111111</v>
      </c>
      <c r="AG83" s="26">
        <f t="shared" si="5"/>
        <v>0</v>
      </c>
      <c r="AH83" s="26">
        <f t="shared" si="5"/>
        <v>0</v>
      </c>
      <c r="AI83" s="26">
        <f t="shared" si="5"/>
        <v>33.333333333333329</v>
      </c>
      <c r="AJ83" s="24">
        <f>AVERAGE('触发成功的数据-244'!AG215,'触发成功的数据-244'!AG222,'触发成功的数据-244'!AG223)</f>
        <v>0</v>
      </c>
      <c r="AK83" s="24">
        <f>AVERAGE('触发成功的数据-244'!AH215,'触发成功的数据-244'!AH222,'触发成功的数据-244'!AH223)</f>
        <v>0</v>
      </c>
      <c r="AL83" s="24">
        <f>AVERAGE('触发成功的数据-244'!AI215,'触发成功的数据-244'!AI222,'触发成功的数据-244'!AI223)</f>
        <v>0.33333333333333331</v>
      </c>
      <c r="AM83" s="9">
        <f>AVERAGE('触发成功的数据-244'!AJ215,'触发成功的数据-244'!AJ222,'触发成功的数据-244'!AJ223)</f>
        <v>5.333333333333333</v>
      </c>
      <c r="AN83" s="9">
        <f>AVERAGE('触发成功的数据-244'!AK215,'触发成功的数据-244'!AK222,'触发成功的数据-244'!AK223)</f>
        <v>5.333333333333333</v>
      </c>
      <c r="AO83" s="9">
        <f>AVERAGE('触发成功的数据-244'!AL215,'触发成功的数据-244'!AL222,'触发成功的数据-244'!AL223)</f>
        <v>4.333333333333333</v>
      </c>
    </row>
    <row r="84" spans="1:41" x14ac:dyDescent="0.4">
      <c r="A84" s="5">
        <f>AVERAGE('触发成功的数据-244'!A216,'触发成功的数据-244'!A219)</f>
        <v>36</v>
      </c>
      <c r="B84" s="5">
        <f>AVERAGE('触发成功的数据-244'!B216,'触发成功的数据-244'!B219)</f>
        <v>23</v>
      </c>
      <c r="C84" s="5">
        <f>AVERAGE('触发成功的数据-244'!C216,'触发成功的数据-244'!C219)</f>
        <v>0</v>
      </c>
      <c r="D84" s="5">
        <f>AVERAGE('触发成功的数据-244'!D216,'触发成功的数据-244'!D219)</f>
        <v>2</v>
      </c>
      <c r="E84" s="5">
        <f>AVERAGE('触发成功的数据-244'!E216,'触发成功的数据-244'!E219)</f>
        <v>0</v>
      </c>
      <c r="F84" s="9">
        <f>AVERAGE('触发成功的数据-244'!F216,'触发成功的数据-244'!F219)</f>
        <v>1.7</v>
      </c>
      <c r="G84" s="9">
        <f>AVERAGE('触发成功的数据-244'!G216,'触发成功的数据-244'!G219)</f>
        <v>3.2738095238095237</v>
      </c>
      <c r="H84" s="9">
        <f>AVERAGE('触发成功的数据-244'!H216,'触发成功的数据-244'!H219)</f>
        <v>2.2000000000000002</v>
      </c>
      <c r="I84" s="9">
        <f>AVERAGE('触发成功的数据-244'!I216,'触发成功的数据-244'!I219)</f>
        <v>4.3250000000000002</v>
      </c>
      <c r="J84" s="9">
        <f>AVERAGE('触发成功的数据-244'!J216,'触发成功的数据-244'!J219)</f>
        <v>2</v>
      </c>
      <c r="K84" s="9">
        <f>AVERAGE('触发成功的数据-244'!K216,'触发成功的数据-244'!K219)</f>
        <v>3.5714285714285716</v>
      </c>
      <c r="L84" s="9">
        <f>AVERAGE('触发成功的数据-244'!L216,'触发成功的数据-244'!L219)</f>
        <v>1.4</v>
      </c>
      <c r="M84" s="9">
        <f>AVERAGE('触发成功的数据-244'!M216,'触发成功的数据-244'!M219)</f>
        <v>2.2000000000000002</v>
      </c>
      <c r="N84" s="9">
        <f>AVERAGE('触发成功的数据-244'!N216,'触发成功的数据-244'!N219)</f>
        <v>2</v>
      </c>
      <c r="O84" s="9">
        <f>AVERAGE('触发成功的数据-244'!O216,'触发成功的数据-244'!O219)</f>
        <v>4.25</v>
      </c>
      <c r="P84" s="9">
        <f>AVERAGE('触发成功的数据-244'!P216,'触发成功的数据-244'!P219)</f>
        <v>5.25</v>
      </c>
      <c r="Q84" s="9">
        <f>AVERAGE('触发成功的数据-244'!Q216,'触发成功的数据-244'!Q219)</f>
        <v>3.4</v>
      </c>
      <c r="R84" s="5">
        <f>AVERAGE('触发成功的数据-244'!R216,'触发成功的数据-244'!R219)</f>
        <v>3</v>
      </c>
      <c r="S84" s="5">
        <f>AVERAGE('触发成功的数据-244'!S216,'触发成功的数据-244'!S219)</f>
        <v>0</v>
      </c>
      <c r="T84" s="5">
        <f>AVERAGE('触发成功的数据-244'!T216,'触发成功的数据-244'!T219)</f>
        <v>1</v>
      </c>
      <c r="U84" s="9">
        <f>AVERAGE('触发成功的数据-244'!U216,'触发成功的数据-244'!U219)</f>
        <v>1</v>
      </c>
      <c r="V84" s="11">
        <f>AVERAGE('触发成功的数据-244'!V216,'触发成功的数据-244'!V219)</f>
        <v>490.00800000000004</v>
      </c>
      <c r="W84" s="11">
        <f>AVERAGE('触发成功的数据-244'!W216,'触发成功的数据-244'!W219)</f>
        <v>43.75</v>
      </c>
      <c r="X84" s="11">
        <f>AVERAGE('触发成功的数据-244'!X216,'触发成功的数据-244'!X219)</f>
        <v>38.24</v>
      </c>
      <c r="Y84" s="11">
        <f>AVERAGE('触发成功的数据-244'!Y216,'触发成功的数据-244'!Y219)</f>
        <v>7.2325000000000008</v>
      </c>
      <c r="Z84" s="11">
        <f>AVERAGE('触发成功的数据-244'!Z216,'触发成功的数据-244'!Z219)</f>
        <v>41</v>
      </c>
      <c r="AA84" s="11">
        <f>AVERAGE('触发成功的数据-244'!AA216,'触发成功的数据-244'!AA219)</f>
        <v>1</v>
      </c>
      <c r="AB84" s="11">
        <f>AVERAGE('触发成功的数据-244'!AB216,'触发成功的数据-244'!AB219)</f>
        <v>0.1285</v>
      </c>
      <c r="AC84" s="11">
        <f>AVERAGE('触发成功的数据-244'!AC216,'触发成功的数据-244'!AC219)</f>
        <v>21.520499999999998</v>
      </c>
      <c r="AD84" s="11">
        <f>AVERAGE('触发成功的数据-244'!AD216,'触发成功的数据-244'!AD219)</f>
        <v>1.8500000000000003E-2</v>
      </c>
      <c r="AE84" s="11">
        <f>AVERAGE('触发成功的数据-244'!AE216,'触发成功的数据-244'!AE219)</f>
        <v>2.9109999999999916</v>
      </c>
      <c r="AF84" s="23">
        <f t="shared" si="4"/>
        <v>0.16666666666666666</v>
      </c>
      <c r="AG84" s="26">
        <f t="shared" si="5"/>
        <v>0</v>
      </c>
      <c r="AH84" s="26">
        <f t="shared" si="5"/>
        <v>0</v>
      </c>
      <c r="AI84" s="26">
        <f t="shared" si="5"/>
        <v>50</v>
      </c>
      <c r="AJ84" s="24">
        <f>AVERAGE('触发成功的数据-244'!AG216,'触发成功的数据-244'!AG219)</f>
        <v>0</v>
      </c>
      <c r="AK84" s="24">
        <f>AVERAGE('触发成功的数据-244'!AH216,'触发成功的数据-244'!AH219)</f>
        <v>0</v>
      </c>
      <c r="AL84" s="24">
        <f>AVERAGE('触发成功的数据-244'!AI216,'触发成功的数据-244'!AI219)</f>
        <v>0.5</v>
      </c>
      <c r="AM84" s="9">
        <f>AVERAGE('触发成功的数据-244'!AJ216,'触发成功的数据-244'!AJ219)</f>
        <v>2</v>
      </c>
      <c r="AN84" s="9">
        <f>AVERAGE('触发成功的数据-244'!AK216,'触发成功的数据-244'!AK219)</f>
        <v>2</v>
      </c>
      <c r="AO84" s="9">
        <f>AVERAGE('触发成功的数据-244'!AL216,'触发成功的数据-244'!AL219)</f>
        <v>2</v>
      </c>
    </row>
    <row r="85" spans="1:41" x14ac:dyDescent="0.4">
      <c r="A85" s="5">
        <f>AVERAGE('触发成功的数据-244'!A217,'触发成功的数据-244'!A220)</f>
        <v>36</v>
      </c>
      <c r="B85" s="5">
        <f>AVERAGE('触发成功的数据-244'!B217,'触发成功的数据-244'!B220)</f>
        <v>23</v>
      </c>
      <c r="C85" s="5">
        <f>AVERAGE('触发成功的数据-244'!C217,'触发成功的数据-244'!C220)</f>
        <v>0</v>
      </c>
      <c r="D85" s="5">
        <f>AVERAGE('触发成功的数据-244'!D217,'触发成功的数据-244'!D220)</f>
        <v>2</v>
      </c>
      <c r="E85" s="5">
        <f>AVERAGE('触发成功的数据-244'!E217,'触发成功的数据-244'!E220)</f>
        <v>0</v>
      </c>
      <c r="F85" s="9">
        <f>AVERAGE('触发成功的数据-244'!F217,'触发成功的数据-244'!F220)</f>
        <v>1.7</v>
      </c>
      <c r="G85" s="9">
        <f>AVERAGE('触发成功的数据-244'!G217,'触发成功的数据-244'!G220)</f>
        <v>3.2738095238095237</v>
      </c>
      <c r="H85" s="9">
        <f>AVERAGE('触发成功的数据-244'!H217,'触发成功的数据-244'!H220)</f>
        <v>2.2000000000000002</v>
      </c>
      <c r="I85" s="9">
        <f>AVERAGE('触发成功的数据-244'!I217,'触发成功的数据-244'!I220)</f>
        <v>4.3250000000000002</v>
      </c>
      <c r="J85" s="9">
        <f>AVERAGE('触发成功的数据-244'!J217,'触发成功的数据-244'!J220)</f>
        <v>2</v>
      </c>
      <c r="K85" s="9">
        <f>AVERAGE('触发成功的数据-244'!K217,'触发成功的数据-244'!K220)</f>
        <v>3.5714285714285716</v>
      </c>
      <c r="L85" s="9">
        <f>AVERAGE('触发成功的数据-244'!L217,'触发成功的数据-244'!L220)</f>
        <v>1.4</v>
      </c>
      <c r="M85" s="9">
        <f>AVERAGE('触发成功的数据-244'!M217,'触发成功的数据-244'!M220)</f>
        <v>2.2000000000000002</v>
      </c>
      <c r="N85" s="9">
        <f>AVERAGE('触发成功的数据-244'!N217,'触发成功的数据-244'!N220)</f>
        <v>2</v>
      </c>
      <c r="O85" s="9">
        <f>AVERAGE('触发成功的数据-244'!O217,'触发成功的数据-244'!O220)</f>
        <v>4.25</v>
      </c>
      <c r="P85" s="9">
        <f>AVERAGE('触发成功的数据-244'!P217,'触发成功的数据-244'!P220)</f>
        <v>5.25</v>
      </c>
      <c r="Q85" s="9">
        <f>AVERAGE('触发成功的数据-244'!Q217,'触发成功的数据-244'!Q220)</f>
        <v>3.4</v>
      </c>
      <c r="R85" s="5">
        <f>AVERAGE('触发成功的数据-244'!R217,'触发成功的数据-244'!R220)</f>
        <v>4</v>
      </c>
      <c r="S85" s="5">
        <f>AVERAGE('触发成功的数据-244'!S217,'触发成功的数据-244'!S220)</f>
        <v>1</v>
      </c>
      <c r="T85" s="5">
        <f>AVERAGE('触发成功的数据-244'!T217,'触发成功的数据-244'!T220)</f>
        <v>1</v>
      </c>
      <c r="U85" s="9">
        <f>AVERAGE('触发成功的数据-244'!U217,'触发成功的数据-244'!U220)</f>
        <v>1</v>
      </c>
      <c r="V85" s="11">
        <f>AVERAGE('触发成功的数据-244'!V217,'触发成功的数据-244'!V220)</f>
        <v>402.31274999999999</v>
      </c>
      <c r="W85" s="11">
        <f>AVERAGE('触发成功的数据-244'!W217,'触发成功的数据-244'!W220)</f>
        <v>42.75</v>
      </c>
      <c r="X85" s="11">
        <f>AVERAGE('触发成功的数据-244'!X217,'触发成功的数据-244'!X220)</f>
        <v>69.622</v>
      </c>
      <c r="Y85" s="11">
        <f>AVERAGE('触发成功的数据-244'!Y217,'触发成功的数据-244'!Y220)</f>
        <v>7.16</v>
      </c>
      <c r="Z85" s="11">
        <f>AVERAGE('触发成功的数据-244'!Z217,'触发成功的数据-244'!Z220)</f>
        <v>36.75</v>
      </c>
      <c r="AA85" s="11">
        <f>AVERAGE('触发成功的数据-244'!AA217,'触发成功的数据-244'!AA220)</f>
        <v>2</v>
      </c>
      <c r="AB85" s="11">
        <f>AVERAGE('触发成功的数据-244'!AB217,'触发成功的数据-244'!AB220)</f>
        <v>0.17849999999999999</v>
      </c>
      <c r="AC85" s="11">
        <f>AVERAGE('触发成功的数据-244'!AC217,'触发成功的数据-244'!AC220)</f>
        <v>19.872499999999999</v>
      </c>
      <c r="AD85" s="11">
        <f>AVERAGE('触发成功的数据-244'!AD217,'触发成功的数据-244'!AD220)</f>
        <v>8.2500000000000004E-2</v>
      </c>
      <c r="AE85" s="11">
        <f>AVERAGE('触发成功的数据-244'!AE217,'触发成功的数据-244'!AE220)</f>
        <v>3.5159999999999862</v>
      </c>
      <c r="AF85" s="23">
        <f t="shared" si="4"/>
        <v>0</v>
      </c>
      <c r="AG85" s="26">
        <f t="shared" si="5"/>
        <v>0</v>
      </c>
      <c r="AH85" s="26">
        <f t="shared" si="5"/>
        <v>0</v>
      </c>
      <c r="AI85" s="26">
        <f t="shared" si="5"/>
        <v>0</v>
      </c>
      <c r="AJ85" s="24">
        <f>AVERAGE('触发成功的数据-244'!AG217,'触发成功的数据-244'!AG220)</f>
        <v>0</v>
      </c>
      <c r="AK85" s="24">
        <f>AVERAGE('触发成功的数据-244'!AH217,'触发成功的数据-244'!AH220)</f>
        <v>0</v>
      </c>
      <c r="AL85" s="24">
        <f>AVERAGE('触发成功的数据-244'!AI217,'触发成功的数据-244'!AI220)</f>
        <v>0</v>
      </c>
      <c r="AM85" s="9">
        <f>AVERAGE('触发成功的数据-244'!AJ217,'触发成功的数据-244'!AJ220)</f>
        <v>3</v>
      </c>
      <c r="AN85" s="9">
        <f>AVERAGE('触发成功的数据-244'!AK217,'触发成功的数据-244'!AK220)</f>
        <v>3</v>
      </c>
      <c r="AO85" s="9">
        <f>AVERAGE('触发成功的数据-244'!AL217,'触发成功的数据-244'!AL220)</f>
        <v>2.5</v>
      </c>
    </row>
    <row r="86" spans="1:41" x14ac:dyDescent="0.4">
      <c r="A86" s="5">
        <f>AVERAGE('触发成功的数据-244'!A227,'触发成功的数据-244'!A229,'触发成功的数据-244'!A230)</f>
        <v>37</v>
      </c>
      <c r="B86" s="5">
        <f>AVERAGE('触发成功的数据-244'!B227,'触发成功的数据-244'!B229,'触发成功的数据-244'!B230)</f>
        <v>24</v>
      </c>
      <c r="C86" s="5">
        <f>AVERAGE('触发成功的数据-244'!C227,'触发成功的数据-244'!C229,'触发成功的数据-244'!C230)</f>
        <v>0</v>
      </c>
      <c r="D86" s="5">
        <f>AVERAGE('触发成功的数据-244'!D227,'触发成功的数据-244'!D229,'触发成功的数据-244'!D230)</f>
        <v>1</v>
      </c>
      <c r="E86" s="5">
        <f>AVERAGE('触发成功的数据-244'!E227,'触发成功的数据-244'!E229,'触发成功的数据-244'!E230)</f>
        <v>0</v>
      </c>
      <c r="F86" s="9">
        <f>AVERAGE('触发成功的数据-244'!F227,'触发成功的数据-244'!F229,'触发成功的数据-244'!F230)</f>
        <v>1.9333333333333329</v>
      </c>
      <c r="G86" s="9">
        <f>AVERAGE('触发成功的数据-244'!G227,'触发成功的数据-244'!G229,'触发成功的数据-244'!G230)</f>
        <v>3.3630952380952386</v>
      </c>
      <c r="H86" s="9">
        <f>AVERAGE('触发成功的数据-244'!H227,'触发成功的数据-244'!H229,'触发成功的数据-244'!H230)</f>
        <v>2.7999999999999994</v>
      </c>
      <c r="I86" s="9">
        <f>AVERAGE('触发成功的数据-244'!I227,'触发成功的数据-244'!I229,'触发成功的数据-244'!I230)</f>
        <v>4.0250000000000004</v>
      </c>
      <c r="J86" s="9">
        <f>AVERAGE('触发成功的数据-244'!J227,'触发成功的数据-244'!J229,'触发成功的数据-244'!J230)</f>
        <v>3.375</v>
      </c>
      <c r="K86" s="9">
        <f>AVERAGE('触发成功的数据-244'!K227,'触发成功的数据-244'!K229,'触发成功的数据-244'!K230)</f>
        <v>3.714285714285714</v>
      </c>
      <c r="L86" s="9">
        <f>AVERAGE('触发成功的数据-244'!L227,'触发成功的数据-244'!L229,'触发成功的数据-244'!L230)</f>
        <v>1.2</v>
      </c>
      <c r="M86" s="9">
        <f>AVERAGE('触发成功的数据-244'!M227,'触发成功的数据-244'!M229,'触发成功的数据-244'!M230)</f>
        <v>2.7999999999999994</v>
      </c>
      <c r="N86" s="9">
        <f>AVERAGE('触发成功的数据-244'!N227,'触发成功的数据-244'!N229,'触发成功的数据-244'!N230)</f>
        <v>2.6666666666666665</v>
      </c>
      <c r="O86" s="9">
        <f>AVERAGE('触发成功的数据-244'!O227,'触发成功的数据-244'!O229,'触发成功的数据-244'!O230)</f>
        <v>3</v>
      </c>
      <c r="P86" s="9">
        <f>AVERAGE('触发成功的数据-244'!P227,'触发成功的数据-244'!P229,'触发成功的数据-244'!P230)</f>
        <v>4.25</v>
      </c>
      <c r="Q86" s="9">
        <f>AVERAGE('触发成功的数据-244'!Q227,'触发成功的数据-244'!Q229,'触发成功的数据-244'!Q230)</f>
        <v>3.7999999999999994</v>
      </c>
      <c r="R86" s="5">
        <f>AVERAGE('触发成功的数据-244'!R227,'触发成功的数据-244'!R229,'触发成功的数据-244'!R230)</f>
        <v>1</v>
      </c>
      <c r="S86" s="5">
        <f>AVERAGE('触发成功的数据-244'!S227,'触发成功的数据-244'!S229,'触发成功的数据-244'!S230)</f>
        <v>0</v>
      </c>
      <c r="T86" s="5">
        <f>AVERAGE('触发成功的数据-244'!T227,'触发成功的数据-244'!T229,'触发成功的数据-244'!T230)</f>
        <v>0</v>
      </c>
      <c r="U86" s="9">
        <f>AVERAGE('触发成功的数据-244'!U227,'触发成功的数据-244'!U229,'触发成功的数据-244'!U230)</f>
        <v>0</v>
      </c>
      <c r="V86" s="11">
        <f>AVERAGE('触发成功的数据-244'!V227,'触发成功的数据-244'!V229,'触发成功的数据-244'!V230)</f>
        <v>939.30150000000003</v>
      </c>
      <c r="W86" s="11">
        <f>AVERAGE('触发成功的数据-244'!W227,'触发成功的数据-244'!W229,'触发成功的数据-244'!W230)</f>
        <v>28.5</v>
      </c>
      <c r="X86" s="11">
        <f>AVERAGE('触发成功的数据-244'!X227,'触发成功的数据-244'!X229,'触发成功的数据-244'!X230)</f>
        <v>130.76966666666667</v>
      </c>
      <c r="Y86" s="11">
        <f>AVERAGE('触发成功的数据-244'!Y227,'触发成功的数据-244'!Y229,'触发成功的数据-244'!Y230)</f>
        <v>5.3656666666666668</v>
      </c>
      <c r="Z86" s="11">
        <f>AVERAGE('触发成功的数据-244'!Z227,'触发成功的数据-244'!Z229,'触发成功的数据-244'!Z230)</f>
        <v>23.333333333333332</v>
      </c>
      <c r="AA86" s="11">
        <f>AVERAGE('触发成功的数据-244'!AA227,'触发成功的数据-244'!AA229,'触发成功的数据-244'!AA230)</f>
        <v>3</v>
      </c>
      <c r="AB86" s="11">
        <f>AVERAGE('触发成功的数据-244'!AB227,'触发成功的数据-244'!AB229,'触发成功的数据-244'!AB230)</f>
        <v>2.1333333333333333E-2</v>
      </c>
      <c r="AC86" s="11">
        <f>AVERAGE('触发成功的数据-244'!AC227,'触发成功的数据-244'!AC229,'触发成功的数据-244'!AC230)</f>
        <v>17.388000000000002</v>
      </c>
      <c r="AD86" s="11">
        <f>AVERAGE('触发成功的数据-244'!AD227,'触发成功的数据-244'!AD229,'触发成功的数据-244'!AD230)</f>
        <v>6.9999999999999993E-3</v>
      </c>
      <c r="AE86" s="11">
        <f>AVERAGE('触发成功的数据-244'!AE227,'触发成功的数据-244'!AE229,'触发成功的数据-244'!AE230)</f>
        <v>0.74033333333334461</v>
      </c>
      <c r="AF86" s="23">
        <f t="shared" si="4"/>
        <v>0.55555555555555547</v>
      </c>
      <c r="AG86" s="26">
        <f t="shared" si="5"/>
        <v>66.666666666666657</v>
      </c>
      <c r="AH86" s="26">
        <f t="shared" si="5"/>
        <v>0</v>
      </c>
      <c r="AI86" s="26">
        <f t="shared" si="5"/>
        <v>100</v>
      </c>
      <c r="AJ86" s="24">
        <f>AVERAGE('触发成功的数据-244'!AG227,'触发成功的数据-244'!AG229,'触发成功的数据-244'!AG230)</f>
        <v>0.66666666666666663</v>
      </c>
      <c r="AK86" s="24">
        <f>AVERAGE('触发成功的数据-244'!AH227,'触发成功的数据-244'!AH229,'触发成功的数据-244'!AH230)</f>
        <v>0</v>
      </c>
      <c r="AL86" s="24">
        <f>AVERAGE('触发成功的数据-244'!AI227,'触发成功的数据-244'!AI229,'触发成功的数据-244'!AI230)</f>
        <v>1</v>
      </c>
      <c r="AM86" s="9">
        <f>AVERAGE('触发成功的数据-244'!AJ227,'触发成功的数据-244'!AJ229,'触发成功的数据-244'!AJ230)</f>
        <v>1.6666666666666667</v>
      </c>
      <c r="AN86" s="9">
        <f>AVERAGE('触发成功的数据-244'!AK227,'触发成功的数据-244'!AK229,'触发成功的数据-244'!AK230)</f>
        <v>1.6666666666666667</v>
      </c>
      <c r="AO86" s="9">
        <f>AVERAGE('触发成功的数据-244'!AL227,'触发成功的数据-244'!AL229,'触发成功的数据-244'!AL230)</f>
        <v>1.6666666666666667</v>
      </c>
    </row>
    <row r="87" spans="1:41" x14ac:dyDescent="0.4">
      <c r="A87" s="5">
        <f>'触发成功的数据-244'!A224</f>
        <v>37</v>
      </c>
      <c r="B87" s="5">
        <f>'触发成功的数据-244'!B224</f>
        <v>24</v>
      </c>
      <c r="C87" s="5">
        <f>'触发成功的数据-244'!C224</f>
        <v>0</v>
      </c>
      <c r="D87" s="5">
        <f>'触发成功的数据-244'!D224</f>
        <v>1</v>
      </c>
      <c r="E87" s="5">
        <f>'触发成功的数据-244'!E224</f>
        <v>0</v>
      </c>
      <c r="F87" s="9">
        <f>'触发成功的数据-244'!F224</f>
        <v>1.9333333333333331</v>
      </c>
      <c r="G87" s="9">
        <f>'触发成功的数据-244'!G224</f>
        <v>3.3630952380952386</v>
      </c>
      <c r="H87" s="9">
        <f>'触发成功的数据-244'!H224</f>
        <v>2.8</v>
      </c>
      <c r="I87" s="9">
        <f>'触发成功的数据-244'!I224</f>
        <v>4.0250000000000004</v>
      </c>
      <c r="J87" s="9">
        <f>'触发成功的数据-244'!J224</f>
        <v>3.375</v>
      </c>
      <c r="K87" s="9">
        <f>'触发成功的数据-244'!K224</f>
        <v>3.7142857142857144</v>
      </c>
      <c r="L87" s="9">
        <f>'触发成功的数据-244'!L224</f>
        <v>1.2</v>
      </c>
      <c r="M87" s="9">
        <f>'触发成功的数据-244'!M224</f>
        <v>2.8</v>
      </c>
      <c r="N87" s="9">
        <f>'触发成功的数据-244'!N224</f>
        <v>2.6666666666666665</v>
      </c>
      <c r="O87" s="9">
        <f>'触发成功的数据-244'!O224</f>
        <v>3</v>
      </c>
      <c r="P87" s="9">
        <f>'触发成功的数据-244'!P224</f>
        <v>4.25</v>
      </c>
      <c r="Q87" s="9">
        <f>'触发成功的数据-244'!Q224</f>
        <v>3.8</v>
      </c>
      <c r="R87" s="5">
        <f>'触发成功的数据-244'!R224</f>
        <v>2</v>
      </c>
      <c r="S87" s="5">
        <f>'触发成功的数据-244'!S224</f>
        <v>1</v>
      </c>
      <c r="T87" s="5">
        <f>'触发成功的数据-244'!T224</f>
        <v>0</v>
      </c>
      <c r="U87" s="9">
        <f>'触发成功的数据-244'!U224</f>
        <v>1</v>
      </c>
      <c r="V87" s="11">
        <f>'触发成功的数据-244'!V224</f>
        <v>1021.655</v>
      </c>
      <c r="W87" s="11">
        <f>'触发成功的数据-244'!W224</f>
        <v>33.5</v>
      </c>
      <c r="X87" s="11">
        <f>'触发成功的数据-244'!X224</f>
        <v>33.519000000000005</v>
      </c>
      <c r="Y87" s="11">
        <f>'触发成功的数据-244'!Y224</f>
        <v>5.4180000000000001</v>
      </c>
      <c r="Z87" s="11">
        <f>'触发成功的数据-244'!Z224</f>
        <v>28</v>
      </c>
      <c r="AA87" s="11">
        <f>'触发成功的数据-244'!AA224</f>
        <v>3</v>
      </c>
      <c r="AB87" s="11">
        <f>'触发成功的数据-244'!AB224</f>
        <v>0.92</v>
      </c>
      <c r="AC87" s="11">
        <f>'触发成功的数据-244'!AC224</f>
        <v>21.724</v>
      </c>
      <c r="AD87" s="11">
        <f>'触发成功的数据-244'!AD224</f>
        <v>0.13</v>
      </c>
      <c r="AE87" s="11">
        <f>'触发成功的数据-244'!AE224</f>
        <v>2.899</v>
      </c>
      <c r="AF87" s="23">
        <f t="shared" si="4"/>
        <v>0.66666666666666663</v>
      </c>
      <c r="AG87" s="26">
        <f t="shared" si="5"/>
        <v>100</v>
      </c>
      <c r="AH87" s="26">
        <f t="shared" si="5"/>
        <v>0</v>
      </c>
      <c r="AI87" s="26">
        <f t="shared" si="5"/>
        <v>100</v>
      </c>
      <c r="AJ87" s="24">
        <f>'触发成功的数据-244'!AG224</f>
        <v>1</v>
      </c>
      <c r="AK87" s="24">
        <f>'触发成功的数据-244'!AH224</f>
        <v>0</v>
      </c>
      <c r="AL87" s="24">
        <f>'触发成功的数据-244'!AI224</f>
        <v>1</v>
      </c>
      <c r="AM87" s="9">
        <f>'触发成功的数据-244'!AJ224</f>
        <v>2</v>
      </c>
      <c r="AN87" s="9">
        <f>'触发成功的数据-244'!AK224</f>
        <v>2</v>
      </c>
      <c r="AO87" s="9">
        <f>'触发成功的数据-244'!AL224</f>
        <v>1</v>
      </c>
    </row>
    <row r="88" spans="1:41" x14ac:dyDescent="0.4">
      <c r="A88" s="5">
        <f>AVERAGE('触发成功的数据-244'!A226,'触发成功的数据-244'!A228,'触发成功的数据-244'!A231)</f>
        <v>37</v>
      </c>
      <c r="B88" s="5">
        <f>AVERAGE('触发成功的数据-244'!B226,'触发成功的数据-244'!B228,'触发成功的数据-244'!B231)</f>
        <v>24</v>
      </c>
      <c r="C88" s="5">
        <f>AVERAGE('触发成功的数据-244'!C226,'触发成功的数据-244'!C228,'触发成功的数据-244'!C231)</f>
        <v>0</v>
      </c>
      <c r="D88" s="5">
        <f>AVERAGE('触发成功的数据-244'!D226,'触发成功的数据-244'!D228,'触发成功的数据-244'!D231)</f>
        <v>1</v>
      </c>
      <c r="E88" s="5">
        <f>AVERAGE('触发成功的数据-244'!E226,'触发成功的数据-244'!E228,'触发成功的数据-244'!E231)</f>
        <v>0</v>
      </c>
      <c r="F88" s="9">
        <f>AVERAGE('触发成功的数据-244'!F226,'触发成功的数据-244'!F228,'触发成功的数据-244'!F231)</f>
        <v>1.9333333333333329</v>
      </c>
      <c r="G88" s="9">
        <f>AVERAGE('触发成功的数据-244'!G226,'触发成功的数据-244'!G228,'触发成功的数据-244'!G231)</f>
        <v>3.3630952380952386</v>
      </c>
      <c r="H88" s="9">
        <f>AVERAGE('触发成功的数据-244'!H226,'触发成功的数据-244'!H228,'触发成功的数据-244'!H231)</f>
        <v>2.7999999999999994</v>
      </c>
      <c r="I88" s="9">
        <f>AVERAGE('触发成功的数据-244'!I226,'触发成功的数据-244'!I228,'触发成功的数据-244'!I231)</f>
        <v>4.0250000000000004</v>
      </c>
      <c r="J88" s="9">
        <f>AVERAGE('触发成功的数据-244'!J226,'触发成功的数据-244'!J228,'触发成功的数据-244'!J231)</f>
        <v>3.375</v>
      </c>
      <c r="K88" s="9">
        <f>AVERAGE('触发成功的数据-244'!K226,'触发成功的数据-244'!K228,'触发成功的数据-244'!K231)</f>
        <v>3.714285714285714</v>
      </c>
      <c r="L88" s="9">
        <f>AVERAGE('触发成功的数据-244'!L226,'触发成功的数据-244'!L228,'触发成功的数据-244'!L231)</f>
        <v>1.2</v>
      </c>
      <c r="M88" s="9">
        <f>AVERAGE('触发成功的数据-244'!M226,'触发成功的数据-244'!M228,'触发成功的数据-244'!M231)</f>
        <v>2.7999999999999994</v>
      </c>
      <c r="N88" s="9">
        <f>AVERAGE('触发成功的数据-244'!N226,'触发成功的数据-244'!N228,'触发成功的数据-244'!N231)</f>
        <v>2.6666666666666665</v>
      </c>
      <c r="O88" s="9">
        <f>AVERAGE('触发成功的数据-244'!O226,'触发成功的数据-244'!O228,'触发成功的数据-244'!O231)</f>
        <v>3</v>
      </c>
      <c r="P88" s="9">
        <f>AVERAGE('触发成功的数据-244'!P226,'触发成功的数据-244'!P228,'触发成功的数据-244'!P231)</f>
        <v>4.25</v>
      </c>
      <c r="Q88" s="9">
        <f>AVERAGE('触发成功的数据-244'!Q226,'触发成功的数据-244'!Q228,'触发成功的数据-244'!Q231)</f>
        <v>3.7999999999999994</v>
      </c>
      <c r="R88" s="5">
        <f>AVERAGE('触发成功的数据-244'!R226,'触发成功的数据-244'!R228,'触发成功的数据-244'!R231)</f>
        <v>3</v>
      </c>
      <c r="S88" s="5">
        <f>AVERAGE('触发成功的数据-244'!S226,'触发成功的数据-244'!S228,'触发成功的数据-244'!S231)</f>
        <v>0</v>
      </c>
      <c r="T88" s="5">
        <f>AVERAGE('触发成功的数据-244'!T226,'触发成功的数据-244'!T228,'触发成功的数据-244'!T231)</f>
        <v>1</v>
      </c>
      <c r="U88" s="9">
        <f>AVERAGE('触发成功的数据-244'!U226,'触发成功的数据-244'!U228,'触发成功的数据-244'!U231)</f>
        <v>0</v>
      </c>
      <c r="V88" s="11">
        <f>AVERAGE('触发成功的数据-244'!V226,'触发成功的数据-244'!V228,'触发成功的数据-244'!V231)</f>
        <v>985.89666666666665</v>
      </c>
      <c r="W88" s="11">
        <f>AVERAGE('触发成功的数据-244'!W226,'触发成功的数据-244'!W228,'触发成功的数据-244'!W231)</f>
        <v>22.833333333333332</v>
      </c>
      <c r="X88" s="11">
        <f>AVERAGE('触发成功的数据-244'!X226,'触发成功的数据-244'!X228,'触发成功的数据-244'!X231)</f>
        <v>32.608333333333334</v>
      </c>
      <c r="Y88" s="11">
        <f>AVERAGE('触发成功的数据-244'!Y226,'触发成功的数据-244'!Y228,'触发成功的数据-244'!Y231)</f>
        <v>5.9116666666666662</v>
      </c>
      <c r="Z88" s="11">
        <f>AVERAGE('触发成功的数据-244'!Z226,'触发成功的数据-244'!Z228,'触发成功的数据-244'!Z231)</f>
        <v>19.666666666666668</v>
      </c>
      <c r="AA88" s="11">
        <f>AVERAGE('触发成功的数据-244'!AA226,'触发成功的数据-244'!AA228,'触发成功的数据-244'!AA231)</f>
        <v>1</v>
      </c>
      <c r="AB88" s="11">
        <f>AVERAGE('触发成功的数据-244'!AB226,'触发成功的数据-244'!AB228,'触发成功的数据-244'!AB231)</f>
        <v>3.8666666666666669E-2</v>
      </c>
      <c r="AC88" s="11">
        <f>AVERAGE('触发成功的数据-244'!AC226,'触发成功的数据-244'!AC228,'触发成功的数据-244'!AC231)</f>
        <v>17.66333333333333</v>
      </c>
      <c r="AD88" s="11">
        <f>AVERAGE('触发成功的数据-244'!AD226,'触发成功的数据-244'!AD228,'触发成功的数据-244'!AD231)</f>
        <v>9.6666666666666672E-3</v>
      </c>
      <c r="AE88" s="11">
        <f>AVERAGE('触发成功的数据-244'!AE226,'触发成功的数据-244'!AE228,'触发成功的数据-244'!AE231)</f>
        <v>0.69466666666667098</v>
      </c>
      <c r="AF88" s="23">
        <f t="shared" si="4"/>
        <v>0.44444444444444442</v>
      </c>
      <c r="AG88" s="26">
        <f t="shared" si="5"/>
        <v>100</v>
      </c>
      <c r="AH88" s="26">
        <f t="shared" si="5"/>
        <v>0</v>
      </c>
      <c r="AI88" s="26">
        <f t="shared" si="5"/>
        <v>33.333333333333329</v>
      </c>
      <c r="AJ88" s="24">
        <f>AVERAGE('触发成功的数据-244'!AG226,'触发成功的数据-244'!AG228,'触发成功的数据-244'!AG231)</f>
        <v>1</v>
      </c>
      <c r="AK88" s="24">
        <f>AVERAGE('触发成功的数据-244'!AH226,'触发成功的数据-244'!AH228,'触发成功的数据-244'!AH231)</f>
        <v>0</v>
      </c>
      <c r="AL88" s="24">
        <f>AVERAGE('触发成功的数据-244'!AI226,'触发成功的数据-244'!AI228,'触发成功的数据-244'!AI231)</f>
        <v>0.33333333333333331</v>
      </c>
      <c r="AM88" s="9">
        <f>AVERAGE('触发成功的数据-244'!AJ226,'触发成功的数据-244'!AJ228,'触发成功的数据-244'!AJ231)</f>
        <v>2</v>
      </c>
      <c r="AN88" s="9">
        <f>AVERAGE('触发成功的数据-244'!AK226,'触发成功的数据-244'!AK228,'触发成功的数据-244'!AK231)</f>
        <v>2</v>
      </c>
      <c r="AO88" s="9">
        <f>AVERAGE('触发成功的数据-244'!AL226,'触发成功的数据-244'!AL228,'触发成功的数据-244'!AL231)</f>
        <v>1.6666666666666667</v>
      </c>
    </row>
    <row r="89" spans="1:41" x14ac:dyDescent="0.4">
      <c r="A89" s="5">
        <f>'触发成功的数据-244'!A225</f>
        <v>37</v>
      </c>
      <c r="B89" s="5">
        <f>'触发成功的数据-244'!B225</f>
        <v>24</v>
      </c>
      <c r="C89" s="5">
        <f>'触发成功的数据-244'!C225</f>
        <v>0</v>
      </c>
      <c r="D89" s="5">
        <f>'触发成功的数据-244'!D225</f>
        <v>1</v>
      </c>
      <c r="E89" s="5">
        <f>'触发成功的数据-244'!E225</f>
        <v>0</v>
      </c>
      <c r="F89" s="9">
        <f>'触发成功的数据-244'!F225</f>
        <v>1.9333333333333331</v>
      </c>
      <c r="G89" s="9">
        <f>'触发成功的数据-244'!G225</f>
        <v>3.3630952380952386</v>
      </c>
      <c r="H89" s="9">
        <f>'触发成功的数据-244'!H225</f>
        <v>2.8</v>
      </c>
      <c r="I89" s="9">
        <f>'触发成功的数据-244'!I225</f>
        <v>4.0250000000000004</v>
      </c>
      <c r="J89" s="9">
        <f>'触发成功的数据-244'!J225</f>
        <v>3.375</v>
      </c>
      <c r="K89" s="9">
        <f>'触发成功的数据-244'!K225</f>
        <v>3.7142857142857144</v>
      </c>
      <c r="L89" s="9">
        <f>'触发成功的数据-244'!L225</f>
        <v>1.2</v>
      </c>
      <c r="M89" s="9">
        <f>'触发成功的数据-244'!M225</f>
        <v>2.8</v>
      </c>
      <c r="N89" s="9">
        <f>'触发成功的数据-244'!N225</f>
        <v>2.6666666666666665</v>
      </c>
      <c r="O89" s="9">
        <f>'触发成功的数据-244'!O225</f>
        <v>3</v>
      </c>
      <c r="P89" s="9">
        <f>'触发成功的数据-244'!P225</f>
        <v>4.25</v>
      </c>
      <c r="Q89" s="9">
        <f>'触发成功的数据-244'!Q225</f>
        <v>3.8</v>
      </c>
      <c r="R89" s="5">
        <f>'触发成功的数据-244'!R225</f>
        <v>4</v>
      </c>
      <c r="S89" s="5">
        <f>'触发成功的数据-244'!S225</f>
        <v>1</v>
      </c>
      <c r="T89" s="5">
        <f>'触发成功的数据-244'!T225</f>
        <v>1</v>
      </c>
      <c r="U89" s="9">
        <f>'触发成功的数据-244'!U225</f>
        <v>1</v>
      </c>
      <c r="V89" s="11">
        <f>'触发成功的数据-244'!V225</f>
        <v>733.99299999999994</v>
      </c>
      <c r="W89" s="11">
        <f>'触发成功的数据-244'!W225</f>
        <v>41</v>
      </c>
      <c r="X89" s="11">
        <f>'触发成功的数据-244'!X225</f>
        <v>38.143500000000003</v>
      </c>
      <c r="Y89" s="11">
        <f>'触发成功的数据-244'!Y225</f>
        <v>5.7480000000000002</v>
      </c>
      <c r="Z89" s="11">
        <f>'触发成功的数据-244'!Z225</f>
        <v>35.5</v>
      </c>
      <c r="AA89" s="11">
        <f>'触发成功的数据-244'!AA225</f>
        <v>3</v>
      </c>
      <c r="AB89" s="11">
        <f>'触发成功的数据-244'!AB225</f>
        <v>0.70399999999999996</v>
      </c>
      <c r="AC89" s="11">
        <f>'触发成功的数据-244'!AC225</f>
        <v>24.951000000000001</v>
      </c>
      <c r="AD89" s="11">
        <f>'触发成功的数据-244'!AD225</f>
        <v>0.123</v>
      </c>
      <c r="AE89" s="11">
        <f>'触发成功的数据-244'!AE225</f>
        <v>2.99</v>
      </c>
      <c r="AF89" s="23">
        <f t="shared" si="4"/>
        <v>0.66666666666666663</v>
      </c>
      <c r="AG89" s="26">
        <f t="shared" si="5"/>
        <v>100</v>
      </c>
      <c r="AH89" s="26">
        <f t="shared" si="5"/>
        <v>0</v>
      </c>
      <c r="AI89" s="26">
        <f t="shared" si="5"/>
        <v>100</v>
      </c>
      <c r="AJ89" s="24">
        <f>'触发成功的数据-244'!AG225</f>
        <v>1</v>
      </c>
      <c r="AK89" s="24">
        <f>'触发成功的数据-244'!AH225</f>
        <v>0</v>
      </c>
      <c r="AL89" s="24">
        <f>'触发成功的数据-244'!AI225</f>
        <v>1</v>
      </c>
      <c r="AM89" s="9">
        <f>'触发成功的数据-244'!AJ225</f>
        <v>2</v>
      </c>
      <c r="AN89" s="9">
        <f>'触发成功的数据-244'!AK225</f>
        <v>2</v>
      </c>
      <c r="AO89" s="9">
        <f>'触发成功的数据-244'!AL225</f>
        <v>2</v>
      </c>
    </row>
    <row r="90" spans="1:41" x14ac:dyDescent="0.4">
      <c r="A90" s="5">
        <f>AVERAGE('触发成功的数据-244'!A232,'触发成功的数据-244'!A237)</f>
        <v>38</v>
      </c>
      <c r="B90" s="5">
        <f>AVERAGE('触发成功的数据-244'!B232,'触发成功的数据-244'!B237)</f>
        <v>22</v>
      </c>
      <c r="C90" s="5">
        <f>AVERAGE('触发成功的数据-244'!C232,'触发成功的数据-244'!C237)</f>
        <v>0</v>
      </c>
      <c r="D90" s="5">
        <f>AVERAGE('触发成功的数据-244'!D232,'触发成功的数据-244'!D237)</f>
        <v>3</v>
      </c>
      <c r="E90" s="5">
        <f>AVERAGE('触发成功的数据-244'!E232,'触发成功的数据-244'!E237)</f>
        <v>1</v>
      </c>
      <c r="F90" s="9">
        <f>AVERAGE('触发成功的数据-244'!F232,'触发成功的数据-244'!F237)</f>
        <v>2.75</v>
      </c>
      <c r="G90" s="9">
        <f>AVERAGE('触发成功的数据-244'!G232,'触发成功的数据-244'!G237)</f>
        <v>3.375</v>
      </c>
      <c r="H90" s="9">
        <f>AVERAGE('触发成功的数据-244'!H232,'触发成功的数据-244'!H237)</f>
        <v>1.8</v>
      </c>
      <c r="I90" s="9">
        <f>AVERAGE('触发成功的数据-244'!I232,'触发成功的数据-244'!I237)</f>
        <v>4.9249999999999998</v>
      </c>
      <c r="J90" s="9">
        <f>AVERAGE('触发成功的数据-244'!J232,'触发成功的数据-244'!J237)</f>
        <v>2.125</v>
      </c>
      <c r="K90" s="9">
        <f>AVERAGE('触发成功的数据-244'!K232,'触发成功的数据-244'!K237)</f>
        <v>4</v>
      </c>
      <c r="L90" s="9">
        <f>AVERAGE('触发成功的数据-244'!L232,'触发成功的数据-244'!L237)</f>
        <v>2</v>
      </c>
      <c r="M90" s="9">
        <f>AVERAGE('触发成功的数据-244'!M232,'触发成功的数据-244'!M237)</f>
        <v>1.8</v>
      </c>
      <c r="N90" s="9">
        <f>AVERAGE('触发成功的数据-244'!N232,'触发成功的数据-244'!N237)</f>
        <v>3.5</v>
      </c>
      <c r="O90" s="9">
        <f>AVERAGE('触发成功的数据-244'!O232,'触发成功的数据-244'!O237)</f>
        <v>4</v>
      </c>
      <c r="P90" s="9">
        <f>AVERAGE('触发成功的数据-244'!P232,'触发成功的数据-244'!P237)</f>
        <v>5.25</v>
      </c>
      <c r="Q90" s="9">
        <f>AVERAGE('触发成功的数据-244'!Q232,'触发成功的数据-244'!Q237)</f>
        <v>4.5999999999999996</v>
      </c>
      <c r="R90" s="5">
        <f>AVERAGE('触发成功的数据-244'!R232,'触发成功的数据-244'!R237)</f>
        <v>1</v>
      </c>
      <c r="S90" s="5">
        <f>AVERAGE('触发成功的数据-244'!S232,'触发成功的数据-244'!S237)</f>
        <v>0</v>
      </c>
      <c r="T90" s="5">
        <f>AVERAGE('触发成功的数据-244'!T232,'触发成功的数据-244'!T237)</f>
        <v>0</v>
      </c>
      <c r="U90" s="9">
        <f>AVERAGE('触发成功的数据-244'!U232,'触发成功的数据-244'!U237)</f>
        <v>0</v>
      </c>
      <c r="V90" s="11">
        <f>AVERAGE('触发成功的数据-244'!V232,'触发成功的数据-244'!V237)</f>
        <v>1025.3797500000001</v>
      </c>
      <c r="W90" s="11">
        <f>AVERAGE('触发成功的数据-244'!W232,'触发成功的数据-244'!W237)</f>
        <v>21.5</v>
      </c>
      <c r="X90" s="11">
        <f>AVERAGE('触发成功的数据-244'!X232,'触发成功的数据-244'!X237)</f>
        <v>38.408749999999998</v>
      </c>
      <c r="Y90" s="11">
        <f>AVERAGE('触发成功的数据-244'!Y232,'触发成功的数据-244'!Y237)</f>
        <v>4.5372500000000002</v>
      </c>
      <c r="Z90" s="11">
        <f>AVERAGE('触发成功的数据-244'!Z232,'触发成功的数据-244'!Z237)</f>
        <v>15.25</v>
      </c>
      <c r="AA90" s="11">
        <f>AVERAGE('触发成功的数据-244'!AA232,'触发成功的数据-244'!AA237)</f>
        <v>3.5</v>
      </c>
      <c r="AB90" s="11">
        <f>AVERAGE('触发成功的数据-244'!AB232,'触发成功的数据-244'!AB237)</f>
        <v>7.1500000000000008E-2</v>
      </c>
      <c r="AC90" s="11">
        <f>AVERAGE('触发成功的数据-244'!AC232,'触发成功的数据-244'!AC237)</f>
        <v>22.636499999999998</v>
      </c>
      <c r="AD90" s="11">
        <f>AVERAGE('触发成功的数据-244'!AD232,'触发成功的数据-244'!AD237)</f>
        <v>1.3000000000000001E-2</v>
      </c>
      <c r="AE90" s="11">
        <f>AVERAGE('触发成功的数据-244'!AE232,'触发成功的数据-244'!AE237)</f>
        <v>1.9579999999999966</v>
      </c>
      <c r="AF90" s="23">
        <f t="shared" si="4"/>
        <v>0</v>
      </c>
      <c r="AG90" s="26">
        <f t="shared" si="5"/>
        <v>0</v>
      </c>
      <c r="AH90" s="26">
        <f t="shared" si="5"/>
        <v>0</v>
      </c>
      <c r="AI90" s="26">
        <f t="shared" si="5"/>
        <v>0</v>
      </c>
      <c r="AJ90" s="24">
        <f>AVERAGE('触发成功的数据-244'!AG232,'触发成功的数据-244'!AG237)</f>
        <v>0</v>
      </c>
      <c r="AK90" s="24">
        <f>AVERAGE('触发成功的数据-244'!AH232,'触发成功的数据-244'!AH237)</f>
        <v>0</v>
      </c>
      <c r="AL90" s="24">
        <f>AVERAGE('触发成功的数据-244'!AI232,'触发成功的数据-244'!AI237)</f>
        <v>0</v>
      </c>
      <c r="AM90" s="9">
        <f>AVERAGE('触发成功的数据-244'!AJ232,'触发成功的数据-244'!AJ237)</f>
        <v>1</v>
      </c>
      <c r="AN90" s="9">
        <f>AVERAGE('触发成功的数据-244'!AK232,'触发成功的数据-244'!AK237)</f>
        <v>1</v>
      </c>
      <c r="AO90" s="9">
        <f>AVERAGE('触发成功的数据-244'!AL232,'触发成功的数据-244'!AL237)</f>
        <v>1</v>
      </c>
    </row>
    <row r="91" spans="1:41" x14ac:dyDescent="0.4">
      <c r="A91" s="5">
        <f>AVERAGE('触发成功的数据-244'!A233,'触发成功的数据-244'!A238,'触发成功的数据-244'!A239)</f>
        <v>38</v>
      </c>
      <c r="B91" s="5">
        <f>AVERAGE('触发成功的数据-244'!B233,'触发成功的数据-244'!B238,'触发成功的数据-244'!B239)</f>
        <v>22</v>
      </c>
      <c r="C91" s="5">
        <f>AVERAGE('触发成功的数据-244'!C233,'触发成功的数据-244'!C238,'触发成功的数据-244'!C239)</f>
        <v>0</v>
      </c>
      <c r="D91" s="5">
        <f>AVERAGE('触发成功的数据-244'!D233,'触发成功的数据-244'!D238,'触发成功的数据-244'!D239)</f>
        <v>3</v>
      </c>
      <c r="E91" s="5">
        <f>AVERAGE('触发成功的数据-244'!E233,'触发成功的数据-244'!E238,'触发成功的数据-244'!E239)</f>
        <v>1</v>
      </c>
      <c r="F91" s="9">
        <f>AVERAGE('触发成功的数据-244'!F233,'触发成功的数据-244'!F238,'触发成功的数据-244'!F239)</f>
        <v>2.75</v>
      </c>
      <c r="G91" s="9">
        <f>AVERAGE('触发成功的数据-244'!G233,'触发成功的数据-244'!G238,'触发成功的数据-244'!G239)</f>
        <v>3.375</v>
      </c>
      <c r="H91" s="9">
        <f>AVERAGE('触发成功的数据-244'!H233,'触发成功的数据-244'!H238,'触发成功的数据-244'!H239)</f>
        <v>1.8</v>
      </c>
      <c r="I91" s="9">
        <f>AVERAGE('触发成功的数据-244'!I233,'触发成功的数据-244'!I238,'触发成功的数据-244'!I239)</f>
        <v>4.9249999999999998</v>
      </c>
      <c r="J91" s="9">
        <f>AVERAGE('触发成功的数据-244'!J233,'触发成功的数据-244'!J238,'触发成功的数据-244'!J239)</f>
        <v>2.125</v>
      </c>
      <c r="K91" s="9">
        <f>AVERAGE('触发成功的数据-244'!K233,'触发成功的数据-244'!K238,'触发成功的数据-244'!K239)</f>
        <v>4</v>
      </c>
      <c r="L91" s="9">
        <f>AVERAGE('触发成功的数据-244'!L233,'触发成功的数据-244'!L238,'触发成功的数据-244'!L239)</f>
        <v>2</v>
      </c>
      <c r="M91" s="9">
        <f>AVERAGE('触发成功的数据-244'!M233,'触发成功的数据-244'!M238,'触发成功的数据-244'!M239)</f>
        <v>1.8</v>
      </c>
      <c r="N91" s="9">
        <f>AVERAGE('触发成功的数据-244'!N233,'触发成功的数据-244'!N238,'触发成功的数据-244'!N239)</f>
        <v>3.5</v>
      </c>
      <c r="O91" s="9">
        <f>AVERAGE('触发成功的数据-244'!O233,'触发成功的数据-244'!O238,'触发成功的数据-244'!O239)</f>
        <v>4</v>
      </c>
      <c r="P91" s="9">
        <f>AVERAGE('触发成功的数据-244'!P233,'触发成功的数据-244'!P238,'触发成功的数据-244'!P239)</f>
        <v>5.25</v>
      </c>
      <c r="Q91" s="9">
        <f>AVERAGE('触发成功的数据-244'!Q233,'触发成功的数据-244'!Q238,'触发成功的数据-244'!Q239)</f>
        <v>4.5999999999999996</v>
      </c>
      <c r="R91" s="5">
        <f>AVERAGE('触发成功的数据-244'!R233,'触发成功的数据-244'!R238,'触发成功的数据-244'!R239)</f>
        <v>2</v>
      </c>
      <c r="S91" s="5">
        <f>AVERAGE('触发成功的数据-244'!S233,'触发成功的数据-244'!S238,'触发成功的数据-244'!S239)</f>
        <v>1</v>
      </c>
      <c r="T91" s="5">
        <f>AVERAGE('触发成功的数据-244'!T233,'触发成功的数据-244'!T238,'触发成功的数据-244'!T239)</f>
        <v>0</v>
      </c>
      <c r="U91" s="9">
        <f>AVERAGE('触发成功的数据-244'!U233,'触发成功的数据-244'!U238,'触发成功的数据-244'!U239)</f>
        <v>1</v>
      </c>
      <c r="V91" s="11">
        <f>AVERAGE('触发成功的数据-244'!V233,'触发成功的数据-244'!V238,'触发成功的数据-244'!V239)</f>
        <v>752.11400000000003</v>
      </c>
      <c r="W91" s="11">
        <f>AVERAGE('触发成功的数据-244'!W233,'触发成功的数据-244'!W238,'触发成功的数据-244'!W239)</f>
        <v>31</v>
      </c>
      <c r="X91" s="11">
        <f>AVERAGE('触发成功的数据-244'!X233,'触发成功的数据-244'!X238,'触发成功的数据-244'!X239)</f>
        <v>50.35</v>
      </c>
      <c r="Y91" s="11">
        <f>AVERAGE('触发成功的数据-244'!Y233,'触发成功的数据-244'!Y238,'触发成功的数据-244'!Y239)</f>
        <v>5.5268333333333333</v>
      </c>
      <c r="Z91" s="11">
        <f>AVERAGE('触发成功的数据-244'!Z233,'触发成功的数据-244'!Z238,'触发成功的数据-244'!Z239)</f>
        <v>22.166666666666668</v>
      </c>
      <c r="AA91" s="11">
        <f>AVERAGE('触发成功的数据-244'!AA233,'触发成功的数据-244'!AA238,'触发成功的数据-244'!AA239)</f>
        <v>3</v>
      </c>
      <c r="AB91" s="11">
        <f>AVERAGE('触发成功的数据-244'!AB233,'触发成功的数据-244'!AB238,'触发成功的数据-244'!AB239)</f>
        <v>0.99799999999999989</v>
      </c>
      <c r="AC91" s="11">
        <f>AVERAGE('触发成功的数据-244'!AC233,'触发成功的数据-244'!AC238,'触发成功的数据-244'!AC239)</f>
        <v>25.045666666666666</v>
      </c>
      <c r="AD91" s="11">
        <f>AVERAGE('触发成功的数据-244'!AD233,'触发成功的数据-244'!AD238,'触发成功的数据-244'!AD239)</f>
        <v>0.19899999999999998</v>
      </c>
      <c r="AE91" s="11">
        <f>AVERAGE('触发成功的数据-244'!AE233,'触发成功的数据-244'!AE238,'触发成功的数据-244'!AE239)</f>
        <v>4.1153333333333437</v>
      </c>
      <c r="AF91" s="23">
        <f t="shared" si="4"/>
        <v>0.44444444444444442</v>
      </c>
      <c r="AG91" s="26">
        <f t="shared" si="5"/>
        <v>66.666666666666657</v>
      </c>
      <c r="AH91" s="26">
        <f t="shared" si="5"/>
        <v>0</v>
      </c>
      <c r="AI91" s="26">
        <f t="shared" si="5"/>
        <v>66.666666666666657</v>
      </c>
      <c r="AJ91" s="24">
        <f>AVERAGE('触发成功的数据-244'!AG233,'触发成功的数据-244'!AG238,'触发成功的数据-244'!AG239)</f>
        <v>0.66666666666666663</v>
      </c>
      <c r="AK91" s="24">
        <f>AVERAGE('触发成功的数据-244'!AH233,'触发成功的数据-244'!AH238,'触发成功的数据-244'!AH239)</f>
        <v>0</v>
      </c>
      <c r="AL91" s="24">
        <f>AVERAGE('触发成功的数据-244'!AI233,'触发成功的数据-244'!AI238,'触发成功的数据-244'!AI239)</f>
        <v>0.66666666666666663</v>
      </c>
      <c r="AM91" s="9">
        <f>AVERAGE('触发成功的数据-244'!AJ233,'触发成功的数据-244'!AJ238,'触发成功的数据-244'!AJ239)</f>
        <v>1</v>
      </c>
      <c r="AN91" s="9">
        <f>AVERAGE('触发成功的数据-244'!AK233,'触发成功的数据-244'!AK238,'触发成功的数据-244'!AK239)</f>
        <v>1</v>
      </c>
      <c r="AO91" s="9">
        <f>AVERAGE('触发成功的数据-244'!AL233,'触发成功的数据-244'!AL238,'触发成功的数据-244'!AL239)</f>
        <v>1</v>
      </c>
    </row>
    <row r="92" spans="1:41" x14ac:dyDescent="0.4">
      <c r="A92" s="5">
        <f>'触发成功的数据-244'!A235</f>
        <v>38</v>
      </c>
      <c r="B92" s="5">
        <f>'触发成功的数据-244'!B235</f>
        <v>22</v>
      </c>
      <c r="C92" s="5">
        <f>'触发成功的数据-244'!C235</f>
        <v>0</v>
      </c>
      <c r="D92" s="5">
        <f>'触发成功的数据-244'!D235</f>
        <v>3</v>
      </c>
      <c r="E92" s="5">
        <f>'触发成功的数据-244'!E235</f>
        <v>1</v>
      </c>
      <c r="F92" s="9">
        <f>'触发成功的数据-244'!F235</f>
        <v>2.75</v>
      </c>
      <c r="G92" s="9">
        <f>'触发成功的数据-244'!G235</f>
        <v>3.375</v>
      </c>
      <c r="H92" s="9">
        <f>'触发成功的数据-244'!H235</f>
        <v>1.8</v>
      </c>
      <c r="I92" s="9">
        <f>'触发成功的数据-244'!I235</f>
        <v>4.9249999999999998</v>
      </c>
      <c r="J92" s="9">
        <f>'触发成功的数据-244'!J235</f>
        <v>2.125</v>
      </c>
      <c r="K92" s="9">
        <f>'触发成功的数据-244'!K235</f>
        <v>4</v>
      </c>
      <c r="L92" s="9">
        <f>'触发成功的数据-244'!L235</f>
        <v>2</v>
      </c>
      <c r="M92" s="9">
        <f>'触发成功的数据-244'!M235</f>
        <v>1.8</v>
      </c>
      <c r="N92" s="9">
        <f>'触发成功的数据-244'!N235</f>
        <v>3.5</v>
      </c>
      <c r="O92" s="9">
        <f>'触发成功的数据-244'!O235</f>
        <v>4</v>
      </c>
      <c r="P92" s="9">
        <f>'触发成功的数据-244'!P235</f>
        <v>5.25</v>
      </c>
      <c r="Q92" s="9">
        <f>'触发成功的数据-244'!Q235</f>
        <v>4.5999999999999996</v>
      </c>
      <c r="R92" s="5">
        <f>'触发成功的数据-244'!R235</f>
        <v>3</v>
      </c>
      <c r="S92" s="5">
        <f>'触发成功的数据-244'!S235</f>
        <v>0</v>
      </c>
      <c r="T92" s="5">
        <f>'触发成功的数据-244'!T235</f>
        <v>1</v>
      </c>
      <c r="U92" s="9">
        <f>'触发成功的数据-244'!U235</f>
        <v>0</v>
      </c>
      <c r="V92" s="11">
        <f>'触发成功的数据-244'!V235</f>
        <v>1047.952</v>
      </c>
      <c r="W92" s="11">
        <f>'触发成功的数据-244'!W235</f>
        <v>18.5</v>
      </c>
      <c r="X92" s="11">
        <f>'触发成功的数据-244'!X235</f>
        <v>39.189</v>
      </c>
      <c r="Y92" s="11">
        <f>'触发成功的数据-244'!Y235</f>
        <v>6.9239999999999995</v>
      </c>
      <c r="Z92" s="11">
        <f>'触发成功的数据-244'!Z235</f>
        <v>12</v>
      </c>
      <c r="AA92" s="11">
        <f>'触发成功的数据-244'!AA235</f>
        <v>2</v>
      </c>
      <c r="AB92" s="11">
        <f>'触发成功的数据-244'!AB235</f>
        <v>3.9E-2</v>
      </c>
      <c r="AC92" s="11">
        <f>'触发成功的数据-244'!AC235</f>
        <v>18.738</v>
      </c>
      <c r="AD92" s="11">
        <f>'触发成功的数据-244'!AD235</f>
        <v>8.9999999999999993E-3</v>
      </c>
      <c r="AE92" s="11">
        <f>'触发成功的数据-244'!AE235</f>
        <v>0.43999999999999773</v>
      </c>
      <c r="AF92" s="23">
        <f t="shared" si="4"/>
        <v>0.33333333333333331</v>
      </c>
      <c r="AG92" s="26">
        <f t="shared" si="5"/>
        <v>0</v>
      </c>
      <c r="AH92" s="26">
        <f t="shared" si="5"/>
        <v>0</v>
      </c>
      <c r="AI92" s="26">
        <f t="shared" si="5"/>
        <v>100</v>
      </c>
      <c r="AJ92" s="24">
        <f>'触发成功的数据-244'!AG235</f>
        <v>0</v>
      </c>
      <c r="AK92" s="24">
        <f>'触发成功的数据-244'!AH235</f>
        <v>0</v>
      </c>
      <c r="AL92" s="24">
        <f>'触发成功的数据-244'!AI235</f>
        <v>1</v>
      </c>
      <c r="AM92" s="9">
        <f>'触发成功的数据-244'!AJ235</f>
        <v>1</v>
      </c>
      <c r="AN92" s="9">
        <f>'触发成功的数据-244'!AK235</f>
        <v>1</v>
      </c>
      <c r="AO92" s="9">
        <f>'触发成功的数据-244'!AL235</f>
        <v>1</v>
      </c>
    </row>
    <row r="93" spans="1:41" x14ac:dyDescent="0.4">
      <c r="A93" s="5">
        <f>AVERAGE('触发成功的数据-244'!A234,'触发成功的数据-244'!A236)</f>
        <v>38</v>
      </c>
      <c r="B93" s="5">
        <f>AVERAGE('触发成功的数据-244'!B234,'触发成功的数据-244'!B236)</f>
        <v>22</v>
      </c>
      <c r="C93" s="5">
        <f>AVERAGE('触发成功的数据-244'!C234,'触发成功的数据-244'!C236)</f>
        <v>0</v>
      </c>
      <c r="D93" s="5">
        <f>AVERAGE('触发成功的数据-244'!D234,'触发成功的数据-244'!D236)</f>
        <v>3</v>
      </c>
      <c r="E93" s="5">
        <f>AVERAGE('触发成功的数据-244'!E234,'触发成功的数据-244'!E236)</f>
        <v>1</v>
      </c>
      <c r="F93" s="9">
        <f>AVERAGE('触发成功的数据-244'!F234,'触发成功的数据-244'!F236)</f>
        <v>2.75</v>
      </c>
      <c r="G93" s="9">
        <f>AVERAGE('触发成功的数据-244'!G234,'触发成功的数据-244'!G236)</f>
        <v>3.375</v>
      </c>
      <c r="H93" s="9">
        <f>AVERAGE('触发成功的数据-244'!H234,'触发成功的数据-244'!H236)</f>
        <v>1.8</v>
      </c>
      <c r="I93" s="9">
        <f>AVERAGE('触发成功的数据-244'!I234,'触发成功的数据-244'!I236)</f>
        <v>4.9249999999999998</v>
      </c>
      <c r="J93" s="9">
        <f>AVERAGE('触发成功的数据-244'!J234,'触发成功的数据-244'!J236)</f>
        <v>2.125</v>
      </c>
      <c r="K93" s="9">
        <f>AVERAGE('触发成功的数据-244'!K234,'触发成功的数据-244'!K236)</f>
        <v>4</v>
      </c>
      <c r="L93" s="9">
        <f>AVERAGE('触发成功的数据-244'!L234,'触发成功的数据-244'!L236)</f>
        <v>2</v>
      </c>
      <c r="M93" s="9">
        <f>AVERAGE('触发成功的数据-244'!M234,'触发成功的数据-244'!M236)</f>
        <v>1.8</v>
      </c>
      <c r="N93" s="9">
        <f>AVERAGE('触发成功的数据-244'!N234,'触发成功的数据-244'!N236)</f>
        <v>3.5</v>
      </c>
      <c r="O93" s="9">
        <f>AVERAGE('触发成功的数据-244'!O234,'触发成功的数据-244'!O236)</f>
        <v>4</v>
      </c>
      <c r="P93" s="9">
        <f>AVERAGE('触发成功的数据-244'!P234,'触发成功的数据-244'!P236)</f>
        <v>5.25</v>
      </c>
      <c r="Q93" s="9">
        <f>AVERAGE('触发成功的数据-244'!Q234,'触发成功的数据-244'!Q236)</f>
        <v>4.5999999999999996</v>
      </c>
      <c r="R93" s="5">
        <f>AVERAGE('触发成功的数据-244'!R234,'触发成功的数据-244'!R236)</f>
        <v>4</v>
      </c>
      <c r="S93" s="5">
        <f>AVERAGE('触发成功的数据-244'!S234,'触发成功的数据-244'!S236)</f>
        <v>1</v>
      </c>
      <c r="T93" s="5">
        <f>AVERAGE('触发成功的数据-244'!T234,'触发成功的数据-244'!T236)</f>
        <v>1</v>
      </c>
      <c r="U93" s="9">
        <f>AVERAGE('触发成功的数据-244'!U234,'触发成功的数据-244'!U236)</f>
        <v>1</v>
      </c>
      <c r="V93" s="11">
        <f>AVERAGE('触发成功的数据-244'!V234,'触发成功的数据-244'!V236)</f>
        <v>677.16475000000003</v>
      </c>
      <c r="W93" s="11">
        <f>AVERAGE('触发成功的数据-244'!W234,'触发成功的数据-244'!W236)</f>
        <v>35.75</v>
      </c>
      <c r="X93" s="11">
        <f>AVERAGE('触发成功的数据-244'!X234,'触发成功的数据-244'!X236)</f>
        <v>41.764000000000003</v>
      </c>
      <c r="Y93" s="11">
        <f>AVERAGE('触发成功的数据-244'!Y234,'触发成功的数据-244'!Y236)</f>
        <v>5.7169999999999996</v>
      </c>
      <c r="Z93" s="11">
        <f>AVERAGE('触发成功的数据-244'!Z234,'触发成功的数据-244'!Z236)</f>
        <v>30.5</v>
      </c>
      <c r="AA93" s="11">
        <f>AVERAGE('触发成功的数据-244'!AA234,'触发成功的数据-244'!AA236)</f>
        <v>4</v>
      </c>
      <c r="AB93" s="11">
        <f>AVERAGE('触发成功的数据-244'!AB234,'触发成功的数据-244'!AB236)</f>
        <v>2.7949999999999999</v>
      </c>
      <c r="AC93" s="11">
        <f>AVERAGE('触发成功的数据-244'!AC234,'触发成功的数据-244'!AC236)</f>
        <v>19.753</v>
      </c>
      <c r="AD93" s="11">
        <f>AVERAGE('触发成功的数据-244'!AD234,'触发成功的数据-244'!AD236)</f>
        <v>0.222</v>
      </c>
      <c r="AE93" s="11">
        <f>AVERAGE('触发成功的数据-244'!AE234,'触发成功的数据-244'!AE236)</f>
        <v>3.9794999999999878</v>
      </c>
      <c r="AF93" s="23">
        <f t="shared" si="4"/>
        <v>0.5</v>
      </c>
      <c r="AG93" s="26">
        <f t="shared" si="5"/>
        <v>100</v>
      </c>
      <c r="AH93" s="26">
        <f t="shared" si="5"/>
        <v>0</v>
      </c>
      <c r="AI93" s="26">
        <f t="shared" si="5"/>
        <v>50</v>
      </c>
      <c r="AJ93" s="24">
        <f>AVERAGE('触发成功的数据-244'!AG234,'触发成功的数据-244'!AG236)</f>
        <v>1</v>
      </c>
      <c r="AK93" s="24">
        <f>AVERAGE('触发成功的数据-244'!AH234,'触发成功的数据-244'!AH236)</f>
        <v>0</v>
      </c>
      <c r="AL93" s="24">
        <f>AVERAGE('触发成功的数据-244'!AI234,'触发成功的数据-244'!AI236)</f>
        <v>0.5</v>
      </c>
      <c r="AM93" s="9">
        <f>AVERAGE('触发成功的数据-244'!AJ234,'触发成功的数据-244'!AJ236)</f>
        <v>1</v>
      </c>
      <c r="AN93" s="9">
        <f>AVERAGE('触发成功的数据-244'!AK234,'触发成功的数据-244'!AK236)</f>
        <v>1</v>
      </c>
      <c r="AO93" s="9">
        <f>AVERAGE('触发成功的数据-244'!AL234,'触发成功的数据-244'!AL236)</f>
        <v>1</v>
      </c>
    </row>
  </sheetData>
  <autoFilter ref="A1:AO93" xr:uid="{E5692D63-EA60-4EAF-BD9E-BC5C5FFC9B1E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B9F8-D850-4EA9-8452-D3701425A2B7}">
  <dimension ref="A1:AL248"/>
  <sheetViews>
    <sheetView zoomScale="85" zoomScaleNormal="85" workbookViewId="0">
      <pane ySplit="1" topLeftCell="A2" activePane="bottomLeft" state="frozen"/>
      <selection pane="bottomLeft" activeCell="Z27" sqref="Z27"/>
    </sheetView>
  </sheetViews>
  <sheetFormatPr defaultRowHeight="13.9" x14ac:dyDescent="0.4"/>
  <cols>
    <col min="1" max="1" width="6.46484375" style="5" customWidth="1"/>
    <col min="2" max="2" width="4.3984375" style="5" customWidth="1"/>
    <col min="3" max="4" width="6.265625" style="5" customWidth="1"/>
    <col min="5" max="5" width="9.3984375" style="5" customWidth="1"/>
    <col min="6" max="9" width="9.06640625" style="4"/>
    <col min="10" max="10" width="10.86328125" style="5" bestFit="1" customWidth="1"/>
    <col min="11" max="11" width="7" style="5" bestFit="1" customWidth="1"/>
    <col min="12" max="12" width="5" style="5" bestFit="1" customWidth="1"/>
    <col min="13" max="13" width="5.59765625" style="5" bestFit="1" customWidth="1"/>
    <col min="14" max="14" width="10.1328125" style="5" bestFit="1" customWidth="1"/>
    <col min="15" max="15" width="7" style="5" bestFit="1" customWidth="1"/>
    <col min="16" max="16" width="6.3984375" style="5" bestFit="1" customWidth="1"/>
    <col min="17" max="17" width="6.59765625" style="5" bestFit="1" customWidth="1"/>
    <col min="18" max="18" width="6.265625" style="4" customWidth="1"/>
    <col min="19" max="20" width="9.06640625" style="4"/>
    <col min="21" max="21" width="6.265625" style="5" customWidth="1"/>
    <col min="22" max="22" width="6.86328125" style="5" customWidth="1"/>
    <col min="23" max="26" width="9.06640625" style="4"/>
    <col min="27" max="27" width="7.3984375" style="5" customWidth="1"/>
    <col min="28" max="31" width="9.06640625" style="3"/>
    <col min="32" max="32" width="9.06640625" style="4"/>
    <col min="33" max="33" width="6.73046875" style="5" customWidth="1"/>
    <col min="34" max="35" width="6.1328125" style="5" customWidth="1"/>
    <col min="36" max="16384" width="9.06640625" style="4"/>
  </cols>
  <sheetData>
    <row r="1" spans="1:3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</v>
      </c>
      <c r="G1" s="6" t="s">
        <v>37</v>
      </c>
      <c r="H1" s="6" t="s">
        <v>38</v>
      </c>
      <c r="I1" s="6" t="s">
        <v>39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6</v>
      </c>
      <c r="S1" s="1" t="s">
        <v>7</v>
      </c>
      <c r="T1" s="1" t="s">
        <v>8</v>
      </c>
      <c r="U1" s="1" t="s">
        <v>10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11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35</v>
      </c>
      <c r="AG1" s="1" t="s">
        <v>28</v>
      </c>
      <c r="AH1" s="1" t="s">
        <v>29</v>
      </c>
      <c r="AI1" s="1" t="s">
        <v>27</v>
      </c>
      <c r="AJ1" s="1" t="s">
        <v>12</v>
      </c>
      <c r="AK1" s="1" t="s">
        <v>13</v>
      </c>
      <c r="AL1" s="1" t="s">
        <v>14</v>
      </c>
    </row>
    <row r="2" spans="1:38" x14ac:dyDescent="0.4">
      <c r="A2" s="1">
        <v>6</v>
      </c>
      <c r="B2" s="1">
        <v>26</v>
      </c>
      <c r="C2" s="1">
        <v>0</v>
      </c>
      <c r="D2" s="1">
        <v>1</v>
      </c>
      <c r="E2" s="1">
        <v>0</v>
      </c>
      <c r="F2" s="2">
        <f>AVERAGE(L2,N2)</f>
        <v>2.2333333333333334</v>
      </c>
      <c r="G2" s="2">
        <f>AVERAGE(J2,K2,O2)</f>
        <v>3.2559523809523809</v>
      </c>
      <c r="H2" s="2">
        <f>AVERAGE(M2)</f>
        <v>2.8</v>
      </c>
      <c r="I2" s="2">
        <f>AVERAGE(P2,Q2)</f>
        <v>3.9249999999999998</v>
      </c>
      <c r="J2" s="2">
        <v>2.375</v>
      </c>
      <c r="K2" s="2">
        <v>3.1428571428571428</v>
      </c>
      <c r="L2" s="2">
        <v>1.8</v>
      </c>
      <c r="M2" s="2">
        <v>2.8</v>
      </c>
      <c r="N2" s="2">
        <v>2.6666666666666665</v>
      </c>
      <c r="O2" s="2">
        <v>4.25</v>
      </c>
      <c r="P2" s="2">
        <v>4.25</v>
      </c>
      <c r="Q2" s="2">
        <v>3.6</v>
      </c>
      <c r="R2" s="1">
        <v>1</v>
      </c>
      <c r="S2" s="1">
        <v>0</v>
      </c>
      <c r="T2" s="1">
        <v>0</v>
      </c>
      <c r="U2" s="1">
        <v>0</v>
      </c>
      <c r="V2" s="1">
        <v>513.46900000000005</v>
      </c>
      <c r="W2" s="1">
        <v>34</v>
      </c>
      <c r="X2" s="1">
        <v>37.933500000000002</v>
      </c>
      <c r="Y2" s="1">
        <v>6.4684999999999997</v>
      </c>
      <c r="Z2" s="1">
        <v>22</v>
      </c>
      <c r="AA2" s="1">
        <v>4</v>
      </c>
      <c r="AB2" s="3">
        <v>7.1999999999999995E-2</v>
      </c>
      <c r="AC2" s="3">
        <v>13.055999999999999</v>
      </c>
      <c r="AD2" s="13">
        <v>2.1000000000000001E-2</v>
      </c>
      <c r="AE2" s="3">
        <v>0.25699999999999967</v>
      </c>
      <c r="AF2" s="4">
        <f t="shared" ref="AF2:AF66" si="0">SUM(AG2:AI2)</f>
        <v>1</v>
      </c>
      <c r="AG2" s="1">
        <v>0</v>
      </c>
      <c r="AH2" s="1">
        <v>1</v>
      </c>
      <c r="AI2" s="1">
        <v>0</v>
      </c>
      <c r="AJ2" s="1">
        <v>2</v>
      </c>
      <c r="AK2" s="1">
        <v>3</v>
      </c>
      <c r="AL2" s="1">
        <v>2</v>
      </c>
    </row>
    <row r="3" spans="1:38" x14ac:dyDescent="0.4">
      <c r="A3" s="1">
        <v>6</v>
      </c>
      <c r="B3" s="1">
        <v>26</v>
      </c>
      <c r="C3" s="1">
        <v>0</v>
      </c>
      <c r="D3" s="1">
        <v>1</v>
      </c>
      <c r="E3" s="1">
        <v>0</v>
      </c>
      <c r="F3" s="2">
        <f t="shared" ref="F3:F67" si="1">AVERAGE(L3,N3)</f>
        <v>2.2333333333333352</v>
      </c>
      <c r="G3" s="2">
        <f t="shared" ref="G3:G67" si="2">AVERAGE(J3,K3,O3)</f>
        <v>3.25595238095238</v>
      </c>
      <c r="H3" s="2">
        <f t="shared" ref="H3:H67" si="3">AVERAGE(M3)</f>
        <v>2.8</v>
      </c>
      <c r="I3" s="2">
        <f t="shared" ref="I3:I67" si="4">AVERAGE(P3,Q3)</f>
        <v>3.9249999999999998</v>
      </c>
      <c r="J3" s="2">
        <v>2.375</v>
      </c>
      <c r="K3" s="2">
        <v>3.1428571428571401</v>
      </c>
      <c r="L3" s="2">
        <v>1.8</v>
      </c>
      <c r="M3" s="2">
        <v>2.8</v>
      </c>
      <c r="N3" s="2">
        <v>2.6666666666666701</v>
      </c>
      <c r="O3" s="2">
        <v>4.25</v>
      </c>
      <c r="P3" s="2">
        <v>4.25</v>
      </c>
      <c r="Q3" s="2">
        <v>3.6</v>
      </c>
      <c r="R3" s="1">
        <v>3</v>
      </c>
      <c r="S3" s="1">
        <v>0</v>
      </c>
      <c r="T3" s="1">
        <v>1</v>
      </c>
      <c r="U3" s="1">
        <v>0</v>
      </c>
      <c r="V3" s="1">
        <v>433.39449999999999</v>
      </c>
      <c r="W3" s="1">
        <v>37.5</v>
      </c>
      <c r="X3" s="1">
        <v>38.843499999999999</v>
      </c>
      <c r="Y3" s="1">
        <v>5.1950000000000003</v>
      </c>
      <c r="Z3" s="1">
        <v>20</v>
      </c>
      <c r="AA3" s="1">
        <v>3</v>
      </c>
      <c r="AB3" s="3">
        <v>5.7000000000000002E-2</v>
      </c>
      <c r="AC3" s="3">
        <v>15.864000000000001</v>
      </c>
      <c r="AD3" s="13">
        <v>2.3E-2</v>
      </c>
      <c r="AE3" s="3">
        <v>0.73899999999999988</v>
      </c>
      <c r="AF3" s="4">
        <f t="shared" si="0"/>
        <v>2</v>
      </c>
      <c r="AG3" s="1">
        <v>1</v>
      </c>
      <c r="AH3" s="1">
        <v>1</v>
      </c>
      <c r="AI3" s="1">
        <v>0</v>
      </c>
      <c r="AJ3" s="1">
        <v>3</v>
      </c>
      <c r="AK3" s="1">
        <v>3</v>
      </c>
      <c r="AL3" s="1">
        <v>3</v>
      </c>
    </row>
    <row r="4" spans="1:38" x14ac:dyDescent="0.4">
      <c r="A4" s="1">
        <v>6</v>
      </c>
      <c r="B4" s="1">
        <v>26</v>
      </c>
      <c r="C4" s="1">
        <v>0</v>
      </c>
      <c r="D4" s="1">
        <v>1</v>
      </c>
      <c r="E4" s="1">
        <v>0</v>
      </c>
      <c r="F4" s="2">
        <f t="shared" si="1"/>
        <v>2.2333333333333352</v>
      </c>
      <c r="G4" s="2">
        <f t="shared" si="2"/>
        <v>3.25595238095238</v>
      </c>
      <c r="H4" s="2">
        <f t="shared" si="3"/>
        <v>2.8</v>
      </c>
      <c r="I4" s="2">
        <f t="shared" si="4"/>
        <v>3.9249999999999998</v>
      </c>
      <c r="J4" s="2">
        <v>2.375</v>
      </c>
      <c r="K4" s="2">
        <v>3.1428571428571401</v>
      </c>
      <c r="L4" s="2">
        <v>1.8</v>
      </c>
      <c r="M4" s="2">
        <v>2.8</v>
      </c>
      <c r="N4" s="2">
        <v>2.6666666666666701</v>
      </c>
      <c r="O4" s="2">
        <v>4.25</v>
      </c>
      <c r="P4" s="2">
        <v>4.25</v>
      </c>
      <c r="Q4" s="2">
        <v>3.6</v>
      </c>
      <c r="R4" s="1">
        <v>3</v>
      </c>
      <c r="S4" s="1">
        <v>0</v>
      </c>
      <c r="T4" s="1">
        <v>1</v>
      </c>
      <c r="U4" s="1">
        <v>0</v>
      </c>
      <c r="V4" s="1">
        <v>290.30500000000001</v>
      </c>
      <c r="W4" s="1">
        <v>72.5</v>
      </c>
      <c r="X4" s="1">
        <v>75.688500000000005</v>
      </c>
      <c r="Y4" s="1">
        <v>3.4474999999999998</v>
      </c>
      <c r="Z4" s="1">
        <v>55.5</v>
      </c>
      <c r="AA4" s="1">
        <v>6</v>
      </c>
      <c r="AB4" s="3">
        <v>5.7000000000000002E-2</v>
      </c>
      <c r="AC4" s="3">
        <v>15.776</v>
      </c>
      <c r="AD4" s="13">
        <v>0.02</v>
      </c>
      <c r="AE4" s="3">
        <v>0.72100000000000009</v>
      </c>
      <c r="AF4" s="4">
        <f t="shared" si="0"/>
        <v>2</v>
      </c>
      <c r="AG4" s="1">
        <v>0</v>
      </c>
      <c r="AH4" s="1">
        <v>1</v>
      </c>
      <c r="AI4" s="1">
        <v>1</v>
      </c>
      <c r="AJ4" s="1">
        <v>3</v>
      </c>
      <c r="AK4" s="1">
        <v>3</v>
      </c>
      <c r="AL4" s="1">
        <v>3</v>
      </c>
    </row>
    <row r="5" spans="1:38" x14ac:dyDescent="0.4">
      <c r="A5" s="1">
        <v>6</v>
      </c>
      <c r="B5" s="1">
        <v>26</v>
      </c>
      <c r="C5" s="1">
        <v>0</v>
      </c>
      <c r="D5" s="1">
        <v>1</v>
      </c>
      <c r="E5" s="1">
        <v>0</v>
      </c>
      <c r="F5" s="2">
        <f t="shared" si="1"/>
        <v>2.2333333333333352</v>
      </c>
      <c r="G5" s="2">
        <f t="shared" si="2"/>
        <v>3.25595238095238</v>
      </c>
      <c r="H5" s="2">
        <f t="shared" si="3"/>
        <v>2.8</v>
      </c>
      <c r="I5" s="2">
        <f t="shared" si="4"/>
        <v>3.9249999999999998</v>
      </c>
      <c r="J5" s="2">
        <v>2.375</v>
      </c>
      <c r="K5" s="2">
        <v>3.1428571428571401</v>
      </c>
      <c r="L5" s="2">
        <v>1.8</v>
      </c>
      <c r="M5" s="2">
        <v>2.8</v>
      </c>
      <c r="N5" s="2">
        <v>2.6666666666666701</v>
      </c>
      <c r="O5" s="2">
        <v>4.25</v>
      </c>
      <c r="P5" s="2">
        <v>4.25</v>
      </c>
      <c r="Q5" s="2">
        <v>3.6</v>
      </c>
      <c r="R5" s="1">
        <v>1</v>
      </c>
      <c r="S5" s="1">
        <v>0</v>
      </c>
      <c r="T5" s="1">
        <v>0</v>
      </c>
      <c r="U5" s="1">
        <v>0</v>
      </c>
      <c r="V5" s="1">
        <v>313.99099999999999</v>
      </c>
      <c r="W5" s="1">
        <v>58</v>
      </c>
      <c r="X5" s="1">
        <v>28.860499999999998</v>
      </c>
      <c r="Y5" s="1">
        <v>3.4980000000000002</v>
      </c>
      <c r="Z5" s="1">
        <v>41.5</v>
      </c>
      <c r="AA5" s="1">
        <v>4</v>
      </c>
      <c r="AB5" s="3">
        <v>0.10199999999999999</v>
      </c>
      <c r="AC5" s="3">
        <v>19.338000000000001</v>
      </c>
      <c r="AD5" s="3">
        <v>4.2999999999999997E-2</v>
      </c>
      <c r="AE5" s="3">
        <v>0.91300000000000026</v>
      </c>
      <c r="AF5" s="4">
        <f t="shared" si="0"/>
        <v>1</v>
      </c>
      <c r="AG5" s="1">
        <v>1</v>
      </c>
      <c r="AH5" s="1">
        <v>0</v>
      </c>
      <c r="AI5" s="1">
        <v>0</v>
      </c>
      <c r="AJ5" s="1">
        <v>3</v>
      </c>
      <c r="AK5" s="1">
        <v>2</v>
      </c>
      <c r="AL5" s="1">
        <v>2</v>
      </c>
    </row>
    <row r="6" spans="1:38" x14ac:dyDescent="0.4">
      <c r="A6" s="1">
        <v>6</v>
      </c>
      <c r="B6" s="1">
        <v>26</v>
      </c>
      <c r="C6" s="1">
        <v>0</v>
      </c>
      <c r="D6" s="1">
        <v>1</v>
      </c>
      <c r="E6" s="1">
        <v>0</v>
      </c>
      <c r="F6" s="2">
        <f t="shared" si="1"/>
        <v>2.2333333333333352</v>
      </c>
      <c r="G6" s="2">
        <f t="shared" si="2"/>
        <v>3.25595238095238</v>
      </c>
      <c r="H6" s="2">
        <f t="shared" si="3"/>
        <v>2.8</v>
      </c>
      <c r="I6" s="2">
        <f t="shared" si="4"/>
        <v>3.9249999999999998</v>
      </c>
      <c r="J6" s="2">
        <v>2.375</v>
      </c>
      <c r="K6" s="2">
        <v>3.1428571428571401</v>
      </c>
      <c r="L6" s="2">
        <v>1.8</v>
      </c>
      <c r="M6" s="2">
        <v>2.8</v>
      </c>
      <c r="N6" s="2">
        <v>2.6666666666666701</v>
      </c>
      <c r="O6" s="2">
        <v>4.25</v>
      </c>
      <c r="P6" s="2">
        <v>4.25</v>
      </c>
      <c r="Q6" s="2">
        <v>3.6</v>
      </c>
      <c r="R6" s="1">
        <v>3</v>
      </c>
      <c r="S6" s="1">
        <v>0</v>
      </c>
      <c r="T6" s="1">
        <v>1</v>
      </c>
      <c r="U6" s="1">
        <v>0</v>
      </c>
      <c r="V6" s="1">
        <v>344.16800000000001</v>
      </c>
      <c r="W6" s="1">
        <v>42</v>
      </c>
      <c r="X6" s="1">
        <v>27.978999999999999</v>
      </c>
      <c r="Y6" s="1">
        <v>4.42</v>
      </c>
      <c r="Z6" s="1">
        <v>30.5</v>
      </c>
      <c r="AA6" s="1">
        <v>5</v>
      </c>
      <c r="AB6" s="3">
        <v>0.03</v>
      </c>
      <c r="AC6" s="3">
        <v>16.364999999999998</v>
      </c>
      <c r="AD6" s="3">
        <v>1.6E-2</v>
      </c>
      <c r="AE6" s="3">
        <v>0.60899999999998045</v>
      </c>
      <c r="AF6" s="4">
        <f t="shared" si="0"/>
        <v>1</v>
      </c>
      <c r="AG6" s="1">
        <v>0</v>
      </c>
      <c r="AH6" s="1">
        <v>1</v>
      </c>
      <c r="AI6" s="1">
        <v>0</v>
      </c>
      <c r="AJ6" s="1">
        <v>2</v>
      </c>
      <c r="AK6" s="1">
        <v>2</v>
      </c>
      <c r="AL6" s="1">
        <v>1</v>
      </c>
    </row>
    <row r="7" spans="1:38" x14ac:dyDescent="0.4">
      <c r="A7" s="1">
        <v>6</v>
      </c>
      <c r="B7" s="1">
        <v>26</v>
      </c>
      <c r="C7" s="1">
        <v>0</v>
      </c>
      <c r="D7" s="1">
        <v>1</v>
      </c>
      <c r="E7" s="1">
        <v>0</v>
      </c>
      <c r="F7" s="2">
        <f t="shared" si="1"/>
        <v>2.2333333333333352</v>
      </c>
      <c r="G7" s="2">
        <f t="shared" si="2"/>
        <v>3.25595238095238</v>
      </c>
      <c r="H7" s="2">
        <f t="shared" si="3"/>
        <v>2.8</v>
      </c>
      <c r="I7" s="2">
        <f t="shared" si="4"/>
        <v>3.9249999999999998</v>
      </c>
      <c r="J7" s="2">
        <v>2.375</v>
      </c>
      <c r="K7" s="2">
        <v>3.1428571428571401</v>
      </c>
      <c r="L7" s="2">
        <v>1.8</v>
      </c>
      <c r="M7" s="2">
        <v>2.8</v>
      </c>
      <c r="N7" s="2">
        <v>2.6666666666666701</v>
      </c>
      <c r="O7" s="2">
        <v>4.25</v>
      </c>
      <c r="P7" s="2">
        <v>4.25</v>
      </c>
      <c r="Q7" s="2">
        <v>3.6</v>
      </c>
      <c r="R7" s="1">
        <v>1</v>
      </c>
      <c r="S7" s="1">
        <v>0</v>
      </c>
      <c r="T7" s="1">
        <v>0</v>
      </c>
      <c r="U7" s="1">
        <v>0</v>
      </c>
      <c r="V7" s="1">
        <v>277.11649999999997</v>
      </c>
      <c r="W7" s="1">
        <v>59</v>
      </c>
      <c r="X7" s="1">
        <v>32.188499999999998</v>
      </c>
      <c r="Y7" s="1">
        <v>3.4379999999999997</v>
      </c>
      <c r="Z7" s="1">
        <v>40.5</v>
      </c>
      <c r="AA7" s="1">
        <v>2</v>
      </c>
      <c r="AB7" s="3">
        <v>4.2000000000000003E-2</v>
      </c>
      <c r="AC7" s="3">
        <v>23.475999999999999</v>
      </c>
      <c r="AD7" s="13">
        <f>MAX('[1]11'!T2:T1205)</f>
        <v>1.2999999999999999E-2</v>
      </c>
      <c r="AE7" s="3">
        <v>0.50799999999998136</v>
      </c>
      <c r="AF7" s="4">
        <f t="shared" si="0"/>
        <v>2</v>
      </c>
      <c r="AG7" s="1">
        <v>1</v>
      </c>
      <c r="AH7" s="1">
        <v>1</v>
      </c>
      <c r="AI7" s="1">
        <v>0</v>
      </c>
      <c r="AJ7" s="1">
        <v>2</v>
      </c>
      <c r="AK7" s="1">
        <v>2</v>
      </c>
      <c r="AL7" s="1">
        <v>2</v>
      </c>
    </row>
    <row r="8" spans="1:38" x14ac:dyDescent="0.4">
      <c r="A8" s="1">
        <v>6</v>
      </c>
      <c r="B8" s="1">
        <v>26</v>
      </c>
      <c r="C8" s="1">
        <v>0</v>
      </c>
      <c r="D8" s="1">
        <v>1</v>
      </c>
      <c r="E8" s="1">
        <v>0</v>
      </c>
      <c r="F8" s="2">
        <f t="shared" si="1"/>
        <v>2.2333333333333352</v>
      </c>
      <c r="G8" s="2">
        <f t="shared" si="2"/>
        <v>3.25595238095238</v>
      </c>
      <c r="H8" s="2">
        <f t="shared" si="3"/>
        <v>2.8</v>
      </c>
      <c r="I8" s="2">
        <f t="shared" si="4"/>
        <v>3.9249999999999998</v>
      </c>
      <c r="J8" s="2">
        <v>2.375</v>
      </c>
      <c r="K8" s="2">
        <v>3.1428571428571401</v>
      </c>
      <c r="L8" s="2">
        <v>1.8</v>
      </c>
      <c r="M8" s="2">
        <v>2.8</v>
      </c>
      <c r="N8" s="2">
        <v>2.6666666666666701</v>
      </c>
      <c r="O8" s="2">
        <v>4.25</v>
      </c>
      <c r="P8" s="2">
        <v>4.25</v>
      </c>
      <c r="Q8" s="2">
        <v>3.6</v>
      </c>
      <c r="R8" s="1">
        <v>1</v>
      </c>
      <c r="S8" s="1">
        <v>0</v>
      </c>
      <c r="T8" s="1">
        <v>0</v>
      </c>
      <c r="U8" s="1">
        <v>0</v>
      </c>
      <c r="V8" s="1">
        <v>377.53800000000001</v>
      </c>
      <c r="W8" s="1">
        <v>43</v>
      </c>
      <c r="X8" s="1">
        <v>158.6995</v>
      </c>
      <c r="Y8" s="1">
        <v>4.0869999999999997</v>
      </c>
      <c r="Z8" s="1">
        <v>33.5</v>
      </c>
      <c r="AA8" s="1">
        <v>3</v>
      </c>
      <c r="AB8" s="3">
        <v>3.4000000000000002E-2</v>
      </c>
      <c r="AC8" s="3">
        <v>16.643000000000001</v>
      </c>
      <c r="AD8" s="3">
        <v>6.0000000000000001E-3</v>
      </c>
      <c r="AE8" s="3">
        <v>0.54000000000002046</v>
      </c>
      <c r="AF8" s="4">
        <f t="shared" si="0"/>
        <v>1</v>
      </c>
      <c r="AG8" s="1">
        <v>0</v>
      </c>
      <c r="AH8" s="1">
        <v>0</v>
      </c>
      <c r="AI8" s="1">
        <v>1</v>
      </c>
      <c r="AJ8" s="1">
        <v>1</v>
      </c>
      <c r="AK8" s="1">
        <v>2</v>
      </c>
      <c r="AL8" s="1">
        <v>1</v>
      </c>
    </row>
    <row r="9" spans="1:38" x14ac:dyDescent="0.4">
      <c r="A9" s="1">
        <v>6</v>
      </c>
      <c r="B9" s="1">
        <v>26</v>
      </c>
      <c r="C9" s="1">
        <v>0</v>
      </c>
      <c r="D9" s="1">
        <v>1</v>
      </c>
      <c r="E9" s="1">
        <v>0</v>
      </c>
      <c r="F9" s="2">
        <f t="shared" si="1"/>
        <v>2.2333333333333352</v>
      </c>
      <c r="G9" s="2">
        <f t="shared" si="2"/>
        <v>3.25595238095238</v>
      </c>
      <c r="H9" s="2">
        <f t="shared" si="3"/>
        <v>2.8</v>
      </c>
      <c r="I9" s="2">
        <f t="shared" si="4"/>
        <v>3.9249999999999998</v>
      </c>
      <c r="J9" s="2">
        <v>2.375</v>
      </c>
      <c r="K9" s="2">
        <v>3.1428571428571401</v>
      </c>
      <c r="L9" s="2">
        <v>1.8</v>
      </c>
      <c r="M9" s="2">
        <v>2.8</v>
      </c>
      <c r="N9" s="2">
        <v>2.6666666666666701</v>
      </c>
      <c r="O9" s="2">
        <v>4.25</v>
      </c>
      <c r="P9" s="2">
        <v>4.25</v>
      </c>
      <c r="Q9" s="2">
        <v>3.6</v>
      </c>
      <c r="R9" s="1">
        <v>3</v>
      </c>
      <c r="S9" s="1">
        <v>0</v>
      </c>
      <c r="T9" s="1">
        <v>1</v>
      </c>
      <c r="U9" s="1">
        <v>0</v>
      </c>
      <c r="V9" s="1">
        <v>312.60300000000001</v>
      </c>
      <c r="W9" s="1">
        <v>58</v>
      </c>
      <c r="X9" s="1">
        <v>31.498999999999999</v>
      </c>
      <c r="Y9" s="1">
        <v>3.718</v>
      </c>
      <c r="Z9" s="1">
        <v>46.5</v>
      </c>
      <c r="AA9" s="1">
        <v>2</v>
      </c>
      <c r="AB9" s="3">
        <v>3.5000000000000003E-2</v>
      </c>
      <c r="AC9" s="3">
        <v>18.337</v>
      </c>
      <c r="AD9" s="3">
        <v>2.7E-2</v>
      </c>
      <c r="AE9" s="3">
        <v>0.72699999999997544</v>
      </c>
      <c r="AF9" s="4">
        <f t="shared" si="0"/>
        <v>0</v>
      </c>
      <c r="AG9" s="1">
        <v>0</v>
      </c>
      <c r="AH9" s="1">
        <v>0</v>
      </c>
      <c r="AI9" s="1">
        <v>0</v>
      </c>
      <c r="AJ9" s="1">
        <v>2</v>
      </c>
      <c r="AK9" s="1">
        <v>2</v>
      </c>
      <c r="AL9" s="1">
        <v>1</v>
      </c>
    </row>
    <row r="10" spans="1:38" x14ac:dyDescent="0.4">
      <c r="A10" s="1">
        <v>7</v>
      </c>
      <c r="B10" s="1">
        <v>21</v>
      </c>
      <c r="C10" s="1">
        <v>1</v>
      </c>
      <c r="D10" s="1">
        <v>2</v>
      </c>
      <c r="E10" s="1">
        <v>1</v>
      </c>
      <c r="F10" s="2">
        <f t="shared" si="1"/>
        <v>2.5166666666666666</v>
      </c>
      <c r="G10" s="2">
        <f t="shared" si="2"/>
        <v>3.3095238095238098</v>
      </c>
      <c r="H10" s="2">
        <f t="shared" si="3"/>
        <v>2.2000000000000002</v>
      </c>
      <c r="I10" s="2">
        <f t="shared" si="4"/>
        <v>3.95</v>
      </c>
      <c r="J10" s="2">
        <v>3.25</v>
      </c>
      <c r="K10" s="2">
        <v>3.4285714285714284</v>
      </c>
      <c r="L10" s="2">
        <v>2.2000000000000002</v>
      </c>
      <c r="M10" s="2">
        <v>2.2000000000000002</v>
      </c>
      <c r="N10" s="2">
        <v>2.8333333333333335</v>
      </c>
      <c r="O10" s="2">
        <v>3.25</v>
      </c>
      <c r="P10" s="2">
        <v>4.5</v>
      </c>
      <c r="Q10" s="2">
        <v>3.4</v>
      </c>
      <c r="R10" s="1">
        <v>1</v>
      </c>
      <c r="S10" s="1">
        <v>0</v>
      </c>
      <c r="T10" s="1">
        <v>0</v>
      </c>
      <c r="U10" s="1">
        <v>1</v>
      </c>
      <c r="V10" s="1">
        <v>1253.67</v>
      </c>
      <c r="W10" s="1">
        <v>17.5</v>
      </c>
      <c r="X10" s="1">
        <v>68.254999999999995</v>
      </c>
      <c r="Y10" s="1">
        <v>8.2625000000000011</v>
      </c>
      <c r="Z10" s="1">
        <v>12</v>
      </c>
      <c r="AA10" s="1">
        <v>1</v>
      </c>
      <c r="AB10" s="3">
        <v>0.17699999999999999</v>
      </c>
      <c r="AC10" s="3">
        <v>14.484999999999999</v>
      </c>
      <c r="AD10" s="3">
        <v>5.3999999999999999E-2</v>
      </c>
      <c r="AE10" s="3">
        <v>2.1789999999999998</v>
      </c>
      <c r="AF10" s="4">
        <f t="shared" si="0"/>
        <v>1</v>
      </c>
      <c r="AG10" s="1">
        <v>0</v>
      </c>
      <c r="AH10" s="1">
        <v>0</v>
      </c>
      <c r="AI10" s="1">
        <v>1</v>
      </c>
      <c r="AJ10" s="1">
        <v>2</v>
      </c>
      <c r="AK10" s="1">
        <v>4</v>
      </c>
      <c r="AL10" s="1">
        <v>2</v>
      </c>
    </row>
    <row r="11" spans="1:38" x14ac:dyDescent="0.4">
      <c r="A11" s="1">
        <v>7</v>
      </c>
      <c r="B11" s="1">
        <v>21</v>
      </c>
      <c r="C11" s="1">
        <v>1</v>
      </c>
      <c r="D11" s="1">
        <v>2</v>
      </c>
      <c r="E11" s="1">
        <v>1</v>
      </c>
      <c r="F11" s="2">
        <f t="shared" si="1"/>
        <v>2.5166666666666666</v>
      </c>
      <c r="G11" s="2">
        <f t="shared" si="2"/>
        <v>3.3095238095238098</v>
      </c>
      <c r="H11" s="2">
        <f t="shared" si="3"/>
        <v>2.2000000000000002</v>
      </c>
      <c r="I11" s="2">
        <f t="shared" si="4"/>
        <v>3.95</v>
      </c>
      <c r="J11" s="2">
        <v>3.25</v>
      </c>
      <c r="K11" s="2">
        <v>3.4285714285714284</v>
      </c>
      <c r="L11" s="2">
        <v>2.2000000000000002</v>
      </c>
      <c r="M11" s="2">
        <v>2.2000000000000002</v>
      </c>
      <c r="N11" s="2">
        <v>2.8333333333333335</v>
      </c>
      <c r="O11" s="2">
        <v>3.25</v>
      </c>
      <c r="P11" s="2">
        <v>4.5</v>
      </c>
      <c r="Q11" s="2">
        <v>3.4</v>
      </c>
      <c r="R11" s="1">
        <v>2</v>
      </c>
      <c r="S11" s="1">
        <v>1</v>
      </c>
      <c r="T11" s="1">
        <v>0</v>
      </c>
      <c r="U11" s="1">
        <v>1</v>
      </c>
      <c r="V11" s="1">
        <v>1432.2694999999999</v>
      </c>
      <c r="W11" s="1">
        <v>13</v>
      </c>
      <c r="X11" s="1">
        <v>41.5715</v>
      </c>
      <c r="Y11" s="1">
        <v>8.2345000000000006</v>
      </c>
      <c r="Z11" s="1">
        <v>7</v>
      </c>
      <c r="AA11" s="1">
        <v>0</v>
      </c>
      <c r="AB11" s="3">
        <v>0.104</v>
      </c>
      <c r="AC11" s="3">
        <v>22.141999999999999</v>
      </c>
      <c r="AD11" s="3">
        <v>5.0999999999999997E-2</v>
      </c>
      <c r="AE11" s="3">
        <v>3.1379999999999999</v>
      </c>
      <c r="AF11" s="4">
        <f t="shared" si="0"/>
        <v>1</v>
      </c>
      <c r="AG11" s="1">
        <v>1</v>
      </c>
      <c r="AH11" s="1">
        <v>0</v>
      </c>
      <c r="AI11" s="1">
        <v>0</v>
      </c>
      <c r="AJ11" s="1">
        <v>3</v>
      </c>
      <c r="AK11" s="1">
        <v>4</v>
      </c>
      <c r="AL11" s="1">
        <v>4</v>
      </c>
    </row>
    <row r="12" spans="1:38" x14ac:dyDescent="0.4">
      <c r="A12" s="1">
        <v>7</v>
      </c>
      <c r="B12" s="1">
        <v>21</v>
      </c>
      <c r="C12" s="1">
        <v>1</v>
      </c>
      <c r="D12" s="1">
        <v>2</v>
      </c>
      <c r="E12" s="1">
        <v>1</v>
      </c>
      <c r="F12" s="2">
        <f t="shared" si="1"/>
        <v>2.5166666666666666</v>
      </c>
      <c r="G12" s="2">
        <f t="shared" si="2"/>
        <v>3.3095238095238098</v>
      </c>
      <c r="H12" s="2">
        <f t="shared" si="3"/>
        <v>2.2000000000000002</v>
      </c>
      <c r="I12" s="2">
        <f t="shared" si="4"/>
        <v>3.95</v>
      </c>
      <c r="J12" s="2">
        <v>3.25</v>
      </c>
      <c r="K12" s="2">
        <v>3.4285714285714284</v>
      </c>
      <c r="L12" s="2">
        <v>2.2000000000000002</v>
      </c>
      <c r="M12" s="2">
        <v>2.2000000000000002</v>
      </c>
      <c r="N12" s="2">
        <v>2.8333333333333335</v>
      </c>
      <c r="O12" s="2">
        <v>3.25</v>
      </c>
      <c r="P12" s="2">
        <v>4.5</v>
      </c>
      <c r="Q12" s="2">
        <v>3.4</v>
      </c>
      <c r="R12" s="1">
        <v>3</v>
      </c>
      <c r="S12" s="1">
        <v>0</v>
      </c>
      <c r="T12" s="1">
        <v>1</v>
      </c>
      <c r="U12" s="1">
        <v>0</v>
      </c>
      <c r="V12" s="1">
        <v>838.02600000000007</v>
      </c>
      <c r="W12" s="1">
        <v>24.5</v>
      </c>
      <c r="X12" s="1">
        <v>71.3005</v>
      </c>
      <c r="Y12" s="1">
        <v>8.3389999999999986</v>
      </c>
      <c r="Z12" s="1">
        <v>20</v>
      </c>
      <c r="AA12" s="1">
        <v>0</v>
      </c>
      <c r="AB12" s="3">
        <v>0.04</v>
      </c>
      <c r="AC12" s="3">
        <v>17.972999999999999</v>
      </c>
      <c r="AD12" s="3">
        <v>2.1000000000000001E-2</v>
      </c>
      <c r="AE12" s="3">
        <v>0.37600000000000033</v>
      </c>
      <c r="AF12" s="4">
        <f t="shared" si="0"/>
        <v>0</v>
      </c>
      <c r="AG12" s="1">
        <v>0</v>
      </c>
      <c r="AH12" s="1">
        <v>0</v>
      </c>
      <c r="AI12" s="1">
        <v>0</v>
      </c>
      <c r="AJ12" s="1">
        <v>1</v>
      </c>
      <c r="AK12" s="1">
        <v>2</v>
      </c>
      <c r="AL12" s="1">
        <v>2</v>
      </c>
    </row>
    <row r="13" spans="1:38" x14ac:dyDescent="0.4">
      <c r="A13" s="1">
        <v>7</v>
      </c>
      <c r="B13" s="1">
        <v>21</v>
      </c>
      <c r="C13" s="1">
        <v>1</v>
      </c>
      <c r="D13" s="1">
        <v>2</v>
      </c>
      <c r="E13" s="1">
        <v>1</v>
      </c>
      <c r="F13" s="2">
        <f t="shared" si="1"/>
        <v>2.5166666666666666</v>
      </c>
      <c r="G13" s="2">
        <f t="shared" si="2"/>
        <v>3.3095238095238098</v>
      </c>
      <c r="H13" s="2">
        <f t="shared" si="3"/>
        <v>2.2000000000000002</v>
      </c>
      <c r="I13" s="2">
        <f t="shared" si="4"/>
        <v>3.95</v>
      </c>
      <c r="J13" s="2">
        <v>3.25</v>
      </c>
      <c r="K13" s="2">
        <v>3.4285714285714284</v>
      </c>
      <c r="L13" s="2">
        <v>2.2000000000000002</v>
      </c>
      <c r="M13" s="2">
        <v>2.2000000000000002</v>
      </c>
      <c r="N13" s="2">
        <v>2.8333333333333335</v>
      </c>
      <c r="O13" s="2">
        <v>3.25</v>
      </c>
      <c r="P13" s="2">
        <v>4.5</v>
      </c>
      <c r="Q13" s="2">
        <v>3.4</v>
      </c>
      <c r="R13" s="1">
        <v>2</v>
      </c>
      <c r="S13" s="1">
        <v>1</v>
      </c>
      <c r="T13" s="1">
        <v>0</v>
      </c>
      <c r="U13" s="1">
        <v>1</v>
      </c>
      <c r="V13" s="1">
        <v>886.92949999999996</v>
      </c>
      <c r="W13" s="1">
        <v>40</v>
      </c>
      <c r="X13" s="1">
        <v>107.8005</v>
      </c>
      <c r="Y13" s="1">
        <v>7.8230000000000004</v>
      </c>
      <c r="Z13" s="1">
        <v>34.5</v>
      </c>
      <c r="AA13" s="1">
        <v>1</v>
      </c>
      <c r="AB13" s="3">
        <v>0.246</v>
      </c>
      <c r="AC13" s="3">
        <v>17.152999999999999</v>
      </c>
      <c r="AD13" s="3">
        <v>0.12</v>
      </c>
      <c r="AE13" s="3">
        <v>3.468</v>
      </c>
      <c r="AF13" s="4">
        <f t="shared" si="0"/>
        <v>2</v>
      </c>
      <c r="AG13" s="1">
        <v>1</v>
      </c>
      <c r="AH13" s="1">
        <v>0</v>
      </c>
      <c r="AI13" s="1">
        <v>1</v>
      </c>
      <c r="AJ13" s="1">
        <v>2</v>
      </c>
      <c r="AK13" s="1">
        <v>3</v>
      </c>
      <c r="AL13" s="1">
        <v>3</v>
      </c>
    </row>
    <row r="14" spans="1:38" x14ac:dyDescent="0.4">
      <c r="A14" s="1">
        <v>7</v>
      </c>
      <c r="B14" s="1">
        <v>21</v>
      </c>
      <c r="C14" s="1">
        <v>1</v>
      </c>
      <c r="D14" s="1">
        <v>2</v>
      </c>
      <c r="E14" s="1">
        <v>1</v>
      </c>
      <c r="F14" s="2">
        <f t="shared" si="1"/>
        <v>2.5166666666666666</v>
      </c>
      <c r="G14" s="2">
        <f t="shared" si="2"/>
        <v>3.3095238095238098</v>
      </c>
      <c r="H14" s="2">
        <f t="shared" si="3"/>
        <v>2.2000000000000002</v>
      </c>
      <c r="I14" s="2">
        <f t="shared" si="4"/>
        <v>3.95</v>
      </c>
      <c r="J14" s="2">
        <v>3.25</v>
      </c>
      <c r="K14" s="2">
        <v>3.4285714285714284</v>
      </c>
      <c r="L14" s="2">
        <v>2.2000000000000002</v>
      </c>
      <c r="M14" s="2">
        <v>2.2000000000000002</v>
      </c>
      <c r="N14" s="2">
        <v>2.8333333333333335</v>
      </c>
      <c r="O14" s="2">
        <v>3.25</v>
      </c>
      <c r="P14" s="2">
        <v>4.5</v>
      </c>
      <c r="Q14" s="2">
        <v>3.4</v>
      </c>
      <c r="R14" s="1">
        <v>4</v>
      </c>
      <c r="S14" s="1">
        <v>1</v>
      </c>
      <c r="T14" s="1">
        <v>1</v>
      </c>
      <c r="U14" s="1">
        <v>1</v>
      </c>
      <c r="V14" s="1">
        <v>742.06200000000001</v>
      </c>
      <c r="W14" s="1">
        <v>40</v>
      </c>
      <c r="X14" s="1">
        <v>355.87950000000001</v>
      </c>
      <c r="Y14" s="1">
        <v>6.2390000000000008</v>
      </c>
      <c r="Z14" s="1">
        <v>35</v>
      </c>
      <c r="AA14" s="1">
        <v>2</v>
      </c>
      <c r="AB14" s="3">
        <v>0.95499999999999996</v>
      </c>
      <c r="AC14" s="3">
        <v>19.981999999999999</v>
      </c>
      <c r="AD14" s="3">
        <v>0.27800000000000002</v>
      </c>
      <c r="AE14" s="3">
        <v>3.5590000000000002</v>
      </c>
      <c r="AF14" s="4">
        <f t="shared" si="0"/>
        <v>2</v>
      </c>
      <c r="AG14" s="1">
        <v>1</v>
      </c>
      <c r="AH14" s="1">
        <v>0</v>
      </c>
      <c r="AI14" s="1">
        <v>1</v>
      </c>
      <c r="AJ14" s="1">
        <v>4</v>
      </c>
      <c r="AK14" s="1">
        <v>4</v>
      </c>
      <c r="AL14" s="1">
        <v>4</v>
      </c>
    </row>
    <row r="15" spans="1:38" x14ac:dyDescent="0.4">
      <c r="A15" s="1">
        <v>7</v>
      </c>
      <c r="B15" s="1">
        <v>21</v>
      </c>
      <c r="C15" s="1">
        <v>1</v>
      </c>
      <c r="D15" s="1">
        <v>2</v>
      </c>
      <c r="E15" s="1">
        <v>1</v>
      </c>
      <c r="F15" s="2">
        <f t="shared" si="1"/>
        <v>2.5166666666666666</v>
      </c>
      <c r="G15" s="2">
        <f t="shared" si="2"/>
        <v>3.3095238095238098</v>
      </c>
      <c r="H15" s="2">
        <f t="shared" si="3"/>
        <v>2.2000000000000002</v>
      </c>
      <c r="I15" s="2">
        <f t="shared" si="4"/>
        <v>3.95</v>
      </c>
      <c r="J15" s="2">
        <v>3.25</v>
      </c>
      <c r="K15" s="2">
        <v>3.4285714285714284</v>
      </c>
      <c r="L15" s="2">
        <v>2.2000000000000002</v>
      </c>
      <c r="M15" s="2">
        <v>2.2000000000000002</v>
      </c>
      <c r="N15" s="2">
        <v>2.8333333333333335</v>
      </c>
      <c r="O15" s="2">
        <v>3.25</v>
      </c>
      <c r="P15" s="2">
        <v>4.5</v>
      </c>
      <c r="Q15" s="2">
        <v>3.4</v>
      </c>
      <c r="R15" s="1">
        <v>1</v>
      </c>
      <c r="S15" s="1">
        <v>0</v>
      </c>
      <c r="T15" s="1">
        <v>0</v>
      </c>
      <c r="U15" s="1">
        <v>0</v>
      </c>
      <c r="V15" s="1">
        <v>766.59550000000002</v>
      </c>
      <c r="W15" s="1">
        <v>60.5</v>
      </c>
      <c r="X15" s="1">
        <v>47.3645</v>
      </c>
      <c r="Y15" s="1">
        <v>6.5214999999999996</v>
      </c>
      <c r="Z15" s="1">
        <v>53.5</v>
      </c>
      <c r="AA15" s="1">
        <v>0</v>
      </c>
      <c r="AB15" s="3">
        <v>2.5000000000000001E-2</v>
      </c>
      <c r="AC15" s="3">
        <v>18.065999999999999</v>
      </c>
      <c r="AD15" s="3">
        <v>6.0000000000000001E-3</v>
      </c>
      <c r="AE15" s="3">
        <v>0.44700000000000006</v>
      </c>
      <c r="AF15" s="4">
        <f t="shared" si="0"/>
        <v>1</v>
      </c>
      <c r="AG15" s="1">
        <v>1</v>
      </c>
      <c r="AH15" s="1">
        <v>0</v>
      </c>
      <c r="AI15" s="1">
        <v>0</v>
      </c>
      <c r="AJ15" s="1">
        <v>2</v>
      </c>
      <c r="AK15" s="1">
        <v>2</v>
      </c>
      <c r="AL15" s="1">
        <v>2</v>
      </c>
    </row>
    <row r="16" spans="1:38" x14ac:dyDescent="0.4">
      <c r="A16" s="1">
        <v>7</v>
      </c>
      <c r="B16" s="1">
        <v>21</v>
      </c>
      <c r="C16" s="1">
        <v>1</v>
      </c>
      <c r="D16" s="1">
        <v>2</v>
      </c>
      <c r="E16" s="1">
        <v>1</v>
      </c>
      <c r="F16" s="2">
        <f t="shared" si="1"/>
        <v>2.5166666666666666</v>
      </c>
      <c r="G16" s="2">
        <f t="shared" si="2"/>
        <v>3.3095238095238098</v>
      </c>
      <c r="H16" s="2">
        <f t="shared" si="3"/>
        <v>2.2000000000000002</v>
      </c>
      <c r="I16" s="2">
        <f t="shared" si="4"/>
        <v>3.95</v>
      </c>
      <c r="J16" s="2">
        <v>3.25</v>
      </c>
      <c r="K16" s="2">
        <v>3.4285714285714284</v>
      </c>
      <c r="L16" s="2">
        <v>2.2000000000000002</v>
      </c>
      <c r="M16" s="2">
        <v>2.2000000000000002</v>
      </c>
      <c r="N16" s="2">
        <v>2.8333333333333335</v>
      </c>
      <c r="O16" s="2">
        <v>3.25</v>
      </c>
      <c r="P16" s="2">
        <v>4.5</v>
      </c>
      <c r="Q16" s="2">
        <v>3.4</v>
      </c>
      <c r="R16" s="1">
        <v>3</v>
      </c>
      <c r="S16" s="1">
        <v>0</v>
      </c>
      <c r="T16" s="1">
        <v>1</v>
      </c>
      <c r="U16" s="1">
        <v>0</v>
      </c>
      <c r="V16" s="1">
        <v>1199.643</v>
      </c>
      <c r="W16" s="1">
        <v>14</v>
      </c>
      <c r="X16" s="1">
        <v>27.888999999999999</v>
      </c>
      <c r="Y16" s="1">
        <v>2.234</v>
      </c>
      <c r="Z16" s="1">
        <v>9</v>
      </c>
      <c r="AA16" s="1">
        <v>0</v>
      </c>
      <c r="AB16" s="3">
        <v>9.2999999999999999E-2</v>
      </c>
      <c r="AC16" s="3">
        <v>14.186</v>
      </c>
      <c r="AD16" s="3">
        <v>4.8000000000000001E-2</v>
      </c>
      <c r="AE16" s="3">
        <v>3.0079999999999814</v>
      </c>
      <c r="AF16" s="4">
        <f t="shared" si="0"/>
        <v>1</v>
      </c>
      <c r="AG16" s="1">
        <v>0</v>
      </c>
      <c r="AH16" s="1">
        <v>0</v>
      </c>
      <c r="AI16" s="1">
        <v>1</v>
      </c>
      <c r="AJ16" s="1">
        <v>2</v>
      </c>
      <c r="AK16" s="1">
        <v>3</v>
      </c>
      <c r="AL16" s="1">
        <v>3</v>
      </c>
    </row>
    <row r="17" spans="1:38" x14ac:dyDescent="0.4">
      <c r="A17" s="1">
        <v>7</v>
      </c>
      <c r="B17" s="1">
        <v>21</v>
      </c>
      <c r="C17" s="1">
        <v>1</v>
      </c>
      <c r="D17" s="1">
        <v>2</v>
      </c>
      <c r="E17" s="1">
        <v>1</v>
      </c>
      <c r="F17" s="2">
        <f t="shared" si="1"/>
        <v>2.5166666666666666</v>
      </c>
      <c r="G17" s="2">
        <f t="shared" si="2"/>
        <v>3.3095238095238098</v>
      </c>
      <c r="H17" s="2">
        <f t="shared" si="3"/>
        <v>2.2000000000000002</v>
      </c>
      <c r="I17" s="2">
        <f t="shared" si="4"/>
        <v>3.95</v>
      </c>
      <c r="J17" s="2">
        <v>3.25</v>
      </c>
      <c r="K17" s="2">
        <v>3.4285714285714284</v>
      </c>
      <c r="L17" s="2">
        <v>2.2000000000000002</v>
      </c>
      <c r="M17" s="2">
        <v>2.2000000000000002</v>
      </c>
      <c r="N17" s="2">
        <v>2.8333333333333335</v>
      </c>
      <c r="O17" s="2">
        <v>3.25</v>
      </c>
      <c r="P17" s="2">
        <v>4.5</v>
      </c>
      <c r="Q17" s="2">
        <v>3.4</v>
      </c>
      <c r="R17" s="1">
        <v>4</v>
      </c>
      <c r="S17" s="1">
        <v>1</v>
      </c>
      <c r="T17" s="1">
        <v>1</v>
      </c>
      <c r="U17" s="1">
        <v>1</v>
      </c>
      <c r="V17" s="1">
        <v>632.23800000000006</v>
      </c>
      <c r="W17" s="1">
        <v>13</v>
      </c>
      <c r="X17" s="1">
        <v>29.657</v>
      </c>
      <c r="Y17" s="1">
        <v>14.302</v>
      </c>
      <c r="Z17" s="1">
        <v>10</v>
      </c>
      <c r="AA17" s="1">
        <v>2</v>
      </c>
      <c r="AB17" s="3">
        <v>1.0529999999999999</v>
      </c>
      <c r="AC17" s="3">
        <v>18.818000000000001</v>
      </c>
      <c r="AD17" s="3">
        <v>0.20399999999999999</v>
      </c>
      <c r="AE17" s="3">
        <v>3.3770000000000095</v>
      </c>
      <c r="AF17" s="4">
        <f t="shared" si="0"/>
        <v>2</v>
      </c>
      <c r="AG17" s="1">
        <v>1</v>
      </c>
      <c r="AH17" s="1">
        <v>0</v>
      </c>
      <c r="AI17" s="1">
        <v>1</v>
      </c>
      <c r="AJ17" s="1">
        <v>3</v>
      </c>
      <c r="AK17" s="1">
        <v>3</v>
      </c>
      <c r="AL17" s="1">
        <v>3</v>
      </c>
    </row>
    <row r="18" spans="1:38" x14ac:dyDescent="0.4">
      <c r="A18" s="1">
        <v>7</v>
      </c>
      <c r="B18" s="1">
        <v>21</v>
      </c>
      <c r="C18" s="1">
        <v>1</v>
      </c>
      <c r="D18" s="1">
        <v>2</v>
      </c>
      <c r="E18" s="1">
        <v>1</v>
      </c>
      <c r="F18" s="2">
        <f t="shared" si="1"/>
        <v>2.5166666666666666</v>
      </c>
      <c r="G18" s="2">
        <f t="shared" si="2"/>
        <v>3.3095238095238098</v>
      </c>
      <c r="H18" s="2">
        <f t="shared" si="3"/>
        <v>2.2000000000000002</v>
      </c>
      <c r="I18" s="2">
        <f t="shared" si="4"/>
        <v>3.95</v>
      </c>
      <c r="J18" s="2">
        <v>3.25</v>
      </c>
      <c r="K18" s="2">
        <v>3.4285714285714284</v>
      </c>
      <c r="L18" s="2">
        <v>2.2000000000000002</v>
      </c>
      <c r="M18" s="2">
        <v>2.2000000000000002</v>
      </c>
      <c r="N18" s="2">
        <v>2.8333333333333335</v>
      </c>
      <c r="O18" s="2">
        <v>3.25</v>
      </c>
      <c r="P18" s="2">
        <v>4.5</v>
      </c>
      <c r="Q18" s="2">
        <v>3.4</v>
      </c>
      <c r="R18" s="1">
        <v>2</v>
      </c>
      <c r="S18" s="1">
        <v>1</v>
      </c>
      <c r="T18" s="1">
        <v>0</v>
      </c>
      <c r="U18" s="1">
        <v>1</v>
      </c>
      <c r="V18" s="1">
        <v>358.86149999999998</v>
      </c>
      <c r="W18" s="1">
        <v>59</v>
      </c>
      <c r="X18" s="1">
        <v>65.150000000000006</v>
      </c>
      <c r="Y18" s="1">
        <v>13.867999999999999</v>
      </c>
      <c r="Z18" s="1">
        <v>54.5</v>
      </c>
      <c r="AA18" s="1">
        <v>7</v>
      </c>
      <c r="AB18" s="3">
        <v>0.70699999999999996</v>
      </c>
      <c r="AC18" s="3">
        <v>19.285</v>
      </c>
      <c r="AD18" s="3">
        <v>0.13500000000000001</v>
      </c>
      <c r="AE18" s="3">
        <v>2.8910000000000196</v>
      </c>
      <c r="AF18" s="4">
        <f t="shared" si="0"/>
        <v>1</v>
      </c>
      <c r="AG18" s="1">
        <v>0</v>
      </c>
      <c r="AH18" s="1">
        <v>0</v>
      </c>
      <c r="AI18" s="1">
        <v>1</v>
      </c>
      <c r="AJ18" s="1">
        <v>4</v>
      </c>
      <c r="AK18" s="1">
        <v>3</v>
      </c>
      <c r="AL18" s="1">
        <v>4</v>
      </c>
    </row>
    <row r="19" spans="1:38" x14ac:dyDescent="0.4">
      <c r="A19" s="1">
        <v>7</v>
      </c>
      <c r="B19" s="1">
        <v>21</v>
      </c>
      <c r="C19" s="1">
        <v>1</v>
      </c>
      <c r="D19" s="1">
        <v>2</v>
      </c>
      <c r="E19" s="1">
        <v>1</v>
      </c>
      <c r="F19" s="2">
        <f t="shared" si="1"/>
        <v>2.5166666666666666</v>
      </c>
      <c r="G19" s="2">
        <f t="shared" si="2"/>
        <v>3.3095238095238098</v>
      </c>
      <c r="H19" s="2">
        <f t="shared" si="3"/>
        <v>2.2000000000000002</v>
      </c>
      <c r="I19" s="2">
        <f t="shared" si="4"/>
        <v>3.95</v>
      </c>
      <c r="J19" s="2">
        <v>3.25</v>
      </c>
      <c r="K19" s="2">
        <v>3.4285714285714284</v>
      </c>
      <c r="L19" s="2">
        <v>2.2000000000000002</v>
      </c>
      <c r="M19" s="2">
        <v>2.2000000000000002</v>
      </c>
      <c r="N19" s="2">
        <v>2.8333333333333335</v>
      </c>
      <c r="O19" s="2">
        <v>3.25</v>
      </c>
      <c r="P19" s="2">
        <v>4.5</v>
      </c>
      <c r="Q19" s="2">
        <v>3.4</v>
      </c>
      <c r="R19" s="1">
        <v>1</v>
      </c>
      <c r="S19" s="1">
        <v>0</v>
      </c>
      <c r="T19" s="1">
        <v>0</v>
      </c>
      <c r="U19" s="1">
        <v>1</v>
      </c>
      <c r="V19" s="1">
        <v>1019.966</v>
      </c>
      <c r="W19" s="1">
        <v>24</v>
      </c>
      <c r="X19" s="1">
        <v>25.146999999999998</v>
      </c>
      <c r="Y19" s="1">
        <v>4.0715000000000003</v>
      </c>
      <c r="Z19" s="1">
        <v>9</v>
      </c>
      <c r="AA19" s="1">
        <v>0</v>
      </c>
      <c r="AB19" s="3">
        <v>0.121</v>
      </c>
      <c r="AC19" s="3">
        <v>14.85</v>
      </c>
      <c r="AD19" s="3">
        <v>0.104</v>
      </c>
      <c r="AE19" s="3">
        <v>3.3199999999999932</v>
      </c>
      <c r="AF19" s="4">
        <f t="shared" si="0"/>
        <v>1</v>
      </c>
      <c r="AG19" s="1">
        <v>0</v>
      </c>
      <c r="AH19" s="1">
        <v>0</v>
      </c>
      <c r="AI19" s="1">
        <v>1</v>
      </c>
      <c r="AJ19" s="1">
        <v>2</v>
      </c>
      <c r="AK19" s="1">
        <v>2</v>
      </c>
      <c r="AL19" s="1">
        <v>2</v>
      </c>
    </row>
    <row r="20" spans="1:38" x14ac:dyDescent="0.4">
      <c r="A20" s="1">
        <v>7</v>
      </c>
      <c r="B20" s="1">
        <v>21</v>
      </c>
      <c r="C20" s="1">
        <v>1</v>
      </c>
      <c r="D20" s="1">
        <v>2</v>
      </c>
      <c r="E20" s="1">
        <v>1</v>
      </c>
      <c r="F20" s="2">
        <f t="shared" si="1"/>
        <v>2.5166666666666666</v>
      </c>
      <c r="G20" s="2">
        <f t="shared" si="2"/>
        <v>3.3095238095238098</v>
      </c>
      <c r="H20" s="2">
        <f t="shared" si="3"/>
        <v>2.2000000000000002</v>
      </c>
      <c r="I20" s="2">
        <f t="shared" si="4"/>
        <v>3.95</v>
      </c>
      <c r="J20" s="2">
        <v>3.25</v>
      </c>
      <c r="K20" s="2">
        <v>3.4285714285714284</v>
      </c>
      <c r="L20" s="2">
        <v>2.2000000000000002</v>
      </c>
      <c r="M20" s="2">
        <v>2.2000000000000002</v>
      </c>
      <c r="N20" s="2">
        <v>2.8333333333333335</v>
      </c>
      <c r="O20" s="2">
        <v>3.25</v>
      </c>
      <c r="P20" s="2">
        <v>4.5</v>
      </c>
      <c r="Q20" s="2">
        <v>3.4</v>
      </c>
      <c r="R20" s="1">
        <v>2</v>
      </c>
      <c r="S20" s="1">
        <v>1</v>
      </c>
      <c r="T20" s="1">
        <v>0</v>
      </c>
      <c r="U20" s="1">
        <v>1</v>
      </c>
      <c r="V20" s="1">
        <v>608.23300000000006</v>
      </c>
      <c r="W20" s="1">
        <v>30</v>
      </c>
      <c r="X20" s="1">
        <v>25.035499999999999</v>
      </c>
      <c r="Y20" s="1">
        <v>3.6095000000000002</v>
      </c>
      <c r="Z20" s="1">
        <v>5.5</v>
      </c>
      <c r="AA20" s="1">
        <v>1</v>
      </c>
      <c r="AB20" s="3">
        <v>1.788</v>
      </c>
      <c r="AC20" s="3">
        <v>20.033999999999999</v>
      </c>
      <c r="AD20" s="3">
        <v>0.47399999999999998</v>
      </c>
      <c r="AE20" s="3">
        <v>4.0389999999999873</v>
      </c>
      <c r="AF20" s="4">
        <f t="shared" si="0"/>
        <v>1</v>
      </c>
      <c r="AG20" s="1">
        <v>1</v>
      </c>
      <c r="AH20" s="1">
        <v>0</v>
      </c>
      <c r="AI20" s="1">
        <v>0</v>
      </c>
      <c r="AJ20" s="1">
        <v>4</v>
      </c>
      <c r="AK20" s="1">
        <v>4</v>
      </c>
      <c r="AL20" s="1">
        <v>4</v>
      </c>
    </row>
    <row r="21" spans="1:38" x14ac:dyDescent="0.4">
      <c r="A21" s="1">
        <v>7</v>
      </c>
      <c r="B21" s="1">
        <v>21</v>
      </c>
      <c r="C21" s="1">
        <v>1</v>
      </c>
      <c r="D21" s="1">
        <v>2</v>
      </c>
      <c r="E21" s="1">
        <v>1</v>
      </c>
      <c r="F21" s="2">
        <f t="shared" si="1"/>
        <v>2.5166666666666666</v>
      </c>
      <c r="G21" s="2">
        <f t="shared" si="2"/>
        <v>3.3095238095238098</v>
      </c>
      <c r="H21" s="2">
        <f t="shared" si="3"/>
        <v>2.2000000000000002</v>
      </c>
      <c r="I21" s="2">
        <f t="shared" si="4"/>
        <v>3.95</v>
      </c>
      <c r="J21" s="2">
        <v>3.25</v>
      </c>
      <c r="K21" s="2">
        <v>3.4285714285714284</v>
      </c>
      <c r="L21" s="2">
        <v>2.2000000000000002</v>
      </c>
      <c r="M21" s="2">
        <v>2.2000000000000002</v>
      </c>
      <c r="N21" s="2">
        <v>2.8333333333333335</v>
      </c>
      <c r="O21" s="2">
        <v>3.25</v>
      </c>
      <c r="P21" s="2">
        <v>4.5</v>
      </c>
      <c r="Q21" s="2">
        <v>3.4</v>
      </c>
      <c r="R21" s="1">
        <v>3</v>
      </c>
      <c r="S21" s="1">
        <v>0</v>
      </c>
      <c r="T21" s="1">
        <v>1</v>
      </c>
      <c r="U21" s="1">
        <v>0</v>
      </c>
      <c r="V21" s="1">
        <v>680.66800000000001</v>
      </c>
      <c r="W21" s="1">
        <v>30.5</v>
      </c>
      <c r="X21" s="1">
        <v>23.75</v>
      </c>
      <c r="Y21" s="1">
        <v>3.5465</v>
      </c>
      <c r="Z21" s="1">
        <v>6</v>
      </c>
      <c r="AA21" s="1">
        <v>0</v>
      </c>
      <c r="AB21" s="3">
        <v>3.2000000000000001E-2</v>
      </c>
      <c r="AC21" s="3">
        <v>14.750999999999999</v>
      </c>
      <c r="AD21" s="3">
        <v>1.0999999999999999E-2</v>
      </c>
      <c r="AE21" s="3">
        <v>0.39400000000000546</v>
      </c>
      <c r="AF21" s="4">
        <f t="shared" si="0"/>
        <v>1</v>
      </c>
      <c r="AG21" s="1">
        <v>0</v>
      </c>
      <c r="AH21" s="1">
        <v>0</v>
      </c>
      <c r="AI21" s="1">
        <v>1</v>
      </c>
      <c r="AJ21" s="1">
        <v>2</v>
      </c>
      <c r="AK21" s="1">
        <v>2</v>
      </c>
      <c r="AL21" s="1">
        <v>2</v>
      </c>
    </row>
    <row r="22" spans="1:38" x14ac:dyDescent="0.4">
      <c r="A22" s="1">
        <v>8</v>
      </c>
      <c r="B22" s="1">
        <v>21</v>
      </c>
      <c r="C22" s="1">
        <v>0</v>
      </c>
      <c r="D22" s="1">
        <v>1</v>
      </c>
      <c r="E22" s="1">
        <v>1</v>
      </c>
      <c r="F22" s="2">
        <f t="shared" si="1"/>
        <v>2.0333333333333332</v>
      </c>
      <c r="G22" s="2">
        <f t="shared" si="2"/>
        <v>3.2797619047619051</v>
      </c>
      <c r="H22" s="2">
        <f t="shared" si="3"/>
        <v>2.4</v>
      </c>
      <c r="I22" s="2">
        <f t="shared" si="4"/>
        <v>3.8250000000000002</v>
      </c>
      <c r="J22" s="2">
        <v>2.375</v>
      </c>
      <c r="K22" s="2">
        <v>3.7142857142857144</v>
      </c>
      <c r="L22" s="2">
        <v>1.4</v>
      </c>
      <c r="M22" s="2">
        <v>2.4</v>
      </c>
      <c r="N22" s="2">
        <v>2.6666666666666665</v>
      </c>
      <c r="O22" s="2">
        <v>3.75</v>
      </c>
      <c r="P22" s="2">
        <v>4.25</v>
      </c>
      <c r="Q22" s="2">
        <v>3.4</v>
      </c>
      <c r="R22" s="1">
        <v>1</v>
      </c>
      <c r="S22" s="1">
        <v>0</v>
      </c>
      <c r="T22" s="1">
        <v>0</v>
      </c>
      <c r="U22" s="1">
        <v>1</v>
      </c>
      <c r="V22" s="1">
        <v>452.59750000000003</v>
      </c>
      <c r="W22" s="1">
        <v>57.5</v>
      </c>
      <c r="X22" s="1">
        <v>37.341999999999999</v>
      </c>
      <c r="Y22" s="1">
        <v>5.8699999999999992</v>
      </c>
      <c r="Z22" s="1">
        <v>51</v>
      </c>
      <c r="AA22" s="1">
        <v>2</v>
      </c>
      <c r="AB22" s="3">
        <v>0.28999999999999998</v>
      </c>
      <c r="AC22" s="3">
        <v>15.778</v>
      </c>
      <c r="AD22" s="3">
        <v>0.11600000000000001</v>
      </c>
      <c r="AE22" s="3">
        <v>3.66</v>
      </c>
      <c r="AF22" s="4">
        <f t="shared" si="0"/>
        <v>1</v>
      </c>
      <c r="AG22" s="1">
        <v>0</v>
      </c>
      <c r="AH22" s="1">
        <v>0</v>
      </c>
      <c r="AI22" s="1">
        <v>1</v>
      </c>
      <c r="AJ22" s="1">
        <v>2</v>
      </c>
      <c r="AK22" s="1">
        <v>2</v>
      </c>
      <c r="AL22" s="1">
        <v>1</v>
      </c>
    </row>
    <row r="23" spans="1:38" x14ac:dyDescent="0.4">
      <c r="A23" s="1">
        <v>8</v>
      </c>
      <c r="B23" s="1">
        <v>21</v>
      </c>
      <c r="C23" s="1">
        <v>0</v>
      </c>
      <c r="D23" s="1">
        <v>1</v>
      </c>
      <c r="E23" s="1">
        <v>1</v>
      </c>
      <c r="F23" s="2">
        <f t="shared" si="1"/>
        <v>2.0333333333333332</v>
      </c>
      <c r="G23" s="2">
        <f t="shared" si="2"/>
        <v>3.2797619047619051</v>
      </c>
      <c r="H23" s="2">
        <f t="shared" si="3"/>
        <v>2.4</v>
      </c>
      <c r="I23" s="2">
        <f t="shared" si="4"/>
        <v>3.8250000000000002</v>
      </c>
      <c r="J23" s="2">
        <v>2.375</v>
      </c>
      <c r="K23" s="2">
        <v>3.7142857142857144</v>
      </c>
      <c r="L23" s="2">
        <v>1.4</v>
      </c>
      <c r="M23" s="2">
        <v>2.4</v>
      </c>
      <c r="N23" s="2">
        <v>2.6666666666666665</v>
      </c>
      <c r="O23" s="2">
        <v>3.75</v>
      </c>
      <c r="P23" s="2">
        <v>4.25</v>
      </c>
      <c r="Q23" s="2">
        <v>3.4</v>
      </c>
      <c r="R23" s="1">
        <v>2</v>
      </c>
      <c r="S23" s="1">
        <v>1</v>
      </c>
      <c r="T23" s="1">
        <v>0</v>
      </c>
      <c r="U23" s="1">
        <v>0</v>
      </c>
      <c r="V23" s="1">
        <v>421.036</v>
      </c>
      <c r="W23" s="1">
        <v>40</v>
      </c>
      <c r="X23" s="1">
        <v>56.618000000000002</v>
      </c>
      <c r="Y23" s="1">
        <v>6.2549999999999999</v>
      </c>
      <c r="Z23" s="1">
        <v>32.5</v>
      </c>
      <c r="AA23" s="1">
        <v>4</v>
      </c>
      <c r="AB23" s="3">
        <v>1.405</v>
      </c>
      <c r="AC23" s="3">
        <v>17.62</v>
      </c>
      <c r="AD23" s="3">
        <v>0.20799999999999999</v>
      </c>
      <c r="AE23" s="3">
        <v>3.6669999999999998</v>
      </c>
      <c r="AF23" s="4">
        <f t="shared" si="0"/>
        <v>1</v>
      </c>
      <c r="AG23" s="1">
        <v>1</v>
      </c>
      <c r="AH23" s="1">
        <v>0</v>
      </c>
      <c r="AI23" s="1">
        <v>0</v>
      </c>
      <c r="AJ23" s="1">
        <v>1</v>
      </c>
      <c r="AK23" s="1">
        <v>1</v>
      </c>
      <c r="AL23" s="1">
        <v>1</v>
      </c>
    </row>
    <row r="24" spans="1:38" x14ac:dyDescent="0.4">
      <c r="A24" s="1">
        <v>8</v>
      </c>
      <c r="B24" s="1">
        <v>21</v>
      </c>
      <c r="C24" s="1">
        <v>0</v>
      </c>
      <c r="D24" s="1">
        <v>1</v>
      </c>
      <c r="E24" s="1">
        <v>1</v>
      </c>
      <c r="F24" s="2">
        <f t="shared" si="1"/>
        <v>2.0333333333333332</v>
      </c>
      <c r="G24" s="2">
        <f t="shared" si="2"/>
        <v>3.2797619047619051</v>
      </c>
      <c r="H24" s="2">
        <f t="shared" si="3"/>
        <v>2.4</v>
      </c>
      <c r="I24" s="2">
        <f t="shared" si="4"/>
        <v>3.8250000000000002</v>
      </c>
      <c r="J24" s="2">
        <v>2.375</v>
      </c>
      <c r="K24" s="2">
        <v>3.7142857142857144</v>
      </c>
      <c r="L24" s="2">
        <v>1.4</v>
      </c>
      <c r="M24" s="2">
        <v>2.4</v>
      </c>
      <c r="N24" s="2">
        <v>2.6666666666666665</v>
      </c>
      <c r="O24" s="2">
        <v>3.75</v>
      </c>
      <c r="P24" s="2">
        <v>4.25</v>
      </c>
      <c r="Q24" s="2">
        <v>3.4</v>
      </c>
      <c r="R24" s="1">
        <v>3</v>
      </c>
      <c r="S24" s="1">
        <v>0</v>
      </c>
      <c r="T24" s="1">
        <v>1</v>
      </c>
      <c r="U24" s="1">
        <v>0</v>
      </c>
      <c r="V24" s="1">
        <v>292.86799999999999</v>
      </c>
      <c r="W24" s="1">
        <v>25.5</v>
      </c>
      <c r="X24" s="1">
        <v>23.817</v>
      </c>
      <c r="Y24" s="1">
        <v>5.9429999999999996</v>
      </c>
      <c r="Z24" s="1">
        <v>13</v>
      </c>
      <c r="AA24" s="1">
        <v>0</v>
      </c>
      <c r="AB24" s="3">
        <v>7.9000000000000001E-2</v>
      </c>
      <c r="AC24" s="3">
        <v>19.042999999999999</v>
      </c>
      <c r="AD24" s="3">
        <v>4.3999999999999997E-2</v>
      </c>
      <c r="AE24" s="3">
        <v>0.8019999999999996</v>
      </c>
      <c r="AF24" s="4">
        <f t="shared" si="0"/>
        <v>0</v>
      </c>
      <c r="AG24" s="1">
        <v>0</v>
      </c>
      <c r="AH24" s="1">
        <v>0</v>
      </c>
      <c r="AI24" s="1">
        <v>0</v>
      </c>
      <c r="AJ24" s="1">
        <v>1</v>
      </c>
      <c r="AK24" s="1">
        <v>1</v>
      </c>
      <c r="AL24" s="1">
        <v>1</v>
      </c>
    </row>
    <row r="25" spans="1:38" x14ac:dyDescent="0.4">
      <c r="A25" s="1">
        <v>8</v>
      </c>
      <c r="B25" s="1">
        <v>21</v>
      </c>
      <c r="C25" s="1">
        <v>0</v>
      </c>
      <c r="D25" s="1">
        <v>1</v>
      </c>
      <c r="E25" s="1">
        <v>1</v>
      </c>
      <c r="F25" s="2">
        <f t="shared" si="1"/>
        <v>2.0333333333333332</v>
      </c>
      <c r="G25" s="2">
        <f t="shared" si="2"/>
        <v>3.2797619047619051</v>
      </c>
      <c r="H25" s="2">
        <f t="shared" si="3"/>
        <v>2.4</v>
      </c>
      <c r="I25" s="2">
        <f t="shared" si="4"/>
        <v>3.8250000000000002</v>
      </c>
      <c r="J25" s="2">
        <v>2.375</v>
      </c>
      <c r="K25" s="2">
        <v>3.7142857142857144</v>
      </c>
      <c r="L25" s="2">
        <v>1.4</v>
      </c>
      <c r="M25" s="2">
        <v>2.4</v>
      </c>
      <c r="N25" s="2">
        <v>2.6666666666666665</v>
      </c>
      <c r="O25" s="2">
        <v>3.75</v>
      </c>
      <c r="P25" s="2">
        <v>4.25</v>
      </c>
      <c r="Q25" s="2">
        <v>3.4</v>
      </c>
      <c r="R25" s="1">
        <v>3</v>
      </c>
      <c r="S25" s="1">
        <v>0</v>
      </c>
      <c r="T25" s="1">
        <v>1</v>
      </c>
      <c r="U25" s="1">
        <v>0</v>
      </c>
      <c r="V25" s="1">
        <v>905.3</v>
      </c>
      <c r="W25" s="1">
        <v>15.5</v>
      </c>
      <c r="X25" s="1">
        <v>36.456499999999998</v>
      </c>
      <c r="Y25" s="1">
        <v>5.8479999999999999</v>
      </c>
      <c r="Z25" s="1">
        <v>12</v>
      </c>
      <c r="AA25" s="1">
        <v>3</v>
      </c>
      <c r="AB25" s="3">
        <v>0.11600000000000001</v>
      </c>
      <c r="AC25" s="3">
        <v>19.832999999999998</v>
      </c>
      <c r="AD25" s="3">
        <v>3.4000000000000002E-2</v>
      </c>
      <c r="AE25" s="3">
        <v>3.0640000000000001</v>
      </c>
      <c r="AF25" s="4">
        <f t="shared" si="0"/>
        <v>1</v>
      </c>
      <c r="AG25" s="1">
        <v>0</v>
      </c>
      <c r="AH25" s="1">
        <v>0</v>
      </c>
      <c r="AI25" s="1">
        <v>1</v>
      </c>
      <c r="AJ25" s="1">
        <v>5</v>
      </c>
      <c r="AK25" s="1">
        <v>3</v>
      </c>
      <c r="AL25" s="1">
        <v>4</v>
      </c>
    </row>
    <row r="26" spans="1:38" x14ac:dyDescent="0.4">
      <c r="A26" s="1">
        <v>8</v>
      </c>
      <c r="B26" s="1">
        <v>21</v>
      </c>
      <c r="C26" s="1">
        <v>0</v>
      </c>
      <c r="D26" s="1">
        <v>1</v>
      </c>
      <c r="E26" s="1">
        <v>1</v>
      </c>
      <c r="F26" s="2">
        <f t="shared" si="1"/>
        <v>2.0333333333333332</v>
      </c>
      <c r="G26" s="2">
        <f t="shared" si="2"/>
        <v>3.2797619047619051</v>
      </c>
      <c r="H26" s="2">
        <f t="shared" si="3"/>
        <v>2.4</v>
      </c>
      <c r="I26" s="2">
        <f t="shared" si="4"/>
        <v>3.8250000000000002</v>
      </c>
      <c r="J26" s="2">
        <v>2.375</v>
      </c>
      <c r="K26" s="2">
        <v>3.7142857142857144</v>
      </c>
      <c r="L26" s="2">
        <v>1.4</v>
      </c>
      <c r="M26" s="2">
        <v>2.4</v>
      </c>
      <c r="N26" s="2">
        <v>2.6666666666666665</v>
      </c>
      <c r="O26" s="2">
        <v>3.75</v>
      </c>
      <c r="P26" s="2">
        <v>4.25</v>
      </c>
      <c r="Q26" s="2">
        <v>3.4</v>
      </c>
      <c r="R26" s="1">
        <v>3</v>
      </c>
      <c r="S26" s="1">
        <v>0</v>
      </c>
      <c r="T26" s="1">
        <v>1</v>
      </c>
      <c r="U26" s="1">
        <v>0</v>
      </c>
      <c r="V26" s="1">
        <v>1127.306</v>
      </c>
      <c r="W26" s="1">
        <v>18</v>
      </c>
      <c r="X26" s="1">
        <v>33.215500000000006</v>
      </c>
      <c r="Y26" s="1">
        <v>6.3595000000000006</v>
      </c>
      <c r="Z26" s="1">
        <v>14</v>
      </c>
      <c r="AA26" s="1">
        <v>4</v>
      </c>
      <c r="AB26" s="3">
        <v>6.0999999999999999E-2</v>
      </c>
      <c r="AC26" s="3">
        <v>14.468</v>
      </c>
      <c r="AD26" s="3">
        <v>1.7999999999999999E-2</v>
      </c>
      <c r="AE26" s="3">
        <v>0.96399999999999864</v>
      </c>
      <c r="AF26" s="4">
        <f t="shared" si="0"/>
        <v>2</v>
      </c>
      <c r="AG26" s="1">
        <v>0</v>
      </c>
      <c r="AH26" s="1">
        <v>1</v>
      </c>
      <c r="AI26" s="1">
        <v>1</v>
      </c>
      <c r="AJ26" s="1">
        <v>2</v>
      </c>
      <c r="AK26" s="1">
        <v>2</v>
      </c>
      <c r="AL26" s="1">
        <v>2</v>
      </c>
    </row>
    <row r="27" spans="1:38" x14ac:dyDescent="0.4">
      <c r="A27" s="1">
        <v>8</v>
      </c>
      <c r="B27" s="1">
        <v>21</v>
      </c>
      <c r="C27" s="1">
        <v>0</v>
      </c>
      <c r="D27" s="1">
        <v>1</v>
      </c>
      <c r="E27" s="1">
        <v>1</v>
      </c>
      <c r="F27" s="2">
        <f t="shared" si="1"/>
        <v>2.0333333333333332</v>
      </c>
      <c r="G27" s="2">
        <f t="shared" si="2"/>
        <v>3.2797619047619051</v>
      </c>
      <c r="H27" s="2">
        <f t="shared" si="3"/>
        <v>2.4</v>
      </c>
      <c r="I27" s="2">
        <f t="shared" si="4"/>
        <v>3.8250000000000002</v>
      </c>
      <c r="J27" s="2">
        <v>2.375</v>
      </c>
      <c r="K27" s="2">
        <v>3.7142857142857144</v>
      </c>
      <c r="L27" s="2">
        <v>1.4</v>
      </c>
      <c r="M27" s="2">
        <v>2.4</v>
      </c>
      <c r="N27" s="2">
        <v>2.6666666666666665</v>
      </c>
      <c r="O27" s="2">
        <v>3.75</v>
      </c>
      <c r="P27" s="2">
        <v>4.25</v>
      </c>
      <c r="Q27" s="2">
        <v>3.4</v>
      </c>
      <c r="R27" s="1">
        <v>1</v>
      </c>
      <c r="S27" s="1">
        <v>0</v>
      </c>
      <c r="T27" s="1">
        <v>0</v>
      </c>
      <c r="U27" s="1">
        <v>0</v>
      </c>
      <c r="V27" s="1">
        <v>776.19650000000001</v>
      </c>
      <c r="W27" s="1">
        <v>32</v>
      </c>
      <c r="X27" s="1">
        <v>53.1935</v>
      </c>
      <c r="Y27" s="1">
        <v>8.2149999999999999</v>
      </c>
      <c r="Z27" s="1">
        <v>26</v>
      </c>
      <c r="AA27" s="1">
        <v>4</v>
      </c>
      <c r="AB27" s="3">
        <v>0.126</v>
      </c>
      <c r="AC27" s="3">
        <v>20.3</v>
      </c>
      <c r="AD27" s="3">
        <v>5.8999999999999997E-2</v>
      </c>
      <c r="AE27" s="3">
        <v>2.9429999999999836</v>
      </c>
      <c r="AF27" s="4">
        <f t="shared" si="0"/>
        <v>1</v>
      </c>
      <c r="AG27" s="1">
        <v>1</v>
      </c>
      <c r="AH27" s="1">
        <v>0</v>
      </c>
      <c r="AI27" s="1">
        <v>0</v>
      </c>
      <c r="AJ27" s="1">
        <v>1</v>
      </c>
      <c r="AK27" s="1">
        <v>1</v>
      </c>
      <c r="AL27" s="1">
        <v>1</v>
      </c>
    </row>
    <row r="28" spans="1:38" x14ac:dyDescent="0.4">
      <c r="A28" s="1">
        <v>8</v>
      </c>
      <c r="B28" s="1">
        <v>21</v>
      </c>
      <c r="C28" s="1">
        <v>0</v>
      </c>
      <c r="D28" s="1">
        <v>1</v>
      </c>
      <c r="E28" s="1">
        <v>1</v>
      </c>
      <c r="F28" s="2">
        <f t="shared" si="1"/>
        <v>2.0333333333333332</v>
      </c>
      <c r="G28" s="2">
        <f t="shared" si="2"/>
        <v>3.2797619047619051</v>
      </c>
      <c r="H28" s="2">
        <f t="shared" si="3"/>
        <v>2.4</v>
      </c>
      <c r="I28" s="2">
        <f t="shared" si="4"/>
        <v>3.8250000000000002</v>
      </c>
      <c r="J28" s="2">
        <v>2.375</v>
      </c>
      <c r="K28" s="2">
        <v>3.7142857142857144</v>
      </c>
      <c r="L28" s="2">
        <v>1.4</v>
      </c>
      <c r="M28" s="2">
        <v>2.4</v>
      </c>
      <c r="N28" s="2">
        <v>2.6666666666666665</v>
      </c>
      <c r="O28" s="2">
        <v>3.75</v>
      </c>
      <c r="P28" s="2">
        <v>4.25</v>
      </c>
      <c r="Q28" s="2">
        <v>3.4</v>
      </c>
      <c r="R28" s="1">
        <v>2</v>
      </c>
      <c r="S28" s="1">
        <v>1</v>
      </c>
      <c r="T28" s="1">
        <v>0</v>
      </c>
      <c r="U28" s="1">
        <v>1</v>
      </c>
      <c r="V28" s="1">
        <v>591.70900000000006</v>
      </c>
      <c r="W28" s="1">
        <v>29</v>
      </c>
      <c r="X28" s="1">
        <v>34.494</v>
      </c>
      <c r="Y28" s="1">
        <v>8.1395</v>
      </c>
      <c r="Z28" s="1">
        <v>26</v>
      </c>
      <c r="AA28" s="1">
        <v>2</v>
      </c>
      <c r="AB28" s="3">
        <v>0.68100000000000005</v>
      </c>
      <c r="AC28" s="3">
        <v>18.827999999999999</v>
      </c>
      <c r="AD28" s="3">
        <v>0.20699999999999999</v>
      </c>
      <c r="AE28" s="3">
        <v>3.4590000000000032</v>
      </c>
      <c r="AF28" s="4">
        <f t="shared" si="0"/>
        <v>2</v>
      </c>
      <c r="AG28" s="1">
        <v>1</v>
      </c>
      <c r="AH28" s="1">
        <v>1</v>
      </c>
      <c r="AI28" s="1">
        <v>0</v>
      </c>
      <c r="AJ28" s="1">
        <v>2</v>
      </c>
      <c r="AK28" s="1">
        <v>2</v>
      </c>
      <c r="AL28" s="1">
        <v>1</v>
      </c>
    </row>
    <row r="29" spans="1:38" x14ac:dyDescent="0.4">
      <c r="A29" s="1">
        <v>8</v>
      </c>
      <c r="B29" s="1">
        <v>21</v>
      </c>
      <c r="C29" s="1">
        <v>0</v>
      </c>
      <c r="D29" s="1">
        <v>1</v>
      </c>
      <c r="E29" s="1">
        <v>1</v>
      </c>
      <c r="F29" s="2">
        <f t="shared" si="1"/>
        <v>2.0333333333333332</v>
      </c>
      <c r="G29" s="2">
        <f t="shared" si="2"/>
        <v>3.2797619047619051</v>
      </c>
      <c r="H29" s="2">
        <f t="shared" si="3"/>
        <v>2.4</v>
      </c>
      <c r="I29" s="2">
        <f t="shared" si="4"/>
        <v>3.8250000000000002</v>
      </c>
      <c r="J29" s="2">
        <v>2.375</v>
      </c>
      <c r="K29" s="2">
        <v>3.7142857142857144</v>
      </c>
      <c r="L29" s="2">
        <v>1.4</v>
      </c>
      <c r="M29" s="2">
        <v>2.4</v>
      </c>
      <c r="N29" s="2">
        <v>2.6666666666666665</v>
      </c>
      <c r="O29" s="2">
        <v>3.75</v>
      </c>
      <c r="P29" s="2">
        <v>4.25</v>
      </c>
      <c r="Q29" s="2">
        <v>3.4</v>
      </c>
      <c r="R29" s="1">
        <v>2</v>
      </c>
      <c r="S29" s="1">
        <v>1</v>
      </c>
      <c r="T29" s="1">
        <v>0</v>
      </c>
      <c r="U29" s="1">
        <v>1</v>
      </c>
      <c r="V29" s="1">
        <v>782.23850000000004</v>
      </c>
      <c r="W29" s="1">
        <v>30.5</v>
      </c>
      <c r="X29" s="1">
        <v>24.53</v>
      </c>
      <c r="Y29" s="1">
        <v>6.7380000000000004</v>
      </c>
      <c r="Z29" s="1">
        <v>26</v>
      </c>
      <c r="AA29" s="1">
        <v>4</v>
      </c>
      <c r="AB29" s="3">
        <v>1.0940000000000001</v>
      </c>
      <c r="AC29" s="3">
        <v>18.710999999999999</v>
      </c>
      <c r="AD29" s="3">
        <v>0.184</v>
      </c>
      <c r="AE29" s="3">
        <v>3.8519999999999754</v>
      </c>
      <c r="AF29" s="4">
        <f t="shared" si="0"/>
        <v>1</v>
      </c>
      <c r="AG29" s="1">
        <v>1</v>
      </c>
      <c r="AH29" s="1">
        <v>0</v>
      </c>
      <c r="AI29" s="1">
        <v>0</v>
      </c>
      <c r="AJ29" s="1">
        <v>4</v>
      </c>
      <c r="AK29" s="1">
        <v>4</v>
      </c>
      <c r="AL29" s="1">
        <v>5</v>
      </c>
    </row>
    <row r="30" spans="1:38" x14ac:dyDescent="0.4">
      <c r="A30" s="1">
        <v>8</v>
      </c>
      <c r="B30" s="1">
        <v>21</v>
      </c>
      <c r="C30" s="1">
        <v>0</v>
      </c>
      <c r="D30" s="1">
        <v>1</v>
      </c>
      <c r="E30" s="1">
        <v>1</v>
      </c>
      <c r="F30" s="2">
        <f t="shared" si="1"/>
        <v>2.0333333333333332</v>
      </c>
      <c r="G30" s="2">
        <f t="shared" si="2"/>
        <v>3.2797619047619051</v>
      </c>
      <c r="H30" s="2">
        <f t="shared" si="3"/>
        <v>2.4</v>
      </c>
      <c r="I30" s="2">
        <f t="shared" si="4"/>
        <v>3.8250000000000002</v>
      </c>
      <c r="J30" s="2">
        <v>2.375</v>
      </c>
      <c r="K30" s="2">
        <v>3.7142857142857144</v>
      </c>
      <c r="L30" s="2">
        <v>1.4</v>
      </c>
      <c r="M30" s="2">
        <v>2.4</v>
      </c>
      <c r="N30" s="2">
        <v>2.6666666666666665</v>
      </c>
      <c r="O30" s="2">
        <v>3.75</v>
      </c>
      <c r="P30" s="2">
        <v>4.25</v>
      </c>
      <c r="Q30" s="2">
        <v>3.4</v>
      </c>
      <c r="R30" s="1">
        <v>3</v>
      </c>
      <c r="S30" s="1">
        <v>0</v>
      </c>
      <c r="T30" s="1">
        <v>1</v>
      </c>
      <c r="U30" s="1">
        <v>0</v>
      </c>
      <c r="V30" s="1">
        <v>550.88249999999994</v>
      </c>
      <c r="W30" s="1">
        <v>39.5</v>
      </c>
      <c r="X30" s="1">
        <v>26.097000000000001</v>
      </c>
      <c r="Y30" s="1">
        <v>6.069</v>
      </c>
      <c r="Z30" s="1">
        <v>35</v>
      </c>
      <c r="AA30" s="1">
        <v>3</v>
      </c>
      <c r="AB30" s="3">
        <v>4.1000000000000002E-2</v>
      </c>
      <c r="AC30" s="3">
        <v>19.335999999999999</v>
      </c>
      <c r="AD30" s="3">
        <v>2.8000000000000001E-2</v>
      </c>
      <c r="AE30" s="3">
        <v>0.81700000000000728</v>
      </c>
      <c r="AF30" s="4">
        <f t="shared" si="0"/>
        <v>2</v>
      </c>
      <c r="AG30" s="1">
        <v>0</v>
      </c>
      <c r="AH30" s="1">
        <v>1</v>
      </c>
      <c r="AI30" s="1">
        <v>1</v>
      </c>
      <c r="AJ30" s="1">
        <v>2</v>
      </c>
      <c r="AK30" s="1">
        <v>2</v>
      </c>
      <c r="AL30" s="1">
        <v>2</v>
      </c>
    </row>
    <row r="31" spans="1:38" x14ac:dyDescent="0.4">
      <c r="A31" s="1">
        <v>8</v>
      </c>
      <c r="B31" s="1">
        <v>21</v>
      </c>
      <c r="C31" s="1">
        <v>0</v>
      </c>
      <c r="D31" s="1">
        <v>1</v>
      </c>
      <c r="E31" s="1">
        <v>1</v>
      </c>
      <c r="F31" s="2">
        <f t="shared" ref="F31" si="5">AVERAGE(L31,N31)</f>
        <v>2.0333333333333332</v>
      </c>
      <c r="G31" s="2">
        <f t="shared" ref="G31" si="6">AVERAGE(J31,K31,O31)</f>
        <v>3.2797619047619051</v>
      </c>
      <c r="H31" s="2">
        <f t="shared" ref="H31" si="7">AVERAGE(M31)</f>
        <v>2.4</v>
      </c>
      <c r="I31" s="2">
        <f t="shared" ref="I31" si="8">AVERAGE(P31,Q31)</f>
        <v>3.8250000000000002</v>
      </c>
      <c r="J31" s="2">
        <v>2.375</v>
      </c>
      <c r="K31" s="2">
        <v>3.7142857142857144</v>
      </c>
      <c r="L31" s="2">
        <v>1.4</v>
      </c>
      <c r="M31" s="2">
        <v>2.4</v>
      </c>
      <c r="N31" s="2">
        <v>2.6666666666666665</v>
      </c>
      <c r="O31" s="2">
        <v>3.75</v>
      </c>
      <c r="P31" s="2">
        <v>4.25</v>
      </c>
      <c r="Q31" s="2">
        <v>3.4</v>
      </c>
      <c r="R31" s="1">
        <v>4</v>
      </c>
      <c r="S31" s="1">
        <v>1</v>
      </c>
      <c r="T31" s="1">
        <v>1</v>
      </c>
      <c r="U31" s="1">
        <f>'源数据-464'!K40</f>
        <v>1</v>
      </c>
      <c r="V31" s="1">
        <f>'源数据-464'!AF40</f>
        <v>330.83300000000003</v>
      </c>
      <c r="W31" s="1">
        <f>'源数据-464'!AI40</f>
        <v>6</v>
      </c>
      <c r="X31" s="1">
        <f>'源数据-464'!AL40</f>
        <v>11.166499999999999</v>
      </c>
      <c r="Y31" s="1">
        <f>'源数据-464'!AO2</f>
        <v>6.4684999999999997</v>
      </c>
      <c r="Z31" s="1">
        <f>'源数据-464'!AR40</f>
        <v>3</v>
      </c>
      <c r="AA31" s="1">
        <f>'源数据-464'!L40</f>
        <v>5</v>
      </c>
      <c r="AF31" s="4">
        <f t="shared" si="0"/>
        <v>2</v>
      </c>
      <c r="AG31" s="1">
        <f>'源数据-464'!M40</f>
        <v>1</v>
      </c>
      <c r="AH31" s="1">
        <f>'源数据-464'!R40</f>
        <v>1</v>
      </c>
      <c r="AI31" s="1">
        <f>'源数据-464'!W40</f>
        <v>0</v>
      </c>
      <c r="AJ31" s="1">
        <f>'源数据-464'!AS40</f>
        <v>2</v>
      </c>
      <c r="AK31" s="1">
        <f>'源数据-464'!AT40</f>
        <v>3</v>
      </c>
      <c r="AL31" s="1">
        <f>'源数据-464'!AU40</f>
        <v>1</v>
      </c>
    </row>
    <row r="32" spans="1:38" x14ac:dyDescent="0.4">
      <c r="A32" s="1">
        <v>9</v>
      </c>
      <c r="B32" s="1">
        <v>22</v>
      </c>
      <c r="C32" s="1">
        <v>0</v>
      </c>
      <c r="D32" s="1">
        <v>2</v>
      </c>
      <c r="E32" s="1">
        <v>0</v>
      </c>
      <c r="F32" s="2">
        <f t="shared" si="1"/>
        <v>2.416666666666667</v>
      </c>
      <c r="G32" s="2">
        <f t="shared" si="2"/>
        <v>3.1726190476190474</v>
      </c>
      <c r="H32" s="2">
        <f t="shared" si="3"/>
        <v>3</v>
      </c>
      <c r="I32" s="2">
        <f t="shared" si="4"/>
        <v>4.45</v>
      </c>
      <c r="J32" s="2">
        <v>2.375</v>
      </c>
      <c r="K32" s="2">
        <v>3.1428571428571428</v>
      </c>
      <c r="L32" s="2">
        <v>2</v>
      </c>
      <c r="M32" s="2">
        <v>3</v>
      </c>
      <c r="N32" s="2">
        <v>2.8333333333333335</v>
      </c>
      <c r="O32" s="2">
        <v>4</v>
      </c>
      <c r="P32" s="2">
        <v>5.5</v>
      </c>
      <c r="Q32" s="2">
        <v>3.4</v>
      </c>
      <c r="R32" s="1">
        <v>1</v>
      </c>
      <c r="S32" s="1">
        <v>0</v>
      </c>
      <c r="T32" s="1">
        <v>0</v>
      </c>
      <c r="U32" s="1">
        <v>0</v>
      </c>
      <c r="V32" s="1">
        <v>217.89249999999998</v>
      </c>
      <c r="W32" s="1">
        <v>76.5</v>
      </c>
      <c r="X32" s="1">
        <v>37.677500000000002</v>
      </c>
      <c r="Y32" s="1">
        <v>7.129999999999999</v>
      </c>
      <c r="Z32" s="1">
        <v>75.5</v>
      </c>
      <c r="AA32" s="1">
        <v>5</v>
      </c>
      <c r="AB32" s="3">
        <v>4.2000000000000003E-2</v>
      </c>
      <c r="AC32" s="3">
        <v>13.717000000000001</v>
      </c>
      <c r="AD32" s="3">
        <v>3.7999999999999999E-2</v>
      </c>
      <c r="AE32" s="3">
        <v>0.59700000000000042</v>
      </c>
      <c r="AF32" s="4">
        <f t="shared" si="0"/>
        <v>1</v>
      </c>
      <c r="AG32" s="1">
        <v>0</v>
      </c>
      <c r="AH32" s="1">
        <v>0</v>
      </c>
      <c r="AI32" s="1">
        <v>1</v>
      </c>
      <c r="AJ32" s="1">
        <v>2</v>
      </c>
      <c r="AK32" s="1">
        <v>2</v>
      </c>
      <c r="AL32" s="1">
        <v>1</v>
      </c>
    </row>
    <row r="33" spans="1:38" x14ac:dyDescent="0.4">
      <c r="A33" s="1">
        <v>9</v>
      </c>
      <c r="B33" s="1">
        <v>22</v>
      </c>
      <c r="C33" s="1">
        <v>0</v>
      </c>
      <c r="D33" s="1">
        <v>2</v>
      </c>
      <c r="E33" s="1">
        <v>0</v>
      </c>
      <c r="F33" s="2">
        <f t="shared" si="1"/>
        <v>2.416666666666667</v>
      </c>
      <c r="G33" s="2">
        <f t="shared" si="2"/>
        <v>3.1726190476190474</v>
      </c>
      <c r="H33" s="2">
        <f t="shared" si="3"/>
        <v>3</v>
      </c>
      <c r="I33" s="2">
        <f t="shared" si="4"/>
        <v>4.45</v>
      </c>
      <c r="J33" s="2">
        <v>2.375</v>
      </c>
      <c r="K33" s="2">
        <v>3.1428571428571428</v>
      </c>
      <c r="L33" s="2">
        <v>2</v>
      </c>
      <c r="M33" s="2">
        <v>3</v>
      </c>
      <c r="N33" s="2">
        <v>2.8333333333333335</v>
      </c>
      <c r="O33" s="2">
        <v>4</v>
      </c>
      <c r="P33" s="2">
        <v>5.5</v>
      </c>
      <c r="Q33" s="2">
        <v>3.4</v>
      </c>
      <c r="R33" s="1">
        <v>4</v>
      </c>
      <c r="S33" s="1">
        <v>1</v>
      </c>
      <c r="T33" s="1">
        <v>1</v>
      </c>
      <c r="U33" s="1">
        <v>1</v>
      </c>
      <c r="V33" s="1">
        <v>173.23949999999999</v>
      </c>
      <c r="W33" s="1">
        <v>106.5</v>
      </c>
      <c r="X33" s="1">
        <v>43.706999999999994</v>
      </c>
      <c r="Y33" s="1">
        <v>8.7579999999999991</v>
      </c>
      <c r="Z33" s="1">
        <v>104.5</v>
      </c>
      <c r="AA33" s="1">
        <v>6</v>
      </c>
      <c r="AB33" s="3">
        <v>1.714</v>
      </c>
      <c r="AC33" s="3">
        <v>18.088999999999999</v>
      </c>
      <c r="AD33" s="3">
        <v>0.316</v>
      </c>
      <c r="AE33" s="3">
        <v>2.88</v>
      </c>
      <c r="AF33" s="4">
        <f t="shared" si="0"/>
        <v>0</v>
      </c>
      <c r="AG33" s="1">
        <v>0</v>
      </c>
      <c r="AH33" s="1">
        <v>0</v>
      </c>
      <c r="AI33" s="1">
        <v>0</v>
      </c>
      <c r="AJ33" s="1">
        <v>3</v>
      </c>
      <c r="AK33" s="1">
        <v>3</v>
      </c>
      <c r="AL33" s="1">
        <v>2</v>
      </c>
    </row>
    <row r="34" spans="1:38" x14ac:dyDescent="0.4">
      <c r="A34" s="1">
        <v>9</v>
      </c>
      <c r="B34" s="1">
        <v>22</v>
      </c>
      <c r="C34" s="1">
        <v>0</v>
      </c>
      <c r="D34" s="1">
        <v>2</v>
      </c>
      <c r="E34" s="1">
        <v>0</v>
      </c>
      <c r="F34" s="2">
        <f t="shared" si="1"/>
        <v>2.416666666666667</v>
      </c>
      <c r="G34" s="2">
        <f t="shared" si="2"/>
        <v>3.1726190476190474</v>
      </c>
      <c r="H34" s="2">
        <f t="shared" si="3"/>
        <v>3</v>
      </c>
      <c r="I34" s="2">
        <f t="shared" si="4"/>
        <v>4.45</v>
      </c>
      <c r="J34" s="2">
        <v>2.375</v>
      </c>
      <c r="K34" s="2">
        <v>3.1428571428571428</v>
      </c>
      <c r="L34" s="2">
        <v>2</v>
      </c>
      <c r="M34" s="2">
        <v>3</v>
      </c>
      <c r="N34" s="2">
        <v>2.8333333333333335</v>
      </c>
      <c r="O34" s="2">
        <v>4</v>
      </c>
      <c r="P34" s="2">
        <v>5.5</v>
      </c>
      <c r="Q34" s="2">
        <v>3.4</v>
      </c>
      <c r="R34" s="1">
        <v>4</v>
      </c>
      <c r="S34" s="1">
        <v>1</v>
      </c>
      <c r="T34" s="1">
        <v>1</v>
      </c>
      <c r="U34" s="1">
        <v>1</v>
      </c>
      <c r="V34" s="1">
        <v>356.53199999999998</v>
      </c>
      <c r="W34" s="1">
        <v>55</v>
      </c>
      <c r="X34" s="1">
        <v>37.512999999999998</v>
      </c>
      <c r="Y34" s="1">
        <v>7.5634999999999994</v>
      </c>
      <c r="Z34" s="1">
        <v>51</v>
      </c>
      <c r="AA34" s="1">
        <v>2</v>
      </c>
      <c r="AB34" s="3">
        <v>0.755</v>
      </c>
      <c r="AC34" s="3">
        <v>18.477</v>
      </c>
      <c r="AD34" s="3">
        <v>0.129</v>
      </c>
      <c r="AE34" s="3">
        <v>3.1859999999999999</v>
      </c>
      <c r="AF34" s="4">
        <f t="shared" si="0"/>
        <v>2</v>
      </c>
      <c r="AG34" s="1">
        <v>1</v>
      </c>
      <c r="AH34" s="1">
        <v>0</v>
      </c>
      <c r="AI34" s="1">
        <v>1</v>
      </c>
      <c r="AJ34" s="1">
        <v>3</v>
      </c>
      <c r="AK34" s="1">
        <v>2</v>
      </c>
      <c r="AL34" s="1">
        <v>3</v>
      </c>
    </row>
    <row r="35" spans="1:38" x14ac:dyDescent="0.4">
      <c r="A35" s="1">
        <v>9</v>
      </c>
      <c r="B35" s="1">
        <v>22</v>
      </c>
      <c r="C35" s="1">
        <v>0</v>
      </c>
      <c r="D35" s="1">
        <v>2</v>
      </c>
      <c r="E35" s="1">
        <v>0</v>
      </c>
      <c r="F35" s="2">
        <f t="shared" si="1"/>
        <v>2.416666666666667</v>
      </c>
      <c r="G35" s="2">
        <f t="shared" si="2"/>
        <v>3.1726190476190474</v>
      </c>
      <c r="H35" s="2">
        <f t="shared" si="3"/>
        <v>3</v>
      </c>
      <c r="I35" s="2">
        <f t="shared" si="4"/>
        <v>4.45</v>
      </c>
      <c r="J35" s="2">
        <v>2.375</v>
      </c>
      <c r="K35" s="2">
        <v>3.1428571428571428</v>
      </c>
      <c r="L35" s="2">
        <v>2</v>
      </c>
      <c r="M35" s="2">
        <v>3</v>
      </c>
      <c r="N35" s="2">
        <v>2.8333333333333335</v>
      </c>
      <c r="O35" s="2">
        <v>4</v>
      </c>
      <c r="P35" s="2">
        <v>5.5</v>
      </c>
      <c r="Q35" s="2">
        <v>3.4</v>
      </c>
      <c r="R35" s="1">
        <v>3</v>
      </c>
      <c r="S35" s="1">
        <v>0</v>
      </c>
      <c r="T35" s="1">
        <v>1</v>
      </c>
      <c r="U35" s="1">
        <v>0</v>
      </c>
      <c r="V35" s="1">
        <v>364.58199999999999</v>
      </c>
      <c r="W35" s="1">
        <v>80.5</v>
      </c>
      <c r="X35" s="1">
        <v>31.151500000000002</v>
      </c>
      <c r="Y35" s="1">
        <v>7.3445</v>
      </c>
      <c r="Z35" s="1">
        <v>46.5</v>
      </c>
      <c r="AA35" s="1">
        <v>0</v>
      </c>
      <c r="AB35" s="3">
        <v>9.2999999999999999E-2</v>
      </c>
      <c r="AC35" s="3">
        <v>15.959</v>
      </c>
      <c r="AD35" s="3">
        <v>1.9E-2</v>
      </c>
      <c r="AE35" s="3">
        <v>2.4080000000000155</v>
      </c>
      <c r="AF35" s="4">
        <f t="shared" si="0"/>
        <v>0</v>
      </c>
      <c r="AG35" s="1">
        <v>0</v>
      </c>
      <c r="AH35" s="1">
        <v>0</v>
      </c>
      <c r="AI35" s="1">
        <v>0</v>
      </c>
      <c r="AJ35" s="1">
        <v>2</v>
      </c>
      <c r="AK35" s="1">
        <v>2</v>
      </c>
      <c r="AL35" s="1">
        <v>2</v>
      </c>
    </row>
    <row r="36" spans="1:38" x14ac:dyDescent="0.4">
      <c r="A36" s="1">
        <v>9</v>
      </c>
      <c r="B36" s="1">
        <v>22</v>
      </c>
      <c r="C36" s="1">
        <v>0</v>
      </c>
      <c r="D36" s="1">
        <v>2</v>
      </c>
      <c r="E36" s="1">
        <v>0</v>
      </c>
      <c r="F36" s="2">
        <f t="shared" si="1"/>
        <v>2.416666666666667</v>
      </c>
      <c r="G36" s="2">
        <f t="shared" si="2"/>
        <v>3.1726190476190474</v>
      </c>
      <c r="H36" s="2">
        <f t="shared" si="3"/>
        <v>3</v>
      </c>
      <c r="I36" s="2">
        <f t="shared" si="4"/>
        <v>4.45</v>
      </c>
      <c r="J36" s="2">
        <v>2.375</v>
      </c>
      <c r="K36" s="2">
        <v>3.1428571428571428</v>
      </c>
      <c r="L36" s="2">
        <v>2</v>
      </c>
      <c r="M36" s="2">
        <v>3</v>
      </c>
      <c r="N36" s="2">
        <v>2.8333333333333335</v>
      </c>
      <c r="O36" s="2">
        <v>4</v>
      </c>
      <c r="P36" s="2">
        <v>5.5</v>
      </c>
      <c r="Q36" s="2">
        <v>3.4</v>
      </c>
      <c r="R36" s="1">
        <v>4</v>
      </c>
      <c r="S36" s="1">
        <v>1</v>
      </c>
      <c r="T36" s="1">
        <v>1</v>
      </c>
      <c r="U36" s="1">
        <v>1</v>
      </c>
      <c r="V36" s="1">
        <v>274.00350000000003</v>
      </c>
      <c r="W36" s="1">
        <v>90.5</v>
      </c>
      <c r="X36" s="1">
        <v>32.008000000000003</v>
      </c>
      <c r="Y36" s="1">
        <v>8.8734999999999999</v>
      </c>
      <c r="Z36" s="1">
        <v>71</v>
      </c>
      <c r="AA36" s="1">
        <v>2</v>
      </c>
      <c r="AB36" s="3">
        <v>1.3360000000000001</v>
      </c>
      <c r="AC36" s="3">
        <v>20.79</v>
      </c>
      <c r="AD36" s="3">
        <v>0.16400000000000001</v>
      </c>
      <c r="AE36" s="3">
        <v>3.1899999999999977</v>
      </c>
      <c r="AF36" s="4">
        <f t="shared" si="0"/>
        <v>1</v>
      </c>
      <c r="AG36" s="1">
        <v>1</v>
      </c>
      <c r="AH36" s="1">
        <v>0</v>
      </c>
      <c r="AI36" s="1">
        <v>0</v>
      </c>
      <c r="AJ36" s="1">
        <v>3</v>
      </c>
      <c r="AK36" s="1">
        <v>3</v>
      </c>
      <c r="AL36" s="1">
        <v>3</v>
      </c>
    </row>
    <row r="37" spans="1:38" x14ac:dyDescent="0.4">
      <c r="A37" s="1">
        <v>9</v>
      </c>
      <c r="B37" s="1">
        <v>22</v>
      </c>
      <c r="C37" s="1">
        <v>0</v>
      </c>
      <c r="D37" s="1">
        <v>2</v>
      </c>
      <c r="E37" s="1">
        <v>0</v>
      </c>
      <c r="F37" s="2">
        <f t="shared" si="1"/>
        <v>2.416666666666667</v>
      </c>
      <c r="G37" s="2">
        <f t="shared" si="2"/>
        <v>3.1726190476190474</v>
      </c>
      <c r="H37" s="2">
        <f t="shared" si="3"/>
        <v>3</v>
      </c>
      <c r="I37" s="2">
        <f t="shared" si="4"/>
        <v>4.45</v>
      </c>
      <c r="J37" s="2">
        <v>2.375</v>
      </c>
      <c r="K37" s="2">
        <v>3.1428571428571428</v>
      </c>
      <c r="L37" s="2">
        <v>2</v>
      </c>
      <c r="M37" s="2">
        <v>3</v>
      </c>
      <c r="N37" s="2">
        <v>2.8333333333333335</v>
      </c>
      <c r="O37" s="2">
        <v>4</v>
      </c>
      <c r="P37" s="2">
        <v>5.5</v>
      </c>
      <c r="Q37" s="2">
        <v>3.4</v>
      </c>
      <c r="R37" s="1">
        <v>2</v>
      </c>
      <c r="S37" s="1">
        <v>1</v>
      </c>
      <c r="T37" s="1">
        <v>0</v>
      </c>
      <c r="U37" s="1">
        <v>1</v>
      </c>
      <c r="V37" s="1">
        <v>373.26100000000002</v>
      </c>
      <c r="W37" s="1">
        <v>95.5</v>
      </c>
      <c r="X37" s="1">
        <v>36.102499999999999</v>
      </c>
      <c r="Y37" s="1">
        <v>8.2835000000000001</v>
      </c>
      <c r="Z37" s="1">
        <v>86</v>
      </c>
      <c r="AA37" s="1">
        <v>4</v>
      </c>
      <c r="AB37" s="3">
        <v>8.7270000000000003</v>
      </c>
      <c r="AC37" s="3">
        <v>20.577000000000002</v>
      </c>
      <c r="AD37" s="3">
        <v>0.36199999999999999</v>
      </c>
      <c r="AE37" s="3">
        <v>3.0179999999999723</v>
      </c>
      <c r="AF37" s="4">
        <f t="shared" si="0"/>
        <v>2</v>
      </c>
      <c r="AG37" s="1">
        <v>1</v>
      </c>
      <c r="AH37" s="1">
        <v>0</v>
      </c>
      <c r="AI37" s="1">
        <v>1</v>
      </c>
      <c r="AJ37" s="1">
        <v>3</v>
      </c>
      <c r="AK37" s="1">
        <v>2</v>
      </c>
      <c r="AL37" s="1">
        <v>2</v>
      </c>
    </row>
    <row r="38" spans="1:38" x14ac:dyDescent="0.4">
      <c r="A38" s="1">
        <v>9</v>
      </c>
      <c r="B38" s="1">
        <v>22</v>
      </c>
      <c r="C38" s="1">
        <v>0</v>
      </c>
      <c r="D38" s="1">
        <v>2</v>
      </c>
      <c r="E38" s="1">
        <v>0</v>
      </c>
      <c r="F38" s="2">
        <f t="shared" si="1"/>
        <v>2.416666666666667</v>
      </c>
      <c r="G38" s="2">
        <f t="shared" si="2"/>
        <v>3.1726190476190474</v>
      </c>
      <c r="H38" s="2">
        <f t="shared" si="3"/>
        <v>3</v>
      </c>
      <c r="I38" s="2">
        <f t="shared" si="4"/>
        <v>4.45</v>
      </c>
      <c r="J38" s="2">
        <v>2.375</v>
      </c>
      <c r="K38" s="2">
        <v>3.1428571428571428</v>
      </c>
      <c r="L38" s="2">
        <v>2</v>
      </c>
      <c r="M38" s="2">
        <v>3</v>
      </c>
      <c r="N38" s="2">
        <v>2.8333333333333335</v>
      </c>
      <c r="O38" s="2">
        <v>4</v>
      </c>
      <c r="P38" s="2">
        <v>5.5</v>
      </c>
      <c r="Q38" s="2">
        <v>3.4</v>
      </c>
      <c r="R38" s="1">
        <v>2</v>
      </c>
      <c r="S38" s="1">
        <v>1</v>
      </c>
      <c r="T38" s="1">
        <v>0</v>
      </c>
      <c r="U38" s="1">
        <v>1</v>
      </c>
      <c r="V38" s="1">
        <v>297.7115</v>
      </c>
      <c r="W38" s="1">
        <v>101</v>
      </c>
      <c r="X38" s="1">
        <v>33.282499999999999</v>
      </c>
      <c r="Y38" s="1">
        <v>6.6760000000000002</v>
      </c>
      <c r="Z38" s="1">
        <v>90</v>
      </c>
      <c r="AA38" s="1">
        <v>5</v>
      </c>
      <c r="AB38" s="3">
        <v>7.3209999999999997</v>
      </c>
      <c r="AC38" s="3">
        <v>17.456</v>
      </c>
      <c r="AD38" s="3">
        <v>0.38900000000000001</v>
      </c>
      <c r="AE38" s="3">
        <v>2.2239999999999895</v>
      </c>
      <c r="AF38" s="4">
        <f t="shared" si="0"/>
        <v>1</v>
      </c>
      <c r="AG38" s="1">
        <v>1</v>
      </c>
      <c r="AH38" s="1">
        <v>0</v>
      </c>
      <c r="AI38" s="1">
        <v>0</v>
      </c>
      <c r="AJ38" s="1">
        <v>2</v>
      </c>
      <c r="AK38" s="1">
        <v>2</v>
      </c>
      <c r="AL38" s="1">
        <v>2</v>
      </c>
    </row>
    <row r="39" spans="1:38" x14ac:dyDescent="0.4">
      <c r="A39" s="1">
        <v>9</v>
      </c>
      <c r="B39" s="1">
        <v>22</v>
      </c>
      <c r="C39" s="1">
        <v>0</v>
      </c>
      <c r="D39" s="1">
        <v>2</v>
      </c>
      <c r="E39" s="1">
        <v>0</v>
      </c>
      <c r="F39" s="2">
        <f t="shared" si="1"/>
        <v>2.416666666666667</v>
      </c>
      <c r="G39" s="2">
        <f t="shared" si="2"/>
        <v>3.1726190476190474</v>
      </c>
      <c r="H39" s="2">
        <f t="shared" si="3"/>
        <v>3</v>
      </c>
      <c r="I39" s="2">
        <f t="shared" si="4"/>
        <v>4.45</v>
      </c>
      <c r="J39" s="2">
        <v>2.375</v>
      </c>
      <c r="K39" s="2">
        <v>3.1428571428571428</v>
      </c>
      <c r="L39" s="2">
        <v>2</v>
      </c>
      <c r="M39" s="2">
        <v>3</v>
      </c>
      <c r="N39" s="2">
        <v>2.8333333333333335</v>
      </c>
      <c r="O39" s="2">
        <v>4</v>
      </c>
      <c r="P39" s="2">
        <v>5.5</v>
      </c>
      <c r="Q39" s="2">
        <v>3.4</v>
      </c>
      <c r="R39" s="1">
        <v>3</v>
      </c>
      <c r="S39" s="1">
        <v>0</v>
      </c>
      <c r="T39" s="1">
        <v>1</v>
      </c>
      <c r="U39" s="1">
        <v>0</v>
      </c>
      <c r="V39" s="1">
        <v>508.50350000000003</v>
      </c>
      <c r="W39" s="1">
        <v>37.5</v>
      </c>
      <c r="X39" s="1">
        <v>31.110999999999997</v>
      </c>
      <c r="Y39" s="1">
        <v>6.5129999999999999</v>
      </c>
      <c r="Z39" s="1">
        <v>30.5</v>
      </c>
      <c r="AA39" s="1">
        <v>0</v>
      </c>
      <c r="AB39" s="3">
        <v>7.6999999999999999E-2</v>
      </c>
      <c r="AC39" s="3">
        <v>22.286999999999999</v>
      </c>
      <c r="AD39" s="3">
        <v>2.5000000000000001E-2</v>
      </c>
      <c r="AE39" s="3">
        <v>0.63499999999999091</v>
      </c>
      <c r="AF39" s="4">
        <f t="shared" si="0"/>
        <v>1</v>
      </c>
      <c r="AG39" s="1">
        <v>1</v>
      </c>
      <c r="AH39" s="1">
        <v>0</v>
      </c>
      <c r="AI39" s="1">
        <v>0</v>
      </c>
      <c r="AJ39" s="1">
        <v>3</v>
      </c>
      <c r="AK39" s="1">
        <v>2</v>
      </c>
      <c r="AL39" s="1">
        <v>2</v>
      </c>
    </row>
    <row r="40" spans="1:38" x14ac:dyDescent="0.4">
      <c r="A40" s="1">
        <v>10</v>
      </c>
      <c r="B40" s="1">
        <v>23</v>
      </c>
      <c r="C40" s="1">
        <v>1</v>
      </c>
      <c r="D40" s="1">
        <v>1</v>
      </c>
      <c r="E40" s="1">
        <v>0</v>
      </c>
      <c r="F40" s="2">
        <f t="shared" si="1"/>
        <v>1.6833333333333331</v>
      </c>
      <c r="G40" s="2">
        <f t="shared" si="2"/>
        <v>2.8333333333333335</v>
      </c>
      <c r="H40" s="2">
        <f t="shared" si="3"/>
        <v>1.2</v>
      </c>
      <c r="I40" s="2">
        <f t="shared" si="4"/>
        <v>4.7750000000000004</v>
      </c>
      <c r="J40" s="2">
        <v>1.75</v>
      </c>
      <c r="K40" s="2">
        <v>3</v>
      </c>
      <c r="L40" s="2">
        <v>1.2</v>
      </c>
      <c r="M40" s="2">
        <v>1.2</v>
      </c>
      <c r="N40" s="2">
        <v>2.1666666666666665</v>
      </c>
      <c r="O40" s="2">
        <v>3.75</v>
      </c>
      <c r="P40" s="2">
        <v>5.75</v>
      </c>
      <c r="Q40" s="2">
        <v>3.8</v>
      </c>
      <c r="R40" s="1">
        <v>1</v>
      </c>
      <c r="S40" s="1">
        <v>0</v>
      </c>
      <c r="T40" s="1">
        <v>0</v>
      </c>
      <c r="U40" s="1">
        <v>1</v>
      </c>
      <c r="V40" s="1">
        <v>1790.7725</v>
      </c>
      <c r="W40" s="1">
        <v>11</v>
      </c>
      <c r="X40" s="1">
        <v>40.391500000000001</v>
      </c>
      <c r="Y40" s="1">
        <v>8.1820000000000004</v>
      </c>
      <c r="Z40" s="1">
        <v>11</v>
      </c>
      <c r="AA40" s="1">
        <v>0</v>
      </c>
      <c r="AB40" s="3">
        <v>4.5999999999999999E-2</v>
      </c>
      <c r="AC40" s="3">
        <v>11.148</v>
      </c>
      <c r="AD40" s="3">
        <v>6.3E-2</v>
      </c>
      <c r="AE40" s="3">
        <v>2.0680000000000001</v>
      </c>
      <c r="AF40" s="4">
        <f t="shared" si="0"/>
        <v>1</v>
      </c>
      <c r="AG40" s="1">
        <v>0</v>
      </c>
      <c r="AH40" s="1">
        <v>0</v>
      </c>
      <c r="AI40" s="1">
        <v>1</v>
      </c>
      <c r="AJ40" s="1">
        <v>6</v>
      </c>
      <c r="AK40" s="1">
        <v>5</v>
      </c>
      <c r="AL40" s="1">
        <v>3</v>
      </c>
    </row>
    <row r="41" spans="1:38" x14ac:dyDescent="0.4">
      <c r="A41" s="1">
        <v>10</v>
      </c>
      <c r="B41" s="1">
        <v>23</v>
      </c>
      <c r="C41" s="1">
        <v>1</v>
      </c>
      <c r="D41" s="1">
        <v>1</v>
      </c>
      <c r="E41" s="1">
        <v>0</v>
      </c>
      <c r="F41" s="2">
        <f t="shared" si="1"/>
        <v>1.6833333333333331</v>
      </c>
      <c r="G41" s="2">
        <f t="shared" si="2"/>
        <v>2.8333333333333335</v>
      </c>
      <c r="H41" s="2">
        <f t="shared" si="3"/>
        <v>1.2</v>
      </c>
      <c r="I41" s="2">
        <f t="shared" si="4"/>
        <v>4.7750000000000004</v>
      </c>
      <c r="J41" s="2">
        <v>1.75</v>
      </c>
      <c r="K41" s="2">
        <v>3</v>
      </c>
      <c r="L41" s="2">
        <v>1.2</v>
      </c>
      <c r="M41" s="2">
        <v>1.2</v>
      </c>
      <c r="N41" s="2">
        <v>2.1666666666666665</v>
      </c>
      <c r="O41" s="2">
        <v>3.75</v>
      </c>
      <c r="P41" s="2">
        <v>5.75</v>
      </c>
      <c r="Q41" s="2">
        <v>3.8</v>
      </c>
      <c r="R41" s="1">
        <v>2</v>
      </c>
      <c r="S41" s="1">
        <v>1</v>
      </c>
      <c r="T41" s="1">
        <v>0</v>
      </c>
      <c r="U41" s="1">
        <v>1</v>
      </c>
      <c r="V41" s="1">
        <v>905.61349999999993</v>
      </c>
      <c r="W41" s="1">
        <v>22</v>
      </c>
      <c r="X41" s="1">
        <v>31.55</v>
      </c>
      <c r="Y41" s="1">
        <v>6.6120000000000001</v>
      </c>
      <c r="Z41" s="1">
        <v>20</v>
      </c>
      <c r="AA41" s="1">
        <v>0</v>
      </c>
      <c r="AB41" s="3">
        <v>0.24099999999999999</v>
      </c>
      <c r="AC41" s="3">
        <v>17.356999999999999</v>
      </c>
      <c r="AD41" s="3">
        <v>6.8000000000000005E-2</v>
      </c>
      <c r="AE41" s="3">
        <v>2.6440000000000001</v>
      </c>
      <c r="AF41" s="4">
        <f t="shared" si="0"/>
        <v>0</v>
      </c>
      <c r="AG41" s="1">
        <v>0</v>
      </c>
      <c r="AH41" s="1">
        <v>0</v>
      </c>
      <c r="AI41" s="1">
        <v>0</v>
      </c>
      <c r="AJ41" s="1">
        <v>4</v>
      </c>
      <c r="AK41" s="1">
        <v>4</v>
      </c>
      <c r="AL41" s="1">
        <v>2</v>
      </c>
    </row>
    <row r="42" spans="1:38" x14ac:dyDescent="0.4">
      <c r="A42" s="1">
        <v>10</v>
      </c>
      <c r="B42" s="1">
        <v>23</v>
      </c>
      <c r="C42" s="1">
        <v>1</v>
      </c>
      <c r="D42" s="1">
        <v>1</v>
      </c>
      <c r="E42" s="1">
        <v>0</v>
      </c>
      <c r="F42" s="2">
        <f t="shared" si="1"/>
        <v>1.6833333333333331</v>
      </c>
      <c r="G42" s="2">
        <f t="shared" si="2"/>
        <v>2.8333333333333335</v>
      </c>
      <c r="H42" s="2">
        <f t="shared" si="3"/>
        <v>1.2</v>
      </c>
      <c r="I42" s="2">
        <f t="shared" si="4"/>
        <v>4.7750000000000004</v>
      </c>
      <c r="J42" s="2">
        <v>1.75</v>
      </c>
      <c r="K42" s="2">
        <v>3</v>
      </c>
      <c r="L42" s="2">
        <v>1.2</v>
      </c>
      <c r="M42" s="2">
        <v>1.2</v>
      </c>
      <c r="N42" s="2">
        <v>2.1666666666666665</v>
      </c>
      <c r="O42" s="2">
        <v>3.75</v>
      </c>
      <c r="P42" s="2">
        <v>5.75</v>
      </c>
      <c r="Q42" s="2">
        <v>3.8</v>
      </c>
      <c r="R42" s="1">
        <v>1</v>
      </c>
      <c r="S42" s="1">
        <v>0</v>
      </c>
      <c r="T42" s="1">
        <v>0</v>
      </c>
      <c r="U42" s="1">
        <v>0</v>
      </c>
      <c r="V42" s="1">
        <v>1167.8674999999998</v>
      </c>
      <c r="W42" s="1">
        <v>21</v>
      </c>
      <c r="X42" s="1">
        <v>25.71</v>
      </c>
      <c r="Y42" s="1">
        <v>4.3160000000000007</v>
      </c>
      <c r="Z42" s="1">
        <v>20</v>
      </c>
      <c r="AA42" s="1">
        <v>0</v>
      </c>
      <c r="AB42" s="3">
        <v>8.6999999999999994E-2</v>
      </c>
      <c r="AC42" s="3">
        <v>18.510999999999999</v>
      </c>
      <c r="AD42" s="3">
        <v>1.4999999999999999E-2</v>
      </c>
      <c r="AE42" s="3">
        <v>0.69000000000000039</v>
      </c>
      <c r="AF42" s="4">
        <f t="shared" si="0"/>
        <v>0</v>
      </c>
      <c r="AG42" s="1">
        <v>0</v>
      </c>
      <c r="AH42" s="1">
        <v>0</v>
      </c>
      <c r="AI42" s="1">
        <v>0</v>
      </c>
      <c r="AJ42" s="1">
        <v>4</v>
      </c>
      <c r="AK42" s="1">
        <v>2</v>
      </c>
      <c r="AL42" s="1">
        <v>2</v>
      </c>
    </row>
    <row r="43" spans="1:38" x14ac:dyDescent="0.4">
      <c r="A43" s="1">
        <v>10</v>
      </c>
      <c r="B43" s="1">
        <v>23</v>
      </c>
      <c r="C43" s="1">
        <v>1</v>
      </c>
      <c r="D43" s="1">
        <v>1</v>
      </c>
      <c r="E43" s="1">
        <v>0</v>
      </c>
      <c r="F43" s="2">
        <f t="shared" si="1"/>
        <v>1.6833333333333331</v>
      </c>
      <c r="G43" s="2">
        <f t="shared" si="2"/>
        <v>2.8333333333333335</v>
      </c>
      <c r="H43" s="2">
        <f t="shared" si="3"/>
        <v>1.2</v>
      </c>
      <c r="I43" s="2">
        <f t="shared" si="4"/>
        <v>4.7750000000000004</v>
      </c>
      <c r="J43" s="2">
        <v>1.75</v>
      </c>
      <c r="K43" s="2">
        <v>3</v>
      </c>
      <c r="L43" s="2">
        <v>1.2</v>
      </c>
      <c r="M43" s="2">
        <v>1.2</v>
      </c>
      <c r="N43" s="2">
        <v>2.1666666666666665</v>
      </c>
      <c r="O43" s="2">
        <v>3.75</v>
      </c>
      <c r="P43" s="2">
        <v>5.75</v>
      </c>
      <c r="Q43" s="2">
        <v>3.8</v>
      </c>
      <c r="R43" s="1">
        <v>3</v>
      </c>
      <c r="S43" s="1">
        <v>0</v>
      </c>
      <c r="T43" s="1">
        <v>1</v>
      </c>
      <c r="U43" s="1">
        <v>0</v>
      </c>
      <c r="V43" s="1">
        <v>2767.0834999999997</v>
      </c>
      <c r="W43" s="1">
        <v>8.5</v>
      </c>
      <c r="X43" s="1">
        <v>37.708500000000001</v>
      </c>
      <c r="Y43" s="1">
        <v>4.8565000000000005</v>
      </c>
      <c r="Z43" s="1">
        <v>7</v>
      </c>
      <c r="AA43" s="1">
        <v>0</v>
      </c>
      <c r="AB43" s="3">
        <v>1.2999999999999999E-2</v>
      </c>
      <c r="AC43" s="3">
        <v>12.169</v>
      </c>
      <c r="AD43" s="3">
        <v>1.7999999999999999E-2</v>
      </c>
      <c r="AE43" s="3">
        <v>0.61000000000001364</v>
      </c>
      <c r="AF43" s="4">
        <f t="shared" si="0"/>
        <v>1</v>
      </c>
      <c r="AG43" s="1">
        <v>0</v>
      </c>
      <c r="AH43" s="1">
        <v>0</v>
      </c>
      <c r="AI43" s="1">
        <v>1</v>
      </c>
      <c r="AJ43" s="1">
        <v>2</v>
      </c>
      <c r="AK43" s="1">
        <v>2</v>
      </c>
      <c r="AL43" s="1">
        <v>2</v>
      </c>
    </row>
    <row r="44" spans="1:38" x14ac:dyDescent="0.4">
      <c r="A44" s="1">
        <v>10</v>
      </c>
      <c r="B44" s="1">
        <v>23</v>
      </c>
      <c r="C44" s="1">
        <v>1</v>
      </c>
      <c r="D44" s="1">
        <v>1</v>
      </c>
      <c r="E44" s="1">
        <v>0</v>
      </c>
      <c r="F44" s="2">
        <f t="shared" si="1"/>
        <v>1.6833333333333331</v>
      </c>
      <c r="G44" s="2">
        <f t="shared" si="2"/>
        <v>2.8333333333333335</v>
      </c>
      <c r="H44" s="2">
        <f t="shared" si="3"/>
        <v>1.2</v>
      </c>
      <c r="I44" s="2">
        <f t="shared" si="4"/>
        <v>4.7750000000000004</v>
      </c>
      <c r="J44" s="2">
        <v>1.75</v>
      </c>
      <c r="K44" s="2">
        <v>3</v>
      </c>
      <c r="L44" s="2">
        <v>1.2</v>
      </c>
      <c r="M44" s="2">
        <v>1.2</v>
      </c>
      <c r="N44" s="2">
        <v>2.1666666666666665</v>
      </c>
      <c r="O44" s="2">
        <v>3.75</v>
      </c>
      <c r="P44" s="2">
        <v>5.75</v>
      </c>
      <c r="Q44" s="2">
        <v>3.8</v>
      </c>
      <c r="R44" s="1">
        <v>1</v>
      </c>
      <c r="S44" s="1">
        <v>0</v>
      </c>
      <c r="T44" s="1">
        <v>0</v>
      </c>
      <c r="U44" s="1">
        <v>0</v>
      </c>
      <c r="V44" s="1">
        <v>714.44949999999994</v>
      </c>
      <c r="W44" s="1">
        <v>36.5</v>
      </c>
      <c r="X44" s="1">
        <v>40.923999999999999</v>
      </c>
      <c r="Y44" s="1">
        <v>8.4454999999999991</v>
      </c>
      <c r="Z44" s="1">
        <v>36</v>
      </c>
      <c r="AA44" s="1">
        <v>0</v>
      </c>
      <c r="AB44" s="3">
        <v>2.5999999999999999E-2</v>
      </c>
      <c r="AC44" s="3">
        <v>13.145</v>
      </c>
      <c r="AD44" s="3">
        <v>1.9E-2</v>
      </c>
      <c r="AE44" s="3">
        <v>0.71800000000001774</v>
      </c>
      <c r="AF44" s="4">
        <f t="shared" si="0"/>
        <v>1</v>
      </c>
      <c r="AG44" s="1">
        <v>0</v>
      </c>
      <c r="AH44" s="1">
        <v>0</v>
      </c>
      <c r="AI44" s="1">
        <v>1</v>
      </c>
      <c r="AJ44" s="1">
        <v>4</v>
      </c>
      <c r="AK44" s="1">
        <v>3</v>
      </c>
      <c r="AL44" s="1">
        <v>2</v>
      </c>
    </row>
    <row r="45" spans="1:38" x14ac:dyDescent="0.4">
      <c r="A45" s="1">
        <v>10</v>
      </c>
      <c r="B45" s="1">
        <v>23</v>
      </c>
      <c r="C45" s="1">
        <v>1</v>
      </c>
      <c r="D45" s="1">
        <v>1</v>
      </c>
      <c r="E45" s="1">
        <v>0</v>
      </c>
      <c r="F45" s="2">
        <f t="shared" si="1"/>
        <v>1.6833333333333331</v>
      </c>
      <c r="G45" s="2">
        <f t="shared" si="2"/>
        <v>2.8333333333333335</v>
      </c>
      <c r="H45" s="2">
        <f t="shared" si="3"/>
        <v>1.2</v>
      </c>
      <c r="I45" s="2">
        <f t="shared" si="4"/>
        <v>4.7750000000000004</v>
      </c>
      <c r="J45" s="2">
        <v>1.75</v>
      </c>
      <c r="K45" s="2">
        <v>3</v>
      </c>
      <c r="L45" s="2">
        <v>1.2</v>
      </c>
      <c r="M45" s="2">
        <v>1.2</v>
      </c>
      <c r="N45" s="2">
        <v>2.1666666666666665</v>
      </c>
      <c r="O45" s="2">
        <v>3.75</v>
      </c>
      <c r="P45" s="2">
        <v>5.75</v>
      </c>
      <c r="Q45" s="2">
        <v>3.8</v>
      </c>
      <c r="R45" s="1">
        <v>1</v>
      </c>
      <c r="S45" s="1">
        <v>0</v>
      </c>
      <c r="T45" s="1">
        <v>0</v>
      </c>
      <c r="U45" s="1">
        <v>0</v>
      </c>
      <c r="V45" s="1">
        <v>1223.788</v>
      </c>
      <c r="W45" s="1">
        <v>22</v>
      </c>
      <c r="X45" s="1">
        <v>29.493000000000002</v>
      </c>
      <c r="Y45" s="1">
        <v>2.7335000000000003</v>
      </c>
      <c r="Z45" s="1">
        <v>20</v>
      </c>
      <c r="AA45" s="1">
        <v>0</v>
      </c>
      <c r="AB45" s="3">
        <v>3.5000000000000003E-2</v>
      </c>
      <c r="AC45" s="3">
        <v>15.817</v>
      </c>
      <c r="AD45" s="3">
        <v>6.0000000000000001E-3</v>
      </c>
      <c r="AE45" s="3">
        <v>0.85300000000000864</v>
      </c>
      <c r="AF45" s="4">
        <f t="shared" si="0"/>
        <v>1</v>
      </c>
      <c r="AG45" s="1">
        <v>0</v>
      </c>
      <c r="AH45" s="1">
        <v>0</v>
      </c>
      <c r="AI45" s="1">
        <v>1</v>
      </c>
      <c r="AJ45" s="1">
        <v>2</v>
      </c>
      <c r="AK45" s="1">
        <v>3</v>
      </c>
      <c r="AL45" s="1">
        <v>2</v>
      </c>
    </row>
    <row r="46" spans="1:38" x14ac:dyDescent="0.4">
      <c r="A46" s="1">
        <v>10</v>
      </c>
      <c r="B46" s="1">
        <v>23</v>
      </c>
      <c r="C46" s="1">
        <v>1</v>
      </c>
      <c r="D46" s="1">
        <v>1</v>
      </c>
      <c r="E46" s="1">
        <v>0</v>
      </c>
      <c r="F46" s="2">
        <f t="shared" si="1"/>
        <v>1.6833333333333331</v>
      </c>
      <c r="G46" s="2">
        <f t="shared" si="2"/>
        <v>2.8333333333333335</v>
      </c>
      <c r="H46" s="2">
        <f t="shared" si="3"/>
        <v>1.2</v>
      </c>
      <c r="I46" s="2">
        <f t="shared" si="4"/>
        <v>4.7750000000000004</v>
      </c>
      <c r="J46" s="2">
        <v>1.75</v>
      </c>
      <c r="K46" s="2">
        <v>3</v>
      </c>
      <c r="L46" s="2">
        <v>1.2</v>
      </c>
      <c r="M46" s="2">
        <v>1.2</v>
      </c>
      <c r="N46" s="2">
        <v>2.1666666666666665</v>
      </c>
      <c r="O46" s="2">
        <v>3.75</v>
      </c>
      <c r="P46" s="2">
        <v>5.75</v>
      </c>
      <c r="Q46" s="2">
        <v>3.8</v>
      </c>
      <c r="R46" s="1">
        <v>3</v>
      </c>
      <c r="S46" s="1">
        <v>0</v>
      </c>
      <c r="T46" s="1">
        <v>1</v>
      </c>
      <c r="U46" s="1">
        <v>0</v>
      </c>
      <c r="V46" s="1">
        <v>819.15599999999995</v>
      </c>
      <c r="W46" s="1">
        <v>30.5</v>
      </c>
      <c r="X46" s="1">
        <v>29.386499999999998</v>
      </c>
      <c r="Y46" s="1">
        <v>3.4334999999999996</v>
      </c>
      <c r="Z46" s="1">
        <v>27.5</v>
      </c>
      <c r="AA46" s="1">
        <v>0</v>
      </c>
      <c r="AB46" s="3">
        <v>4.2999999999999997E-2</v>
      </c>
      <c r="AC46" s="3">
        <v>14.484</v>
      </c>
      <c r="AD46" s="3">
        <v>2.4999999999999998E-2</v>
      </c>
      <c r="AE46" s="3">
        <v>0.46100000000001273</v>
      </c>
      <c r="AF46" s="4">
        <f t="shared" si="0"/>
        <v>1</v>
      </c>
      <c r="AG46" s="1">
        <v>0</v>
      </c>
      <c r="AH46" s="1">
        <v>0</v>
      </c>
      <c r="AI46" s="1">
        <v>1</v>
      </c>
      <c r="AJ46" s="1">
        <v>3</v>
      </c>
      <c r="AK46" s="1">
        <v>2</v>
      </c>
      <c r="AL46" s="1">
        <v>2</v>
      </c>
    </row>
    <row r="47" spans="1:38" x14ac:dyDescent="0.4">
      <c r="A47" s="1">
        <v>11</v>
      </c>
      <c r="B47" s="1">
        <v>23</v>
      </c>
      <c r="C47" s="1">
        <v>1</v>
      </c>
      <c r="D47" s="1">
        <v>1</v>
      </c>
      <c r="E47" s="1">
        <v>0</v>
      </c>
      <c r="F47" s="2">
        <f t="shared" si="1"/>
        <v>1.9833333333333334</v>
      </c>
      <c r="G47" s="2">
        <f t="shared" si="2"/>
        <v>3.5476190476190474</v>
      </c>
      <c r="H47" s="2">
        <f t="shared" si="3"/>
        <v>2.4</v>
      </c>
      <c r="I47" s="2">
        <f t="shared" si="4"/>
        <v>4.9000000000000004</v>
      </c>
      <c r="J47" s="2">
        <v>3</v>
      </c>
      <c r="K47" s="2">
        <v>4.1428571428571432</v>
      </c>
      <c r="L47" s="2">
        <v>1.8</v>
      </c>
      <c r="M47" s="2">
        <v>2.4</v>
      </c>
      <c r="N47" s="2">
        <v>2.1666666666666665</v>
      </c>
      <c r="O47" s="2">
        <v>3.5</v>
      </c>
      <c r="P47" s="2">
        <v>5</v>
      </c>
      <c r="Q47" s="2">
        <v>4.8</v>
      </c>
      <c r="R47" s="1">
        <v>4</v>
      </c>
      <c r="S47" s="1">
        <v>1</v>
      </c>
      <c r="T47" s="1">
        <v>1</v>
      </c>
      <c r="U47" s="1">
        <v>1</v>
      </c>
      <c r="V47" s="1">
        <v>740.21049999999991</v>
      </c>
      <c r="W47" s="1">
        <v>30</v>
      </c>
      <c r="X47" s="1">
        <v>42.487499999999997</v>
      </c>
      <c r="Y47" s="1">
        <v>4.7584999999999997</v>
      </c>
      <c r="Z47" s="1">
        <v>15.5</v>
      </c>
      <c r="AA47" s="1">
        <v>0</v>
      </c>
      <c r="AB47" s="3">
        <v>0.36699999999999999</v>
      </c>
      <c r="AC47" s="3">
        <v>14.455</v>
      </c>
      <c r="AD47" s="3">
        <v>0.17899999999999999</v>
      </c>
      <c r="AE47" s="3">
        <v>2.5540000000000003</v>
      </c>
      <c r="AF47" s="4">
        <f t="shared" si="0"/>
        <v>1</v>
      </c>
      <c r="AG47" s="1">
        <v>0</v>
      </c>
      <c r="AH47" s="1">
        <v>0</v>
      </c>
      <c r="AI47" s="1">
        <v>1</v>
      </c>
      <c r="AJ47" s="1">
        <v>4</v>
      </c>
      <c r="AK47" s="1">
        <v>6</v>
      </c>
      <c r="AL47" s="1">
        <v>6</v>
      </c>
    </row>
    <row r="48" spans="1:38" x14ac:dyDescent="0.4">
      <c r="A48" s="1">
        <v>11</v>
      </c>
      <c r="B48" s="1">
        <v>23</v>
      </c>
      <c r="C48" s="1">
        <v>1</v>
      </c>
      <c r="D48" s="1">
        <v>1</v>
      </c>
      <c r="E48" s="1">
        <v>0</v>
      </c>
      <c r="F48" s="2">
        <f t="shared" si="1"/>
        <v>1.9833333333333334</v>
      </c>
      <c r="G48" s="2">
        <f t="shared" si="2"/>
        <v>3.5476190476190474</v>
      </c>
      <c r="H48" s="2">
        <f t="shared" si="3"/>
        <v>2.4</v>
      </c>
      <c r="I48" s="2">
        <f t="shared" si="4"/>
        <v>4.9000000000000004</v>
      </c>
      <c r="J48" s="2">
        <v>3</v>
      </c>
      <c r="K48" s="2">
        <v>4.1428571428571432</v>
      </c>
      <c r="L48" s="2">
        <v>1.8</v>
      </c>
      <c r="M48" s="2">
        <v>2.4</v>
      </c>
      <c r="N48" s="2">
        <v>2.1666666666666665</v>
      </c>
      <c r="O48" s="2">
        <v>3.5</v>
      </c>
      <c r="P48" s="2">
        <v>5</v>
      </c>
      <c r="Q48" s="2">
        <v>4.8</v>
      </c>
      <c r="R48" s="1">
        <v>3</v>
      </c>
      <c r="S48" s="1">
        <v>0</v>
      </c>
      <c r="T48" s="1">
        <v>1</v>
      </c>
      <c r="U48" s="1">
        <v>0</v>
      </c>
      <c r="V48" s="1">
        <v>1031.1175000000001</v>
      </c>
      <c r="W48" s="1">
        <v>21.5</v>
      </c>
      <c r="X48" s="1">
        <v>23.356999999999999</v>
      </c>
      <c r="Y48" s="1">
        <v>4.5825000000000005</v>
      </c>
      <c r="Z48" s="1">
        <v>7.5</v>
      </c>
      <c r="AA48" s="1">
        <v>0</v>
      </c>
      <c r="AB48" s="3">
        <v>7.5999999999999998E-2</v>
      </c>
      <c r="AC48" s="3">
        <v>18.140999999999998</v>
      </c>
      <c r="AD48" s="3">
        <v>2.3E-2</v>
      </c>
      <c r="AE48" s="3">
        <v>0.70300000000000029</v>
      </c>
      <c r="AF48" s="4">
        <f t="shared" si="0"/>
        <v>2</v>
      </c>
      <c r="AG48" s="1">
        <v>1</v>
      </c>
      <c r="AH48" s="1">
        <v>0</v>
      </c>
      <c r="AI48" s="1">
        <v>1</v>
      </c>
      <c r="AJ48" s="1">
        <v>2</v>
      </c>
      <c r="AK48" s="1">
        <v>3</v>
      </c>
      <c r="AL48" s="1">
        <v>3</v>
      </c>
    </row>
    <row r="49" spans="1:38" x14ac:dyDescent="0.4">
      <c r="A49" s="1">
        <v>11</v>
      </c>
      <c r="B49" s="1">
        <v>23</v>
      </c>
      <c r="C49" s="1">
        <v>1</v>
      </c>
      <c r="D49" s="1">
        <v>1</v>
      </c>
      <c r="E49" s="1">
        <v>0</v>
      </c>
      <c r="F49" s="2">
        <f t="shared" si="1"/>
        <v>1.9833333333333334</v>
      </c>
      <c r="G49" s="2">
        <f t="shared" si="2"/>
        <v>3.5476190476190474</v>
      </c>
      <c r="H49" s="2">
        <f t="shared" si="3"/>
        <v>2.4</v>
      </c>
      <c r="I49" s="2">
        <f t="shared" si="4"/>
        <v>4.9000000000000004</v>
      </c>
      <c r="J49" s="2">
        <v>3</v>
      </c>
      <c r="K49" s="2">
        <v>4.1428571428571432</v>
      </c>
      <c r="L49" s="2">
        <v>1.8</v>
      </c>
      <c r="M49" s="2">
        <v>2.4</v>
      </c>
      <c r="N49" s="2">
        <v>2.1666666666666665</v>
      </c>
      <c r="O49" s="2">
        <v>3.5</v>
      </c>
      <c r="P49" s="2">
        <v>5</v>
      </c>
      <c r="Q49" s="2">
        <v>4.8</v>
      </c>
      <c r="R49" s="1">
        <v>1</v>
      </c>
      <c r="S49" s="1">
        <v>0</v>
      </c>
      <c r="T49" s="1">
        <v>0</v>
      </c>
      <c r="U49" s="1">
        <v>0</v>
      </c>
      <c r="V49" s="1">
        <v>945.4615</v>
      </c>
      <c r="W49" s="1">
        <v>20.5</v>
      </c>
      <c r="X49" s="1">
        <v>26</v>
      </c>
      <c r="Y49" s="1">
        <v>4.8265000000000002</v>
      </c>
      <c r="Z49" s="1">
        <v>4.5</v>
      </c>
      <c r="AA49" s="1">
        <v>0</v>
      </c>
      <c r="AB49" s="3">
        <v>6.6000000000000003E-2</v>
      </c>
      <c r="AC49" s="3">
        <v>20.507000000000001</v>
      </c>
      <c r="AD49" s="3">
        <v>1.4999999999999999E-2</v>
      </c>
      <c r="AE49" s="3">
        <v>0.57800000000000029</v>
      </c>
      <c r="AF49" s="4">
        <f t="shared" si="0"/>
        <v>1</v>
      </c>
      <c r="AG49" s="1">
        <v>1</v>
      </c>
      <c r="AH49" s="1">
        <v>0</v>
      </c>
      <c r="AI49" s="1">
        <v>0</v>
      </c>
      <c r="AJ49" s="1">
        <v>4</v>
      </c>
      <c r="AK49" s="1">
        <v>4</v>
      </c>
      <c r="AL49" s="1">
        <v>5</v>
      </c>
    </row>
    <row r="50" spans="1:38" x14ac:dyDescent="0.4">
      <c r="A50" s="1">
        <v>11</v>
      </c>
      <c r="B50" s="1">
        <v>23</v>
      </c>
      <c r="C50" s="1">
        <v>1</v>
      </c>
      <c r="D50" s="1">
        <v>1</v>
      </c>
      <c r="E50" s="1">
        <v>0</v>
      </c>
      <c r="F50" s="2">
        <f t="shared" si="1"/>
        <v>1.9833333333333334</v>
      </c>
      <c r="G50" s="2">
        <f t="shared" si="2"/>
        <v>3.5476190476190474</v>
      </c>
      <c r="H50" s="2">
        <f t="shared" si="3"/>
        <v>2.4</v>
      </c>
      <c r="I50" s="2">
        <f t="shared" si="4"/>
        <v>4.9000000000000004</v>
      </c>
      <c r="J50" s="2">
        <v>3</v>
      </c>
      <c r="K50" s="2">
        <v>4.1428571428571432</v>
      </c>
      <c r="L50" s="2">
        <v>1.8</v>
      </c>
      <c r="M50" s="2">
        <v>2.4</v>
      </c>
      <c r="N50" s="2">
        <v>2.1666666666666665</v>
      </c>
      <c r="O50" s="2">
        <v>3.5</v>
      </c>
      <c r="P50" s="2">
        <v>5</v>
      </c>
      <c r="Q50" s="2">
        <v>4.8</v>
      </c>
      <c r="R50" s="1">
        <v>3</v>
      </c>
      <c r="S50" s="1">
        <v>0</v>
      </c>
      <c r="T50" s="1">
        <v>1</v>
      </c>
      <c r="U50" s="1">
        <v>0</v>
      </c>
      <c r="V50" s="1">
        <v>901.58600000000001</v>
      </c>
      <c r="W50" s="1">
        <v>21.5</v>
      </c>
      <c r="X50" s="1">
        <v>92</v>
      </c>
      <c r="Y50" s="1">
        <v>3.8570000000000002</v>
      </c>
      <c r="Z50" s="1">
        <v>7</v>
      </c>
      <c r="AA50" s="1">
        <v>0</v>
      </c>
      <c r="AB50" s="3">
        <v>4.9000000000000002E-2</v>
      </c>
      <c r="AC50" s="3">
        <v>16.649999999999999</v>
      </c>
      <c r="AD50" s="3">
        <v>0.04</v>
      </c>
      <c r="AE50" s="3">
        <v>0.86500000000000909</v>
      </c>
      <c r="AF50" s="4">
        <f t="shared" si="0"/>
        <v>1</v>
      </c>
      <c r="AG50" s="1">
        <v>1</v>
      </c>
      <c r="AH50" s="1">
        <v>0</v>
      </c>
      <c r="AI50" s="1">
        <v>0</v>
      </c>
      <c r="AJ50" s="1">
        <v>3</v>
      </c>
      <c r="AK50" s="1">
        <v>3</v>
      </c>
      <c r="AL50" s="1">
        <v>4</v>
      </c>
    </row>
    <row r="51" spans="1:38" x14ac:dyDescent="0.4">
      <c r="A51" s="1">
        <v>11</v>
      </c>
      <c r="B51" s="1">
        <v>23</v>
      </c>
      <c r="C51" s="1">
        <v>1</v>
      </c>
      <c r="D51" s="1">
        <v>1</v>
      </c>
      <c r="E51" s="1">
        <v>0</v>
      </c>
      <c r="F51" s="2">
        <f t="shared" si="1"/>
        <v>1.9833333333333334</v>
      </c>
      <c r="G51" s="2">
        <f t="shared" si="2"/>
        <v>3.5476190476190474</v>
      </c>
      <c r="H51" s="2">
        <f t="shared" si="3"/>
        <v>2.4</v>
      </c>
      <c r="I51" s="2">
        <f t="shared" si="4"/>
        <v>4.9000000000000004</v>
      </c>
      <c r="J51" s="2">
        <v>3</v>
      </c>
      <c r="K51" s="2">
        <v>4.1428571428571432</v>
      </c>
      <c r="L51" s="2">
        <v>1.8</v>
      </c>
      <c r="M51" s="2">
        <v>2.4</v>
      </c>
      <c r="N51" s="2">
        <v>2.1666666666666665</v>
      </c>
      <c r="O51" s="2">
        <v>3.5</v>
      </c>
      <c r="P51" s="2">
        <v>5</v>
      </c>
      <c r="Q51" s="2">
        <v>4.8</v>
      </c>
      <c r="R51" s="1">
        <v>1</v>
      </c>
      <c r="S51" s="1">
        <v>0</v>
      </c>
      <c r="T51" s="1">
        <v>0</v>
      </c>
      <c r="U51" s="1">
        <v>1</v>
      </c>
      <c r="V51" s="1">
        <v>742.149</v>
      </c>
      <c r="W51" s="1">
        <v>31</v>
      </c>
      <c r="X51" s="1">
        <v>85.6785</v>
      </c>
      <c r="Y51" s="1">
        <v>4.9020000000000001</v>
      </c>
      <c r="Z51" s="1">
        <v>14</v>
      </c>
      <c r="AA51" s="1">
        <v>2</v>
      </c>
      <c r="AB51" s="3">
        <v>0.2</v>
      </c>
      <c r="AC51" s="3">
        <v>18.149999999999999</v>
      </c>
      <c r="AD51" s="3">
        <v>0.12</v>
      </c>
      <c r="AE51" s="3">
        <v>2.8100000000000023</v>
      </c>
      <c r="AF51" s="4">
        <f t="shared" si="0"/>
        <v>2</v>
      </c>
      <c r="AG51" s="1">
        <v>1</v>
      </c>
      <c r="AH51" s="1">
        <v>0</v>
      </c>
      <c r="AI51" s="1">
        <v>1</v>
      </c>
      <c r="AJ51" s="1">
        <v>3</v>
      </c>
      <c r="AK51" s="1">
        <v>4</v>
      </c>
      <c r="AL51" s="1">
        <v>5</v>
      </c>
    </row>
    <row r="52" spans="1:38" x14ac:dyDescent="0.4">
      <c r="A52" s="1">
        <v>11</v>
      </c>
      <c r="B52" s="1">
        <v>23</v>
      </c>
      <c r="C52" s="1">
        <v>1</v>
      </c>
      <c r="D52" s="1">
        <v>1</v>
      </c>
      <c r="E52" s="1">
        <v>0</v>
      </c>
      <c r="F52" s="2">
        <f t="shared" si="1"/>
        <v>1.9833333333333334</v>
      </c>
      <c r="G52" s="2">
        <f t="shared" si="2"/>
        <v>3.5476190476190474</v>
      </c>
      <c r="H52" s="2">
        <f t="shared" si="3"/>
        <v>2.4</v>
      </c>
      <c r="I52" s="2">
        <f t="shared" si="4"/>
        <v>4.9000000000000004</v>
      </c>
      <c r="J52" s="2">
        <v>3</v>
      </c>
      <c r="K52" s="2">
        <v>4.1428571428571432</v>
      </c>
      <c r="L52" s="2">
        <v>1.8</v>
      </c>
      <c r="M52" s="2">
        <v>2.4</v>
      </c>
      <c r="N52" s="2">
        <v>2.1666666666666665</v>
      </c>
      <c r="O52" s="2">
        <v>3.5</v>
      </c>
      <c r="P52" s="2">
        <v>5</v>
      </c>
      <c r="Q52" s="2">
        <v>4.8</v>
      </c>
      <c r="R52" s="1">
        <v>2</v>
      </c>
      <c r="S52" s="1">
        <v>1</v>
      </c>
      <c r="T52" s="1">
        <v>0</v>
      </c>
      <c r="U52" s="1">
        <v>1</v>
      </c>
      <c r="V52" s="1">
        <v>669.15699999999993</v>
      </c>
      <c r="W52" s="1">
        <v>37.5</v>
      </c>
      <c r="X52" s="1">
        <v>32.558499999999995</v>
      </c>
      <c r="Y52" s="1">
        <v>4.9565000000000001</v>
      </c>
      <c r="Z52" s="1">
        <v>23</v>
      </c>
      <c r="AA52" s="1">
        <v>2</v>
      </c>
      <c r="AB52" s="3">
        <v>0.69</v>
      </c>
      <c r="AC52" s="3">
        <v>15.086</v>
      </c>
      <c r="AD52" s="3">
        <v>0.13</v>
      </c>
      <c r="AE52" s="3">
        <v>4.1170000000000186</v>
      </c>
      <c r="AF52" s="4">
        <f t="shared" si="0"/>
        <v>1</v>
      </c>
      <c r="AG52" s="1">
        <v>0</v>
      </c>
      <c r="AH52" s="1">
        <v>0</v>
      </c>
      <c r="AI52" s="1">
        <v>1</v>
      </c>
      <c r="AJ52" s="1">
        <v>4</v>
      </c>
      <c r="AK52" s="1">
        <v>5</v>
      </c>
      <c r="AL52" s="1">
        <v>6</v>
      </c>
    </row>
    <row r="53" spans="1:38" x14ac:dyDescent="0.4">
      <c r="A53" s="1">
        <v>11</v>
      </c>
      <c r="B53" s="1">
        <v>23</v>
      </c>
      <c r="C53" s="1">
        <v>1</v>
      </c>
      <c r="D53" s="1">
        <v>1</v>
      </c>
      <c r="E53" s="1">
        <v>0</v>
      </c>
      <c r="F53" s="2">
        <f t="shared" si="1"/>
        <v>1.9833333333333334</v>
      </c>
      <c r="G53" s="2">
        <f t="shared" si="2"/>
        <v>3.5476190476190474</v>
      </c>
      <c r="H53" s="2">
        <f t="shared" si="3"/>
        <v>2.4</v>
      </c>
      <c r="I53" s="2">
        <f t="shared" si="4"/>
        <v>4.9000000000000004</v>
      </c>
      <c r="J53" s="2">
        <v>3</v>
      </c>
      <c r="K53" s="2">
        <v>4.1428571428571432</v>
      </c>
      <c r="L53" s="2">
        <v>1.8</v>
      </c>
      <c r="M53" s="2">
        <v>2.4</v>
      </c>
      <c r="N53" s="2">
        <v>2.1666666666666665</v>
      </c>
      <c r="O53" s="2">
        <v>3.5</v>
      </c>
      <c r="P53" s="2">
        <v>5</v>
      </c>
      <c r="Q53" s="2">
        <v>4.8</v>
      </c>
      <c r="R53" s="1">
        <v>1</v>
      </c>
      <c r="S53" s="1">
        <v>0</v>
      </c>
      <c r="T53" s="1">
        <v>0</v>
      </c>
      <c r="U53" s="1">
        <v>0</v>
      </c>
      <c r="V53" s="1">
        <v>739.47950000000003</v>
      </c>
      <c r="W53" s="1">
        <v>21</v>
      </c>
      <c r="X53" s="1">
        <v>70.25</v>
      </c>
      <c r="Y53" s="1">
        <v>4.1715</v>
      </c>
      <c r="Z53" s="1">
        <v>5.5</v>
      </c>
      <c r="AA53" s="1">
        <v>1</v>
      </c>
      <c r="AB53" s="3">
        <v>6.2E-2</v>
      </c>
      <c r="AC53" s="3">
        <v>13.914999999999999</v>
      </c>
      <c r="AD53" s="3">
        <v>3.9E-2</v>
      </c>
      <c r="AE53" s="3">
        <v>0.92700000000002092</v>
      </c>
      <c r="AF53" s="4">
        <f t="shared" si="0"/>
        <v>2</v>
      </c>
      <c r="AG53" s="1">
        <v>1</v>
      </c>
      <c r="AH53" s="1">
        <v>0</v>
      </c>
      <c r="AI53" s="1">
        <v>1</v>
      </c>
      <c r="AJ53" s="1">
        <v>3</v>
      </c>
      <c r="AK53" s="1">
        <v>4</v>
      </c>
      <c r="AL53" s="1">
        <v>4</v>
      </c>
    </row>
    <row r="54" spans="1:38" x14ac:dyDescent="0.4">
      <c r="A54" s="1">
        <v>11</v>
      </c>
      <c r="B54" s="1">
        <v>23</v>
      </c>
      <c r="C54" s="1">
        <v>1</v>
      </c>
      <c r="D54" s="1">
        <v>1</v>
      </c>
      <c r="E54" s="1">
        <v>0</v>
      </c>
      <c r="F54" s="2">
        <f t="shared" si="1"/>
        <v>1.9833333333333334</v>
      </c>
      <c r="G54" s="2">
        <f t="shared" si="2"/>
        <v>3.5476190476190474</v>
      </c>
      <c r="H54" s="2">
        <f t="shared" si="3"/>
        <v>2.4</v>
      </c>
      <c r="I54" s="2">
        <f t="shared" si="4"/>
        <v>4.9000000000000004</v>
      </c>
      <c r="J54" s="2">
        <v>3</v>
      </c>
      <c r="K54" s="2">
        <v>4.1428571428571432</v>
      </c>
      <c r="L54" s="2">
        <v>1.8</v>
      </c>
      <c r="M54" s="2">
        <v>2.4</v>
      </c>
      <c r="N54" s="2">
        <v>2.1666666666666665</v>
      </c>
      <c r="O54" s="2">
        <v>3.5</v>
      </c>
      <c r="P54" s="2">
        <v>5</v>
      </c>
      <c r="Q54" s="2">
        <v>4.8</v>
      </c>
      <c r="R54" s="1">
        <v>3</v>
      </c>
      <c r="S54" s="1">
        <v>0</v>
      </c>
      <c r="T54" s="1">
        <v>1</v>
      </c>
      <c r="U54" s="1">
        <v>0</v>
      </c>
      <c r="V54" s="1">
        <v>924.36850000000004</v>
      </c>
      <c r="W54" s="1">
        <v>20</v>
      </c>
      <c r="X54" s="1">
        <v>29.125</v>
      </c>
      <c r="Y54" s="1">
        <v>4.335</v>
      </c>
      <c r="Z54" s="1">
        <v>2.5</v>
      </c>
      <c r="AA54" s="1">
        <v>1</v>
      </c>
      <c r="AB54" s="3">
        <v>4.8000000000000001E-2</v>
      </c>
      <c r="AC54" s="3">
        <v>19.780999999999999</v>
      </c>
      <c r="AD54" s="3">
        <v>1.0999999999999999E-2</v>
      </c>
      <c r="AE54" s="3">
        <v>0.69700000000000273</v>
      </c>
      <c r="AF54" s="4">
        <f t="shared" si="0"/>
        <v>1</v>
      </c>
      <c r="AG54" s="1">
        <v>1</v>
      </c>
      <c r="AH54" s="1">
        <v>0</v>
      </c>
      <c r="AI54" s="1">
        <v>0</v>
      </c>
      <c r="AJ54" s="1">
        <v>3</v>
      </c>
      <c r="AK54" s="1">
        <v>4</v>
      </c>
      <c r="AL54" s="1">
        <v>4</v>
      </c>
    </row>
    <row r="55" spans="1:38" x14ac:dyDescent="0.4">
      <c r="A55" s="1">
        <v>12</v>
      </c>
      <c r="B55" s="1">
        <v>21</v>
      </c>
      <c r="C55" s="1">
        <v>0</v>
      </c>
      <c r="D55" s="1">
        <v>2</v>
      </c>
      <c r="E55" s="1">
        <v>1</v>
      </c>
      <c r="F55" s="2">
        <f t="shared" si="1"/>
        <v>1.95</v>
      </c>
      <c r="G55" s="2">
        <f t="shared" si="2"/>
        <v>3.0119047619047614</v>
      </c>
      <c r="H55" s="2">
        <f t="shared" si="3"/>
        <v>1.4</v>
      </c>
      <c r="I55" s="2">
        <f t="shared" si="4"/>
        <v>3.9</v>
      </c>
      <c r="J55" s="2">
        <v>2</v>
      </c>
      <c r="K55" s="2">
        <v>3.2857142857142856</v>
      </c>
      <c r="L55" s="2">
        <v>1.4</v>
      </c>
      <c r="M55" s="2">
        <v>1.4</v>
      </c>
      <c r="N55" s="2">
        <v>2.5</v>
      </c>
      <c r="O55" s="2">
        <v>3.75</v>
      </c>
      <c r="P55" s="2">
        <v>5</v>
      </c>
      <c r="Q55" s="2">
        <v>2.8</v>
      </c>
      <c r="R55" s="1">
        <v>1</v>
      </c>
      <c r="S55" s="1">
        <v>0</v>
      </c>
      <c r="T55" s="1">
        <v>0</v>
      </c>
      <c r="U55" s="1">
        <v>1</v>
      </c>
      <c r="V55" s="1">
        <v>851.23099999999999</v>
      </c>
      <c r="W55" s="1">
        <v>15.5</v>
      </c>
      <c r="X55" s="1">
        <v>29.0625</v>
      </c>
      <c r="Y55" s="1">
        <v>4.8130000000000006</v>
      </c>
      <c r="Z55" s="1">
        <v>15</v>
      </c>
      <c r="AA55" s="1">
        <v>4</v>
      </c>
      <c r="AB55" s="3">
        <v>0.46</v>
      </c>
      <c r="AC55" s="3">
        <v>27.234999999999999</v>
      </c>
      <c r="AD55" s="3">
        <v>0.41199999999999998</v>
      </c>
      <c r="AE55" s="3">
        <v>2</v>
      </c>
      <c r="AF55" s="4">
        <f t="shared" si="0"/>
        <v>0</v>
      </c>
      <c r="AG55" s="1">
        <v>0</v>
      </c>
      <c r="AH55" s="1">
        <v>0</v>
      </c>
      <c r="AI55" s="1">
        <v>0</v>
      </c>
      <c r="AJ55" s="1">
        <v>1</v>
      </c>
      <c r="AK55" s="1">
        <v>2</v>
      </c>
      <c r="AL55" s="1">
        <v>1</v>
      </c>
    </row>
    <row r="56" spans="1:38" x14ac:dyDescent="0.4">
      <c r="A56" s="1">
        <v>12</v>
      </c>
      <c r="B56" s="1">
        <v>21</v>
      </c>
      <c r="C56" s="1">
        <v>0</v>
      </c>
      <c r="D56" s="1">
        <v>2</v>
      </c>
      <c r="E56" s="1">
        <v>1</v>
      </c>
      <c r="F56" s="2">
        <f t="shared" si="1"/>
        <v>1.95</v>
      </c>
      <c r="G56" s="2">
        <f t="shared" si="2"/>
        <v>3.0119047619047614</v>
      </c>
      <c r="H56" s="2">
        <f t="shared" si="3"/>
        <v>1.4</v>
      </c>
      <c r="I56" s="2">
        <f t="shared" si="4"/>
        <v>3.9</v>
      </c>
      <c r="J56" s="2">
        <v>2</v>
      </c>
      <c r="K56" s="2">
        <v>3.2857142857142856</v>
      </c>
      <c r="L56" s="2">
        <v>1.4</v>
      </c>
      <c r="M56" s="2">
        <v>1.4</v>
      </c>
      <c r="N56" s="2">
        <v>2.5</v>
      </c>
      <c r="O56" s="2">
        <v>3.75</v>
      </c>
      <c r="P56" s="2">
        <v>5</v>
      </c>
      <c r="Q56" s="2">
        <v>2.8</v>
      </c>
      <c r="R56" s="1">
        <v>2</v>
      </c>
      <c r="S56" s="1">
        <v>1</v>
      </c>
      <c r="T56" s="1">
        <v>0</v>
      </c>
      <c r="U56" s="1">
        <v>1</v>
      </c>
      <c r="V56" s="1">
        <v>453.15499999999997</v>
      </c>
      <c r="W56" s="1">
        <v>38</v>
      </c>
      <c r="X56" s="1">
        <v>64.757000000000005</v>
      </c>
      <c r="Y56" s="1">
        <v>6.0765000000000002</v>
      </c>
      <c r="Z56" s="1">
        <v>37.5</v>
      </c>
      <c r="AA56" s="1">
        <v>2</v>
      </c>
      <c r="AB56" s="3">
        <v>0.14299999999999999</v>
      </c>
      <c r="AC56" s="3">
        <v>28.251999999999999</v>
      </c>
      <c r="AD56" s="3">
        <v>7.0000000000000007E-2</v>
      </c>
      <c r="AE56" s="3">
        <v>2.7439999999999998</v>
      </c>
      <c r="AF56" s="4">
        <f t="shared" si="0"/>
        <v>0</v>
      </c>
      <c r="AG56" s="1">
        <v>0</v>
      </c>
      <c r="AH56" s="1">
        <v>0</v>
      </c>
      <c r="AI56" s="1">
        <v>0</v>
      </c>
      <c r="AJ56" s="1">
        <v>4</v>
      </c>
      <c r="AK56" s="1">
        <v>4</v>
      </c>
      <c r="AL56" s="1">
        <v>5</v>
      </c>
    </row>
    <row r="57" spans="1:38" x14ac:dyDescent="0.4">
      <c r="A57" s="1">
        <v>12</v>
      </c>
      <c r="B57" s="1">
        <v>21</v>
      </c>
      <c r="C57" s="1">
        <v>0</v>
      </c>
      <c r="D57" s="1">
        <v>2</v>
      </c>
      <c r="E57" s="1">
        <v>1</v>
      </c>
      <c r="F57" s="2">
        <f t="shared" si="1"/>
        <v>1.95</v>
      </c>
      <c r="G57" s="2">
        <f t="shared" si="2"/>
        <v>3.0119047619047614</v>
      </c>
      <c r="H57" s="2">
        <f t="shared" si="3"/>
        <v>1.4</v>
      </c>
      <c r="I57" s="2">
        <f t="shared" si="4"/>
        <v>3.9</v>
      </c>
      <c r="J57" s="2">
        <v>2</v>
      </c>
      <c r="K57" s="2">
        <v>3.2857142857142856</v>
      </c>
      <c r="L57" s="2">
        <v>1.4</v>
      </c>
      <c r="M57" s="2">
        <v>1.4</v>
      </c>
      <c r="N57" s="2">
        <v>2.5</v>
      </c>
      <c r="O57" s="2">
        <v>3.75</v>
      </c>
      <c r="P57" s="2">
        <v>5</v>
      </c>
      <c r="Q57" s="2">
        <v>2.8</v>
      </c>
      <c r="R57" s="1">
        <v>4</v>
      </c>
      <c r="S57" s="1">
        <v>1</v>
      </c>
      <c r="T57" s="1">
        <v>1</v>
      </c>
      <c r="U57" s="1">
        <v>1</v>
      </c>
      <c r="V57" s="1">
        <v>752.41000000000008</v>
      </c>
      <c r="W57" s="1">
        <v>24.5</v>
      </c>
      <c r="X57" s="1">
        <v>68.097999999999999</v>
      </c>
      <c r="Y57" s="1">
        <v>6.3550000000000004</v>
      </c>
      <c r="Z57" s="1">
        <v>23.5</v>
      </c>
      <c r="AA57" s="1">
        <v>3</v>
      </c>
      <c r="AB57" s="3">
        <v>0.16700000000000001</v>
      </c>
      <c r="AC57" s="3">
        <v>22.724</v>
      </c>
      <c r="AD57" s="3">
        <v>9.0999999999999998E-2</v>
      </c>
      <c r="AE57" s="3">
        <v>2.8550000000000004</v>
      </c>
      <c r="AF57" s="4">
        <f t="shared" si="0"/>
        <v>3</v>
      </c>
      <c r="AG57" s="1">
        <v>1</v>
      </c>
      <c r="AH57" s="1">
        <v>1</v>
      </c>
      <c r="AI57" s="1">
        <v>1</v>
      </c>
      <c r="AJ57" s="1">
        <v>2</v>
      </c>
      <c r="AK57" s="1">
        <v>2</v>
      </c>
      <c r="AL57" s="1">
        <v>1</v>
      </c>
    </row>
    <row r="58" spans="1:38" x14ac:dyDescent="0.4">
      <c r="A58" s="1">
        <v>12</v>
      </c>
      <c r="B58" s="1">
        <v>21</v>
      </c>
      <c r="C58" s="1">
        <v>0</v>
      </c>
      <c r="D58" s="1">
        <v>2</v>
      </c>
      <c r="E58" s="1">
        <v>1</v>
      </c>
      <c r="F58" s="2">
        <f t="shared" si="1"/>
        <v>1.95</v>
      </c>
      <c r="G58" s="2">
        <f t="shared" si="2"/>
        <v>3.0119047619047614</v>
      </c>
      <c r="H58" s="2">
        <f t="shared" si="3"/>
        <v>1.4</v>
      </c>
      <c r="I58" s="2">
        <f t="shared" si="4"/>
        <v>3.9</v>
      </c>
      <c r="J58" s="2">
        <v>2</v>
      </c>
      <c r="K58" s="2">
        <v>3.2857142857142856</v>
      </c>
      <c r="L58" s="2">
        <v>1.4</v>
      </c>
      <c r="M58" s="2">
        <v>1.4</v>
      </c>
      <c r="N58" s="2">
        <v>2.5</v>
      </c>
      <c r="O58" s="2">
        <v>3.75</v>
      </c>
      <c r="P58" s="2">
        <v>5</v>
      </c>
      <c r="Q58" s="2">
        <v>2.8</v>
      </c>
      <c r="R58" s="1">
        <v>2</v>
      </c>
      <c r="S58" s="1">
        <v>1</v>
      </c>
      <c r="T58" s="1">
        <v>0</v>
      </c>
      <c r="U58" s="1">
        <v>1</v>
      </c>
      <c r="V58" s="1">
        <v>599.15599999999995</v>
      </c>
      <c r="W58" s="1">
        <v>23</v>
      </c>
      <c r="X58" s="1">
        <v>34.842500000000001</v>
      </c>
      <c r="Y58" s="1">
        <v>5.8170000000000002</v>
      </c>
      <c r="Z58" s="1">
        <v>24</v>
      </c>
      <c r="AA58" s="1">
        <v>3</v>
      </c>
      <c r="AB58" s="3">
        <v>0.13700000000000001</v>
      </c>
      <c r="AC58" s="3">
        <v>23.611000000000001</v>
      </c>
      <c r="AD58" s="3">
        <v>5.1999999999999998E-2</v>
      </c>
      <c r="AE58" s="3">
        <v>3.2010000000000001</v>
      </c>
      <c r="AF58" s="4">
        <f t="shared" si="0"/>
        <v>0</v>
      </c>
      <c r="AG58" s="1">
        <v>0</v>
      </c>
      <c r="AH58" s="1">
        <v>0</v>
      </c>
      <c r="AI58" s="1">
        <v>0</v>
      </c>
      <c r="AJ58" s="1">
        <v>2</v>
      </c>
      <c r="AK58" s="1">
        <v>5</v>
      </c>
      <c r="AL58" s="1">
        <v>2</v>
      </c>
    </row>
    <row r="59" spans="1:38" x14ac:dyDescent="0.4">
      <c r="A59" s="1">
        <v>12</v>
      </c>
      <c r="B59" s="1">
        <v>21</v>
      </c>
      <c r="C59" s="1">
        <v>0</v>
      </c>
      <c r="D59" s="1">
        <v>2</v>
      </c>
      <c r="E59" s="1">
        <v>1</v>
      </c>
      <c r="F59" s="2">
        <f t="shared" si="1"/>
        <v>1.95</v>
      </c>
      <c r="G59" s="2">
        <f t="shared" si="2"/>
        <v>3.0119047619047614</v>
      </c>
      <c r="H59" s="2">
        <f t="shared" si="3"/>
        <v>1.4</v>
      </c>
      <c r="I59" s="2">
        <f t="shared" si="4"/>
        <v>3.9</v>
      </c>
      <c r="J59" s="2">
        <v>2</v>
      </c>
      <c r="K59" s="2">
        <v>3.2857142857142856</v>
      </c>
      <c r="L59" s="2">
        <v>1.4</v>
      </c>
      <c r="M59" s="2">
        <v>1.4</v>
      </c>
      <c r="N59" s="2">
        <v>2.5</v>
      </c>
      <c r="O59" s="2">
        <v>3.75</v>
      </c>
      <c r="P59" s="2">
        <v>5</v>
      </c>
      <c r="Q59" s="2">
        <v>2.8</v>
      </c>
      <c r="R59" s="1">
        <v>4</v>
      </c>
      <c r="S59" s="1">
        <v>1</v>
      </c>
      <c r="T59" s="1">
        <v>1</v>
      </c>
      <c r="U59" s="1">
        <v>1</v>
      </c>
      <c r="V59" s="1">
        <v>596.18449999999996</v>
      </c>
      <c r="W59" s="1">
        <v>54</v>
      </c>
      <c r="X59" s="1">
        <v>44.115499999999997</v>
      </c>
      <c r="Y59" s="1">
        <v>5.6035000000000004</v>
      </c>
      <c r="Z59" s="1">
        <v>54</v>
      </c>
      <c r="AA59" s="1">
        <v>3</v>
      </c>
      <c r="AB59" s="3">
        <v>5.1260000000000003</v>
      </c>
      <c r="AC59" s="3">
        <v>16.914000000000001</v>
      </c>
      <c r="AD59" s="3">
        <v>0.56200000000000006</v>
      </c>
      <c r="AE59" s="3">
        <v>5.1159999999999997</v>
      </c>
      <c r="AF59" s="4">
        <f t="shared" si="0"/>
        <v>2</v>
      </c>
      <c r="AG59" s="1">
        <v>1</v>
      </c>
      <c r="AH59" s="1">
        <v>1</v>
      </c>
      <c r="AI59" s="1">
        <v>0</v>
      </c>
      <c r="AJ59" s="1">
        <v>2</v>
      </c>
      <c r="AK59" s="1">
        <v>4</v>
      </c>
      <c r="AL59" s="1">
        <v>2</v>
      </c>
    </row>
    <row r="60" spans="1:38" x14ac:dyDescent="0.4">
      <c r="A60" s="1">
        <v>12</v>
      </c>
      <c r="B60" s="1">
        <v>21</v>
      </c>
      <c r="C60" s="1">
        <v>0</v>
      </c>
      <c r="D60" s="1">
        <v>2</v>
      </c>
      <c r="E60" s="1">
        <v>1</v>
      </c>
      <c r="F60" s="2">
        <f t="shared" si="1"/>
        <v>1.95</v>
      </c>
      <c r="G60" s="2">
        <f t="shared" si="2"/>
        <v>3.0119047619047614</v>
      </c>
      <c r="H60" s="2">
        <f t="shared" si="3"/>
        <v>1.4</v>
      </c>
      <c r="I60" s="2">
        <f t="shared" si="4"/>
        <v>3.9</v>
      </c>
      <c r="J60" s="2">
        <v>2</v>
      </c>
      <c r="K60" s="2">
        <v>3.2857142857142856</v>
      </c>
      <c r="L60" s="2">
        <v>1.4</v>
      </c>
      <c r="M60" s="2">
        <v>1.4</v>
      </c>
      <c r="N60" s="2">
        <v>2.5</v>
      </c>
      <c r="O60" s="2">
        <v>3.75</v>
      </c>
      <c r="P60" s="2">
        <v>5</v>
      </c>
      <c r="Q60" s="2">
        <v>2.8</v>
      </c>
      <c r="R60" s="1">
        <v>3</v>
      </c>
      <c r="S60" s="1">
        <v>0</v>
      </c>
      <c r="T60" s="1">
        <v>1</v>
      </c>
      <c r="U60" s="1">
        <v>1</v>
      </c>
      <c r="V60" s="1">
        <v>512.54899999999998</v>
      </c>
      <c r="W60" s="1">
        <v>36.5</v>
      </c>
      <c r="X60" s="1">
        <v>41.192999999999998</v>
      </c>
      <c r="Y60" s="1">
        <v>6.2204999999999995</v>
      </c>
      <c r="Z60" s="1">
        <v>36</v>
      </c>
      <c r="AA60" s="1">
        <v>2</v>
      </c>
      <c r="AB60" s="3">
        <v>6.5000000000000002E-2</v>
      </c>
      <c r="AC60" s="3">
        <v>17.722000000000001</v>
      </c>
      <c r="AD60" s="3">
        <v>8.7999999999999995E-2</v>
      </c>
      <c r="AE60" s="3">
        <v>3.4590000000000032</v>
      </c>
      <c r="AF60" s="4">
        <f t="shared" si="0"/>
        <v>0</v>
      </c>
      <c r="AG60" s="1">
        <v>0</v>
      </c>
      <c r="AH60" s="1">
        <v>0</v>
      </c>
      <c r="AI60" s="1">
        <v>0</v>
      </c>
      <c r="AJ60" s="1">
        <v>2</v>
      </c>
      <c r="AK60" s="1">
        <v>3</v>
      </c>
      <c r="AL60" s="1">
        <v>2</v>
      </c>
    </row>
    <row r="61" spans="1:38" x14ac:dyDescent="0.4">
      <c r="A61" s="1">
        <v>12</v>
      </c>
      <c r="B61" s="1">
        <v>21</v>
      </c>
      <c r="C61" s="1">
        <v>0</v>
      </c>
      <c r="D61" s="1">
        <v>2</v>
      </c>
      <c r="E61" s="1">
        <v>1</v>
      </c>
      <c r="F61" s="2">
        <f t="shared" si="1"/>
        <v>1.95</v>
      </c>
      <c r="G61" s="2">
        <f t="shared" si="2"/>
        <v>3.0119047619047614</v>
      </c>
      <c r="H61" s="2">
        <f t="shared" si="3"/>
        <v>1.4</v>
      </c>
      <c r="I61" s="2">
        <f t="shared" si="4"/>
        <v>3.9</v>
      </c>
      <c r="J61" s="2">
        <v>2</v>
      </c>
      <c r="K61" s="2">
        <v>3.2857142857142856</v>
      </c>
      <c r="L61" s="2">
        <v>1.4</v>
      </c>
      <c r="M61" s="2">
        <v>1.4</v>
      </c>
      <c r="N61" s="2">
        <v>2.5</v>
      </c>
      <c r="O61" s="2">
        <v>3.75</v>
      </c>
      <c r="P61" s="2">
        <v>5</v>
      </c>
      <c r="Q61" s="2">
        <v>2.8</v>
      </c>
      <c r="R61" s="1">
        <v>4</v>
      </c>
      <c r="S61" s="1">
        <v>1</v>
      </c>
      <c r="T61" s="1">
        <v>1</v>
      </c>
      <c r="U61" s="1">
        <v>0</v>
      </c>
      <c r="V61" s="1">
        <v>500.15949999999998</v>
      </c>
      <c r="W61" s="1">
        <v>32.5</v>
      </c>
      <c r="X61" s="1">
        <v>37.158999999999999</v>
      </c>
      <c r="Y61" s="1">
        <v>6.4649999999999999</v>
      </c>
      <c r="Z61" s="1">
        <v>32.5</v>
      </c>
      <c r="AA61" s="1">
        <v>2</v>
      </c>
      <c r="AB61" s="3">
        <v>0.17699999999999999</v>
      </c>
      <c r="AC61" s="3">
        <v>18.206</v>
      </c>
      <c r="AD61" s="3">
        <v>7.5999999999999998E-2</v>
      </c>
      <c r="AE61" s="3">
        <v>0.96100000000001273</v>
      </c>
      <c r="AF61" s="4">
        <f t="shared" si="0"/>
        <v>2</v>
      </c>
      <c r="AG61" s="1">
        <v>1</v>
      </c>
      <c r="AH61" s="1">
        <v>1</v>
      </c>
      <c r="AI61" s="1">
        <v>0</v>
      </c>
      <c r="AJ61" s="1">
        <v>2</v>
      </c>
      <c r="AK61" s="1">
        <v>4</v>
      </c>
      <c r="AL61" s="1">
        <v>2</v>
      </c>
    </row>
    <row r="62" spans="1:38" x14ac:dyDescent="0.4">
      <c r="A62" s="1">
        <v>12</v>
      </c>
      <c r="B62" s="1">
        <v>21</v>
      </c>
      <c r="C62" s="1">
        <v>0</v>
      </c>
      <c r="D62" s="1">
        <v>2</v>
      </c>
      <c r="E62" s="1">
        <v>1</v>
      </c>
      <c r="F62" s="2">
        <f t="shared" si="1"/>
        <v>1.95</v>
      </c>
      <c r="G62" s="2">
        <f t="shared" si="2"/>
        <v>3.0119047619047614</v>
      </c>
      <c r="H62" s="2">
        <f t="shared" si="3"/>
        <v>1.4</v>
      </c>
      <c r="I62" s="2">
        <f t="shared" si="4"/>
        <v>3.9</v>
      </c>
      <c r="J62" s="2">
        <v>2</v>
      </c>
      <c r="K62" s="2">
        <v>3.2857142857142856</v>
      </c>
      <c r="L62" s="2">
        <v>1.4</v>
      </c>
      <c r="M62" s="2">
        <v>1.4</v>
      </c>
      <c r="N62" s="2">
        <v>2.5</v>
      </c>
      <c r="O62" s="2">
        <v>3.75</v>
      </c>
      <c r="P62" s="2">
        <v>5</v>
      </c>
      <c r="Q62" s="2">
        <v>2.8</v>
      </c>
      <c r="R62" s="1">
        <v>2</v>
      </c>
      <c r="S62" s="1">
        <v>1</v>
      </c>
      <c r="T62" s="1">
        <v>0</v>
      </c>
      <c r="U62" s="1">
        <v>1</v>
      </c>
      <c r="V62" s="1">
        <v>988.16000000000008</v>
      </c>
      <c r="W62" s="1">
        <v>25</v>
      </c>
      <c r="X62" s="1">
        <v>40.676000000000002</v>
      </c>
      <c r="Y62" s="1">
        <v>6.6485000000000003</v>
      </c>
      <c r="Z62" s="1">
        <v>23</v>
      </c>
      <c r="AA62" s="1">
        <v>3</v>
      </c>
      <c r="AB62" s="3">
        <v>3.6629999999999998</v>
      </c>
      <c r="AC62" s="3">
        <v>19.358000000000001</v>
      </c>
      <c r="AD62" s="3">
        <v>0.498</v>
      </c>
      <c r="AE62" s="3">
        <v>3.5950000000000273</v>
      </c>
      <c r="AF62" s="4">
        <f t="shared" si="0"/>
        <v>2</v>
      </c>
      <c r="AG62" s="1">
        <v>1</v>
      </c>
      <c r="AH62" s="1">
        <v>0</v>
      </c>
      <c r="AI62" s="1">
        <v>1</v>
      </c>
      <c r="AJ62" s="1">
        <v>3</v>
      </c>
      <c r="AK62" s="1">
        <v>4</v>
      </c>
      <c r="AL62" s="1">
        <v>3</v>
      </c>
    </row>
    <row r="63" spans="1:38" x14ac:dyDescent="0.4">
      <c r="A63" s="1">
        <v>12</v>
      </c>
      <c r="B63" s="1">
        <v>21</v>
      </c>
      <c r="C63" s="1">
        <v>0</v>
      </c>
      <c r="D63" s="1">
        <v>2</v>
      </c>
      <c r="E63" s="1">
        <v>1</v>
      </c>
      <c r="F63" s="2">
        <f t="shared" si="1"/>
        <v>1.95</v>
      </c>
      <c r="G63" s="2">
        <f t="shared" si="2"/>
        <v>3.0119047619047614</v>
      </c>
      <c r="H63" s="2">
        <f t="shared" si="3"/>
        <v>1.4</v>
      </c>
      <c r="I63" s="2">
        <f t="shared" si="4"/>
        <v>3.9</v>
      </c>
      <c r="J63" s="2">
        <v>2</v>
      </c>
      <c r="K63" s="2">
        <v>3.2857142857142856</v>
      </c>
      <c r="L63" s="2">
        <v>1.4</v>
      </c>
      <c r="M63" s="2">
        <v>1.4</v>
      </c>
      <c r="N63" s="2">
        <v>2.5</v>
      </c>
      <c r="O63" s="2">
        <v>3.75</v>
      </c>
      <c r="P63" s="2">
        <v>5</v>
      </c>
      <c r="Q63" s="2">
        <v>2.8</v>
      </c>
      <c r="R63" s="1">
        <v>1</v>
      </c>
      <c r="S63" s="1">
        <v>0</v>
      </c>
      <c r="T63" s="1">
        <v>0</v>
      </c>
      <c r="U63" s="1">
        <v>1</v>
      </c>
      <c r="V63" s="1">
        <v>783.62199999999996</v>
      </c>
      <c r="W63" s="1">
        <v>33</v>
      </c>
      <c r="X63" s="1">
        <v>35.420500000000004</v>
      </c>
      <c r="Y63" s="1">
        <v>5.5090000000000003</v>
      </c>
      <c r="Z63" s="1">
        <v>31.5</v>
      </c>
      <c r="AA63" s="1">
        <v>3</v>
      </c>
      <c r="AB63" s="3">
        <v>9.2999999999999999E-2</v>
      </c>
      <c r="AC63" s="3">
        <v>19.475000000000001</v>
      </c>
      <c r="AD63" s="3">
        <v>2.5000000000000001E-2</v>
      </c>
      <c r="AE63" s="3">
        <v>3.4060000000000059</v>
      </c>
      <c r="AF63" s="4">
        <f t="shared" si="0"/>
        <v>1</v>
      </c>
      <c r="AG63" s="1">
        <v>0</v>
      </c>
      <c r="AH63" s="1">
        <v>0</v>
      </c>
      <c r="AI63" s="1">
        <v>1</v>
      </c>
      <c r="AJ63" s="1">
        <v>4</v>
      </c>
      <c r="AK63" s="1">
        <v>5</v>
      </c>
      <c r="AL63" s="1">
        <v>5</v>
      </c>
    </row>
    <row r="64" spans="1:38" x14ac:dyDescent="0.4">
      <c r="A64" s="1">
        <v>12</v>
      </c>
      <c r="B64" s="1">
        <v>21</v>
      </c>
      <c r="C64" s="1">
        <v>0</v>
      </c>
      <c r="D64" s="1">
        <v>2</v>
      </c>
      <c r="E64" s="1">
        <v>1</v>
      </c>
      <c r="F64" s="2">
        <f t="shared" si="1"/>
        <v>1.95</v>
      </c>
      <c r="G64" s="2">
        <f t="shared" si="2"/>
        <v>3.0119047619047614</v>
      </c>
      <c r="H64" s="2">
        <f t="shared" si="3"/>
        <v>1.4</v>
      </c>
      <c r="I64" s="2">
        <f t="shared" si="4"/>
        <v>3.9</v>
      </c>
      <c r="J64" s="2">
        <v>2</v>
      </c>
      <c r="K64" s="2">
        <v>3.2857142857142856</v>
      </c>
      <c r="L64" s="2">
        <v>1.4</v>
      </c>
      <c r="M64" s="2">
        <v>1.4</v>
      </c>
      <c r="N64" s="2">
        <v>2.5</v>
      </c>
      <c r="O64" s="2">
        <v>3.75</v>
      </c>
      <c r="P64" s="2">
        <v>5</v>
      </c>
      <c r="Q64" s="2">
        <v>2.8</v>
      </c>
      <c r="R64" s="1">
        <v>2</v>
      </c>
      <c r="S64" s="1">
        <v>1</v>
      </c>
      <c r="T64" s="1">
        <v>0</v>
      </c>
      <c r="U64" s="1">
        <v>1</v>
      </c>
      <c r="V64" s="1">
        <v>489.84550000000002</v>
      </c>
      <c r="W64" s="1">
        <v>60.5</v>
      </c>
      <c r="X64" s="1">
        <v>43.741</v>
      </c>
      <c r="Y64" s="1">
        <v>5.8280000000000003</v>
      </c>
      <c r="Z64" s="1">
        <v>60</v>
      </c>
      <c r="AA64" s="1">
        <v>5</v>
      </c>
      <c r="AB64" s="3">
        <v>5.59</v>
      </c>
      <c r="AC64" s="3">
        <v>17.661000000000001</v>
      </c>
      <c r="AD64" s="3">
        <v>0.58499999999999996</v>
      </c>
      <c r="AE64" s="3">
        <v>5.0389999999999873</v>
      </c>
      <c r="AF64" s="4">
        <f t="shared" si="0"/>
        <v>1</v>
      </c>
      <c r="AG64" s="1">
        <v>1</v>
      </c>
      <c r="AH64" s="1">
        <v>0</v>
      </c>
      <c r="AI64" s="1">
        <v>0</v>
      </c>
      <c r="AJ64" s="1">
        <v>1</v>
      </c>
      <c r="AK64" s="1">
        <v>2</v>
      </c>
      <c r="AL64" s="1">
        <v>2</v>
      </c>
    </row>
    <row r="65" spans="1:38" x14ac:dyDescent="0.4">
      <c r="A65" s="1">
        <v>12</v>
      </c>
      <c r="B65" s="1">
        <v>21</v>
      </c>
      <c r="C65" s="1">
        <v>0</v>
      </c>
      <c r="D65" s="1">
        <v>2</v>
      </c>
      <c r="E65" s="1">
        <v>1</v>
      </c>
      <c r="F65" s="2">
        <f t="shared" si="1"/>
        <v>1.95</v>
      </c>
      <c r="G65" s="2">
        <f t="shared" si="2"/>
        <v>3.0119047619047614</v>
      </c>
      <c r="H65" s="2">
        <f t="shared" si="3"/>
        <v>1.4</v>
      </c>
      <c r="I65" s="2">
        <f t="shared" si="4"/>
        <v>3.9</v>
      </c>
      <c r="J65" s="2">
        <v>2</v>
      </c>
      <c r="K65" s="2">
        <v>3.2857142857142856</v>
      </c>
      <c r="L65" s="2">
        <v>1.4</v>
      </c>
      <c r="M65" s="2">
        <v>1.4</v>
      </c>
      <c r="N65" s="2">
        <v>2.5</v>
      </c>
      <c r="O65" s="2">
        <v>3.75</v>
      </c>
      <c r="P65" s="2">
        <v>5</v>
      </c>
      <c r="Q65" s="2">
        <v>2.8</v>
      </c>
      <c r="R65" s="1">
        <v>3</v>
      </c>
      <c r="S65" s="1">
        <v>0</v>
      </c>
      <c r="T65" s="1">
        <v>1</v>
      </c>
      <c r="U65" s="1">
        <v>0</v>
      </c>
      <c r="V65" s="1">
        <v>1014.5359999999999</v>
      </c>
      <c r="W65" s="1">
        <v>24.5</v>
      </c>
      <c r="X65" s="1">
        <v>114.899</v>
      </c>
      <c r="Y65" s="1">
        <v>5.8294999999999995</v>
      </c>
      <c r="Z65" s="1">
        <v>22.5</v>
      </c>
      <c r="AA65" s="1">
        <v>1</v>
      </c>
      <c r="AB65" s="3">
        <v>4.1000000000000002E-2</v>
      </c>
      <c r="AC65" s="3">
        <v>16.771000000000001</v>
      </c>
      <c r="AD65" s="3">
        <v>1.9E-2</v>
      </c>
      <c r="AE65" s="3">
        <v>0.72300000000001319</v>
      </c>
      <c r="AF65" s="4">
        <f t="shared" si="0"/>
        <v>1</v>
      </c>
      <c r="AG65" s="1">
        <v>0</v>
      </c>
      <c r="AH65" s="1">
        <v>0</v>
      </c>
      <c r="AI65" s="1">
        <v>1</v>
      </c>
      <c r="AJ65" s="1">
        <v>2</v>
      </c>
      <c r="AK65" s="1">
        <v>2</v>
      </c>
      <c r="AL65" s="1">
        <v>1</v>
      </c>
    </row>
    <row r="66" spans="1:38" x14ac:dyDescent="0.4">
      <c r="A66" s="1">
        <v>14</v>
      </c>
      <c r="B66" s="1">
        <v>24</v>
      </c>
      <c r="C66" s="1">
        <v>1</v>
      </c>
      <c r="D66" s="1">
        <v>1</v>
      </c>
      <c r="E66" s="1">
        <v>0</v>
      </c>
      <c r="F66" s="2">
        <f t="shared" si="1"/>
        <v>2.7166666666666668</v>
      </c>
      <c r="G66" s="2">
        <f t="shared" si="2"/>
        <v>3.2619047619047614</v>
      </c>
      <c r="H66" s="2">
        <f t="shared" si="3"/>
        <v>2</v>
      </c>
      <c r="I66" s="2">
        <f t="shared" si="4"/>
        <v>3.8250000000000002</v>
      </c>
      <c r="J66" s="2">
        <v>3</v>
      </c>
      <c r="K66" s="2">
        <v>3.2857142857142856</v>
      </c>
      <c r="L66" s="2">
        <v>2.6</v>
      </c>
      <c r="M66" s="2">
        <v>2</v>
      </c>
      <c r="N66" s="2">
        <v>2.8333333333333335</v>
      </c>
      <c r="O66" s="2">
        <v>3.5</v>
      </c>
      <c r="P66" s="2">
        <v>4.25</v>
      </c>
      <c r="Q66" s="2">
        <v>3.4</v>
      </c>
      <c r="R66" s="1">
        <v>1</v>
      </c>
      <c r="S66" s="1">
        <v>0</v>
      </c>
      <c r="T66" s="1">
        <v>0</v>
      </c>
      <c r="U66" s="1">
        <v>1</v>
      </c>
      <c r="V66" s="1">
        <v>179.53949999999998</v>
      </c>
      <c r="W66" s="1">
        <v>76</v>
      </c>
      <c r="X66" s="1">
        <v>46.5625</v>
      </c>
      <c r="Y66" s="1">
        <v>12.276999999999999</v>
      </c>
      <c r="Z66" s="1">
        <v>50</v>
      </c>
      <c r="AA66" s="1">
        <v>0</v>
      </c>
      <c r="AB66" s="3">
        <v>0.125</v>
      </c>
      <c r="AC66" s="3">
        <v>13.535</v>
      </c>
      <c r="AD66" s="3">
        <v>0.106</v>
      </c>
      <c r="AE66" s="3">
        <v>2.5379999999999998</v>
      </c>
      <c r="AF66" s="4">
        <f t="shared" si="0"/>
        <v>0</v>
      </c>
      <c r="AG66" s="1">
        <v>0</v>
      </c>
      <c r="AH66" s="1">
        <v>0</v>
      </c>
      <c r="AI66" s="1">
        <v>0</v>
      </c>
      <c r="AJ66" s="1">
        <v>2</v>
      </c>
      <c r="AK66" s="1">
        <v>4</v>
      </c>
      <c r="AL66" s="1">
        <v>4</v>
      </c>
    </row>
    <row r="67" spans="1:38" x14ac:dyDescent="0.4">
      <c r="A67" s="1">
        <v>14</v>
      </c>
      <c r="B67" s="1">
        <v>24</v>
      </c>
      <c r="C67" s="1">
        <v>1</v>
      </c>
      <c r="D67" s="1">
        <v>1</v>
      </c>
      <c r="E67" s="1">
        <v>0</v>
      </c>
      <c r="F67" s="2">
        <f t="shared" si="1"/>
        <v>2.7166666666666668</v>
      </c>
      <c r="G67" s="2">
        <f t="shared" si="2"/>
        <v>3.2619047619047614</v>
      </c>
      <c r="H67" s="2">
        <f t="shared" si="3"/>
        <v>2</v>
      </c>
      <c r="I67" s="2">
        <f t="shared" si="4"/>
        <v>3.8250000000000002</v>
      </c>
      <c r="J67" s="2">
        <v>3</v>
      </c>
      <c r="K67" s="2">
        <v>3.2857142857142856</v>
      </c>
      <c r="L67" s="2">
        <v>2.6</v>
      </c>
      <c r="M67" s="2">
        <v>2</v>
      </c>
      <c r="N67" s="2">
        <v>2.8333333333333335</v>
      </c>
      <c r="O67" s="2">
        <v>3.5</v>
      </c>
      <c r="P67" s="2">
        <v>4.25</v>
      </c>
      <c r="Q67" s="2">
        <v>3.4</v>
      </c>
      <c r="R67" s="1">
        <v>2</v>
      </c>
      <c r="S67" s="1">
        <v>1</v>
      </c>
      <c r="T67" s="1">
        <v>0</v>
      </c>
      <c r="U67" s="1">
        <v>1</v>
      </c>
      <c r="V67" s="1">
        <v>166.226</v>
      </c>
      <c r="W67" s="1">
        <v>79</v>
      </c>
      <c r="X67" s="1">
        <v>26.502000000000002</v>
      </c>
      <c r="Y67" s="1">
        <v>11.4605</v>
      </c>
      <c r="Z67" s="1">
        <v>38.5</v>
      </c>
      <c r="AA67" s="1">
        <v>2</v>
      </c>
      <c r="AB67" s="3">
        <v>0.14799999999999999</v>
      </c>
      <c r="AC67" s="3">
        <v>19.530999999999999</v>
      </c>
      <c r="AD67" s="3">
        <v>5.8000000000000003E-2</v>
      </c>
      <c r="AE67" s="3">
        <v>3.9459999999999997</v>
      </c>
      <c r="AF67" s="4">
        <f t="shared" ref="AF67:AF130" si="9">SUM(AG67:AI67)</f>
        <v>1</v>
      </c>
      <c r="AG67" s="1">
        <v>1</v>
      </c>
      <c r="AH67" s="1">
        <v>0</v>
      </c>
      <c r="AI67" s="1">
        <v>0</v>
      </c>
      <c r="AJ67" s="1">
        <v>2</v>
      </c>
      <c r="AK67" s="1">
        <v>4</v>
      </c>
      <c r="AL67" s="1">
        <v>2</v>
      </c>
    </row>
    <row r="68" spans="1:38" x14ac:dyDescent="0.4">
      <c r="A68" s="1">
        <v>14</v>
      </c>
      <c r="B68" s="1">
        <v>24</v>
      </c>
      <c r="C68" s="1">
        <v>1</v>
      </c>
      <c r="D68" s="1">
        <v>1</v>
      </c>
      <c r="E68" s="1">
        <v>0</v>
      </c>
      <c r="F68" s="2">
        <f t="shared" ref="F68:F131" si="10">AVERAGE(L68,N68)</f>
        <v>2.7166666666666668</v>
      </c>
      <c r="G68" s="2">
        <f t="shared" ref="G68:G131" si="11">AVERAGE(J68,K68,O68)</f>
        <v>3.2619047619047614</v>
      </c>
      <c r="H68" s="2">
        <f t="shared" ref="H68:H131" si="12">AVERAGE(M68)</f>
        <v>2</v>
      </c>
      <c r="I68" s="2">
        <f t="shared" ref="I68:I131" si="13">AVERAGE(P68,Q68)</f>
        <v>3.8250000000000002</v>
      </c>
      <c r="J68" s="2">
        <v>3</v>
      </c>
      <c r="K68" s="2">
        <v>3.2857142857142856</v>
      </c>
      <c r="L68" s="2">
        <v>2.6</v>
      </c>
      <c r="M68" s="2">
        <v>2</v>
      </c>
      <c r="N68" s="2">
        <v>2.8333333333333335</v>
      </c>
      <c r="O68" s="2">
        <v>3.5</v>
      </c>
      <c r="P68" s="2">
        <v>4.25</v>
      </c>
      <c r="Q68" s="2">
        <v>3.4</v>
      </c>
      <c r="R68" s="1">
        <v>3</v>
      </c>
      <c r="S68" s="1">
        <v>0</v>
      </c>
      <c r="T68" s="1">
        <v>1</v>
      </c>
      <c r="U68" s="1">
        <v>1</v>
      </c>
      <c r="V68" s="1">
        <v>224.6</v>
      </c>
      <c r="W68" s="1">
        <v>91.5</v>
      </c>
      <c r="X68" s="1">
        <v>27.452999999999999</v>
      </c>
      <c r="Y68" s="1">
        <v>9.9745000000000008</v>
      </c>
      <c r="Z68" s="1">
        <v>36.5</v>
      </c>
      <c r="AA68" s="1">
        <v>0</v>
      </c>
      <c r="AB68" s="3">
        <v>5.8000000000000003E-2</v>
      </c>
      <c r="AC68" s="3">
        <v>23.132000000000001</v>
      </c>
      <c r="AD68" s="3">
        <v>7.5999999999999998E-2</v>
      </c>
      <c r="AE68" s="3">
        <v>2.9710000000000001</v>
      </c>
      <c r="AF68" s="4">
        <f t="shared" si="9"/>
        <v>0</v>
      </c>
      <c r="AG68" s="1">
        <v>0</v>
      </c>
      <c r="AH68" s="1">
        <v>0</v>
      </c>
      <c r="AI68" s="1">
        <v>0</v>
      </c>
      <c r="AJ68" s="1">
        <v>2</v>
      </c>
      <c r="AK68" s="1">
        <v>4</v>
      </c>
      <c r="AL68" s="1">
        <v>3</v>
      </c>
    </row>
    <row r="69" spans="1:38" x14ac:dyDescent="0.4">
      <c r="A69" s="1">
        <v>14</v>
      </c>
      <c r="B69" s="1">
        <v>24</v>
      </c>
      <c r="C69" s="1">
        <v>1</v>
      </c>
      <c r="D69" s="1">
        <v>1</v>
      </c>
      <c r="E69" s="1">
        <v>0</v>
      </c>
      <c r="F69" s="2">
        <f t="shared" si="10"/>
        <v>2.7166666666666668</v>
      </c>
      <c r="G69" s="2">
        <f t="shared" si="11"/>
        <v>3.2619047619047614</v>
      </c>
      <c r="H69" s="2">
        <f t="shared" si="12"/>
        <v>2</v>
      </c>
      <c r="I69" s="2">
        <f t="shared" si="13"/>
        <v>3.8250000000000002</v>
      </c>
      <c r="J69" s="2">
        <v>3</v>
      </c>
      <c r="K69" s="2">
        <v>3.2857142857142856</v>
      </c>
      <c r="L69" s="2">
        <v>2.6</v>
      </c>
      <c r="M69" s="2">
        <v>2</v>
      </c>
      <c r="N69" s="2">
        <v>2.8333333333333335</v>
      </c>
      <c r="O69" s="2">
        <v>3.5</v>
      </c>
      <c r="P69" s="2">
        <v>4.25</v>
      </c>
      <c r="Q69" s="2">
        <v>3.4</v>
      </c>
      <c r="R69" s="1">
        <v>4</v>
      </c>
      <c r="S69" s="1">
        <v>1</v>
      </c>
      <c r="T69" s="1">
        <v>1</v>
      </c>
      <c r="U69" s="1">
        <v>1</v>
      </c>
      <c r="V69" s="1">
        <v>481.81950000000001</v>
      </c>
      <c r="W69" s="1">
        <v>56</v>
      </c>
      <c r="X69" s="1">
        <v>25.227499999999999</v>
      </c>
      <c r="Y69" s="1">
        <v>11.3505</v>
      </c>
      <c r="Z69" s="1">
        <v>19</v>
      </c>
      <c r="AA69" s="1">
        <v>0</v>
      </c>
      <c r="AB69" s="3">
        <v>0.12</v>
      </c>
      <c r="AC69" s="3">
        <v>15.661</v>
      </c>
      <c r="AD69" s="3">
        <v>8.2000000000000003E-2</v>
      </c>
      <c r="AE69" s="3">
        <v>4.8819999999999997</v>
      </c>
      <c r="AF69" s="4">
        <f t="shared" si="9"/>
        <v>0</v>
      </c>
      <c r="AG69" s="1">
        <v>0</v>
      </c>
      <c r="AH69" s="1">
        <v>0</v>
      </c>
      <c r="AI69" s="1">
        <v>0</v>
      </c>
      <c r="AJ69" s="1">
        <v>2</v>
      </c>
      <c r="AK69" s="1">
        <v>4</v>
      </c>
      <c r="AL69" s="1">
        <v>3</v>
      </c>
    </row>
    <row r="70" spans="1:38" x14ac:dyDescent="0.4">
      <c r="A70" s="1">
        <v>14</v>
      </c>
      <c r="B70" s="1">
        <v>24</v>
      </c>
      <c r="C70" s="1">
        <v>1</v>
      </c>
      <c r="D70" s="1">
        <v>1</v>
      </c>
      <c r="E70" s="1">
        <v>0</v>
      </c>
      <c r="F70" s="2">
        <f t="shared" si="10"/>
        <v>2.7166666666666668</v>
      </c>
      <c r="G70" s="2">
        <f t="shared" si="11"/>
        <v>3.2619047619047614</v>
      </c>
      <c r="H70" s="2">
        <f t="shared" si="12"/>
        <v>2</v>
      </c>
      <c r="I70" s="2">
        <f t="shared" si="13"/>
        <v>3.8250000000000002</v>
      </c>
      <c r="J70" s="2">
        <v>3</v>
      </c>
      <c r="K70" s="2">
        <v>3.2857142857142856</v>
      </c>
      <c r="L70" s="2">
        <v>2.6</v>
      </c>
      <c r="M70" s="2">
        <v>2</v>
      </c>
      <c r="N70" s="2">
        <v>2.8333333333333335</v>
      </c>
      <c r="O70" s="2">
        <v>3.5</v>
      </c>
      <c r="P70" s="2">
        <v>4.25</v>
      </c>
      <c r="Q70" s="2">
        <v>3.4</v>
      </c>
      <c r="R70" s="1">
        <v>3</v>
      </c>
      <c r="S70" s="1">
        <v>0</v>
      </c>
      <c r="T70" s="1">
        <v>1</v>
      </c>
      <c r="U70" s="1">
        <v>1</v>
      </c>
      <c r="V70" s="1">
        <v>866.8655</v>
      </c>
      <c r="W70" s="1">
        <v>26</v>
      </c>
      <c r="X70" s="1">
        <v>32.308500000000002</v>
      </c>
      <c r="Y70" s="1">
        <v>5.2645</v>
      </c>
      <c r="Z70" s="1">
        <v>22.5</v>
      </c>
      <c r="AA70" s="1">
        <v>0</v>
      </c>
      <c r="AB70" s="3">
        <v>7.3999999999999996E-2</v>
      </c>
      <c r="AC70" s="3">
        <v>17.969000000000001</v>
      </c>
      <c r="AD70" s="3">
        <v>6.2E-2</v>
      </c>
      <c r="AE70" s="3">
        <v>2.5760000000000001</v>
      </c>
      <c r="AF70" s="4">
        <f t="shared" si="9"/>
        <v>0</v>
      </c>
      <c r="AG70" s="1">
        <v>0</v>
      </c>
      <c r="AH70" s="1">
        <v>0</v>
      </c>
      <c r="AI70" s="1">
        <v>0</v>
      </c>
      <c r="AJ70" s="1">
        <v>4</v>
      </c>
      <c r="AK70" s="1">
        <v>3</v>
      </c>
      <c r="AL70" s="1">
        <v>3</v>
      </c>
    </row>
    <row r="71" spans="1:38" x14ac:dyDescent="0.4">
      <c r="A71" s="1">
        <v>14</v>
      </c>
      <c r="B71" s="1">
        <v>24</v>
      </c>
      <c r="C71" s="1">
        <v>1</v>
      </c>
      <c r="D71" s="1">
        <v>1</v>
      </c>
      <c r="E71" s="1">
        <v>0</v>
      </c>
      <c r="F71" s="2">
        <f t="shared" si="10"/>
        <v>2.7166666666666668</v>
      </c>
      <c r="G71" s="2">
        <f t="shared" si="11"/>
        <v>3.2619047619047614</v>
      </c>
      <c r="H71" s="2">
        <f t="shared" si="12"/>
        <v>2</v>
      </c>
      <c r="I71" s="2">
        <f t="shared" si="13"/>
        <v>3.8250000000000002</v>
      </c>
      <c r="J71" s="2">
        <v>3</v>
      </c>
      <c r="K71" s="2">
        <v>3.2857142857142856</v>
      </c>
      <c r="L71" s="2">
        <v>2.6</v>
      </c>
      <c r="M71" s="2">
        <v>2</v>
      </c>
      <c r="N71" s="2">
        <v>2.8333333333333335</v>
      </c>
      <c r="O71" s="2">
        <v>3.5</v>
      </c>
      <c r="P71" s="2">
        <v>4.25</v>
      </c>
      <c r="Q71" s="2">
        <v>3.4</v>
      </c>
      <c r="R71" s="1">
        <v>4</v>
      </c>
      <c r="S71" s="1">
        <v>1</v>
      </c>
      <c r="T71" s="1">
        <v>1</v>
      </c>
      <c r="U71" s="1">
        <v>1</v>
      </c>
      <c r="V71" s="1">
        <v>762.99900000000002</v>
      </c>
      <c r="W71" s="1">
        <v>28</v>
      </c>
      <c r="X71" s="1">
        <v>85.460000000000008</v>
      </c>
      <c r="Y71" s="1">
        <v>5.0129999999999999</v>
      </c>
      <c r="Z71" s="1">
        <v>22</v>
      </c>
      <c r="AA71" s="1">
        <v>0</v>
      </c>
      <c r="AB71" s="3">
        <v>0.28299999999999997</v>
      </c>
      <c r="AC71" s="3">
        <v>16.123000000000001</v>
      </c>
      <c r="AD71" s="3">
        <v>0.13100000000000001</v>
      </c>
      <c r="AE71" s="3">
        <v>3.9980000000000002</v>
      </c>
      <c r="AF71" s="4">
        <f t="shared" si="9"/>
        <v>2</v>
      </c>
      <c r="AG71" s="1">
        <v>1</v>
      </c>
      <c r="AH71" s="1">
        <v>0</v>
      </c>
      <c r="AI71" s="1">
        <v>1</v>
      </c>
      <c r="AJ71" s="1">
        <v>3</v>
      </c>
      <c r="AK71" s="1">
        <v>3</v>
      </c>
      <c r="AL71" s="1">
        <v>3</v>
      </c>
    </row>
    <row r="72" spans="1:38" x14ac:dyDescent="0.4">
      <c r="A72" s="1">
        <v>14</v>
      </c>
      <c r="B72" s="1">
        <v>24</v>
      </c>
      <c r="C72" s="1">
        <v>1</v>
      </c>
      <c r="D72" s="1">
        <v>1</v>
      </c>
      <c r="E72" s="1">
        <v>0</v>
      </c>
      <c r="F72" s="2">
        <f t="shared" si="10"/>
        <v>2.7166666666666668</v>
      </c>
      <c r="G72" s="2">
        <f t="shared" si="11"/>
        <v>3.2619047619047614</v>
      </c>
      <c r="H72" s="2">
        <f t="shared" si="12"/>
        <v>2</v>
      </c>
      <c r="I72" s="2">
        <f t="shared" si="13"/>
        <v>3.8250000000000002</v>
      </c>
      <c r="J72" s="2">
        <v>3</v>
      </c>
      <c r="K72" s="2">
        <v>3.2857142857142856</v>
      </c>
      <c r="L72" s="2">
        <v>2.6</v>
      </c>
      <c r="M72" s="2">
        <v>2</v>
      </c>
      <c r="N72" s="2">
        <v>2.8333333333333335</v>
      </c>
      <c r="O72" s="2">
        <v>3.5</v>
      </c>
      <c r="P72" s="2">
        <v>4.25</v>
      </c>
      <c r="Q72" s="2">
        <v>3.4</v>
      </c>
      <c r="R72" s="1">
        <v>1</v>
      </c>
      <c r="S72" s="1">
        <v>0</v>
      </c>
      <c r="T72" s="1">
        <v>0</v>
      </c>
      <c r="U72" s="1">
        <v>0</v>
      </c>
      <c r="V72" s="1">
        <v>607.73649999999998</v>
      </c>
      <c r="W72" s="1">
        <v>34</v>
      </c>
      <c r="X72" s="1">
        <v>46.340499999999999</v>
      </c>
      <c r="Y72" s="1">
        <v>5.4855</v>
      </c>
      <c r="Z72" s="1">
        <v>29.5</v>
      </c>
      <c r="AA72" s="1">
        <v>2</v>
      </c>
      <c r="AB72" s="3">
        <v>0.107</v>
      </c>
      <c r="AC72" s="3">
        <v>18.774000000000001</v>
      </c>
      <c r="AD72" s="3">
        <v>4.2999999999999997E-2</v>
      </c>
      <c r="AE72" s="3">
        <v>1.2210000000000001</v>
      </c>
      <c r="AF72" s="4">
        <f t="shared" si="9"/>
        <v>1</v>
      </c>
      <c r="AG72" s="1">
        <v>0</v>
      </c>
      <c r="AH72" s="1">
        <v>0</v>
      </c>
      <c r="AI72" s="1">
        <v>1</v>
      </c>
      <c r="AJ72" s="1">
        <v>2</v>
      </c>
      <c r="AK72" s="1">
        <v>2</v>
      </c>
      <c r="AL72" s="1">
        <v>2</v>
      </c>
    </row>
    <row r="73" spans="1:38" x14ac:dyDescent="0.4">
      <c r="A73" s="1">
        <v>14</v>
      </c>
      <c r="B73" s="1">
        <v>24</v>
      </c>
      <c r="C73" s="1">
        <v>1</v>
      </c>
      <c r="D73" s="1">
        <v>1</v>
      </c>
      <c r="E73" s="1">
        <v>0</v>
      </c>
      <c r="F73" s="2">
        <f t="shared" si="10"/>
        <v>2.7166666666666668</v>
      </c>
      <c r="G73" s="2">
        <f t="shared" si="11"/>
        <v>3.2619047619047614</v>
      </c>
      <c r="H73" s="2">
        <f t="shared" si="12"/>
        <v>2</v>
      </c>
      <c r="I73" s="2">
        <f t="shared" si="13"/>
        <v>3.8250000000000002</v>
      </c>
      <c r="J73" s="2">
        <v>3</v>
      </c>
      <c r="K73" s="2">
        <v>3.2857142857142856</v>
      </c>
      <c r="L73" s="2">
        <v>2.6</v>
      </c>
      <c r="M73" s="2">
        <v>2</v>
      </c>
      <c r="N73" s="2">
        <v>2.8333333333333335</v>
      </c>
      <c r="O73" s="2">
        <v>3.5</v>
      </c>
      <c r="P73" s="2">
        <v>4.25</v>
      </c>
      <c r="Q73" s="2">
        <v>3.4</v>
      </c>
      <c r="R73" s="1">
        <v>3</v>
      </c>
      <c r="S73" s="1">
        <v>0</v>
      </c>
      <c r="T73" s="1">
        <v>1</v>
      </c>
      <c r="U73" s="1">
        <v>0</v>
      </c>
      <c r="V73" s="1">
        <v>718.43349999999998</v>
      </c>
      <c r="W73" s="1">
        <v>28.5</v>
      </c>
      <c r="X73" s="1">
        <v>24.365000000000002</v>
      </c>
      <c r="Y73" s="1">
        <v>5.2394999999999996</v>
      </c>
      <c r="Z73" s="1">
        <v>25.5</v>
      </c>
      <c r="AA73" s="1">
        <v>2</v>
      </c>
      <c r="AB73" s="3">
        <v>7.0999999999999994E-2</v>
      </c>
      <c r="AC73" s="3">
        <v>16.619</v>
      </c>
      <c r="AD73" s="3">
        <v>3.7999999999999999E-2</v>
      </c>
      <c r="AE73" s="3">
        <v>1.1370000000000005</v>
      </c>
      <c r="AF73" s="4">
        <f t="shared" si="9"/>
        <v>0</v>
      </c>
      <c r="AG73" s="1">
        <v>0</v>
      </c>
      <c r="AH73" s="1">
        <v>0</v>
      </c>
      <c r="AI73" s="1">
        <v>0</v>
      </c>
      <c r="AJ73" s="1">
        <v>2</v>
      </c>
      <c r="AK73" s="1">
        <v>2</v>
      </c>
      <c r="AL73" s="1">
        <v>2</v>
      </c>
    </row>
    <row r="74" spans="1:38" x14ac:dyDescent="0.4">
      <c r="A74" s="1">
        <v>14</v>
      </c>
      <c r="B74" s="1">
        <v>24</v>
      </c>
      <c r="C74" s="1">
        <v>1</v>
      </c>
      <c r="D74" s="1">
        <v>1</v>
      </c>
      <c r="E74" s="1">
        <v>0</v>
      </c>
      <c r="F74" s="2">
        <f t="shared" si="10"/>
        <v>2.7166666666666668</v>
      </c>
      <c r="G74" s="2">
        <f t="shared" si="11"/>
        <v>3.2619047619047614</v>
      </c>
      <c r="H74" s="2">
        <f t="shared" si="12"/>
        <v>2</v>
      </c>
      <c r="I74" s="2">
        <f t="shared" si="13"/>
        <v>3.8250000000000002</v>
      </c>
      <c r="J74" s="2">
        <v>3</v>
      </c>
      <c r="K74" s="2">
        <v>3.2857142857142856</v>
      </c>
      <c r="L74" s="2">
        <v>2.6</v>
      </c>
      <c r="M74" s="2">
        <v>2</v>
      </c>
      <c r="N74" s="2">
        <v>2.8333333333333335</v>
      </c>
      <c r="O74" s="2">
        <v>3.5</v>
      </c>
      <c r="P74" s="2">
        <v>4.25</v>
      </c>
      <c r="Q74" s="2">
        <v>3.4</v>
      </c>
      <c r="R74" s="1">
        <v>1</v>
      </c>
      <c r="S74" s="1">
        <v>0</v>
      </c>
      <c r="T74" s="1">
        <v>0</v>
      </c>
      <c r="U74" s="1">
        <v>0</v>
      </c>
      <c r="V74" s="1">
        <v>201.93900000000002</v>
      </c>
      <c r="W74" s="1">
        <v>33.5</v>
      </c>
      <c r="X74" s="1">
        <v>23.801499999999997</v>
      </c>
      <c r="Y74" s="1">
        <v>5.0730000000000004</v>
      </c>
      <c r="Z74" s="1">
        <v>8</v>
      </c>
      <c r="AA74" s="1">
        <v>0</v>
      </c>
      <c r="AB74" s="3">
        <v>5.3999999999999999E-2</v>
      </c>
      <c r="AC74" s="3">
        <v>13.750999999999999</v>
      </c>
      <c r="AD74" s="3">
        <v>1.7000000000000001E-2</v>
      </c>
      <c r="AE74" s="3">
        <v>1.1580000000000155</v>
      </c>
      <c r="AF74" s="4">
        <f t="shared" si="9"/>
        <v>1</v>
      </c>
      <c r="AG74" s="1">
        <v>0</v>
      </c>
      <c r="AH74" s="1">
        <v>0</v>
      </c>
      <c r="AI74" s="1">
        <v>1</v>
      </c>
      <c r="AJ74" s="1">
        <v>2</v>
      </c>
      <c r="AK74" s="1">
        <v>2</v>
      </c>
      <c r="AL74" s="1">
        <v>2</v>
      </c>
    </row>
    <row r="75" spans="1:38" x14ac:dyDescent="0.4">
      <c r="A75" s="1">
        <v>14</v>
      </c>
      <c r="B75" s="1">
        <v>24</v>
      </c>
      <c r="C75" s="1">
        <v>1</v>
      </c>
      <c r="D75" s="1">
        <v>1</v>
      </c>
      <c r="E75" s="1">
        <v>0</v>
      </c>
      <c r="F75" s="2">
        <f t="shared" si="10"/>
        <v>2.7166666666666668</v>
      </c>
      <c r="G75" s="2">
        <f t="shared" si="11"/>
        <v>3.2619047619047614</v>
      </c>
      <c r="H75" s="2">
        <f t="shared" si="12"/>
        <v>2</v>
      </c>
      <c r="I75" s="2">
        <f t="shared" si="13"/>
        <v>3.8250000000000002</v>
      </c>
      <c r="J75" s="2">
        <v>3</v>
      </c>
      <c r="K75" s="2">
        <v>3.2857142857142856</v>
      </c>
      <c r="L75" s="2">
        <v>2.6</v>
      </c>
      <c r="M75" s="2">
        <v>2</v>
      </c>
      <c r="N75" s="2">
        <v>2.8333333333333335</v>
      </c>
      <c r="O75" s="2">
        <v>3.5</v>
      </c>
      <c r="P75" s="2">
        <v>4.25</v>
      </c>
      <c r="Q75" s="2">
        <v>3.4</v>
      </c>
      <c r="R75" s="1">
        <v>2</v>
      </c>
      <c r="S75" s="1">
        <v>1</v>
      </c>
      <c r="T75" s="1">
        <v>0</v>
      </c>
      <c r="U75" s="1">
        <v>1</v>
      </c>
      <c r="V75" s="1">
        <v>176.25200000000001</v>
      </c>
      <c r="W75" s="1">
        <v>23.5</v>
      </c>
      <c r="X75" s="1">
        <v>19.332999999999998</v>
      </c>
      <c r="Y75" s="1">
        <v>4.9420000000000002</v>
      </c>
      <c r="Z75" s="1">
        <v>6</v>
      </c>
      <c r="AA75" s="1">
        <v>6</v>
      </c>
      <c r="AB75" s="3">
        <v>0.85499999999999998</v>
      </c>
      <c r="AC75" s="3">
        <v>21.616</v>
      </c>
      <c r="AD75" s="3">
        <v>0.14499999999999999</v>
      </c>
      <c r="AE75" s="3">
        <v>5.5810000000000173</v>
      </c>
      <c r="AF75" s="4">
        <f t="shared" si="9"/>
        <v>3</v>
      </c>
      <c r="AG75" s="1">
        <v>1</v>
      </c>
      <c r="AH75" s="1">
        <v>1</v>
      </c>
      <c r="AI75" s="1">
        <v>1</v>
      </c>
      <c r="AJ75" s="1">
        <v>5</v>
      </c>
      <c r="AK75" s="1">
        <v>5</v>
      </c>
      <c r="AL75" s="1">
        <v>5</v>
      </c>
    </row>
    <row r="76" spans="1:38" x14ac:dyDescent="0.4">
      <c r="A76" s="1">
        <v>14</v>
      </c>
      <c r="B76" s="1">
        <v>24</v>
      </c>
      <c r="C76" s="1">
        <v>1</v>
      </c>
      <c r="D76" s="1">
        <v>1</v>
      </c>
      <c r="E76" s="1">
        <v>0</v>
      </c>
      <c r="F76" s="2">
        <f t="shared" si="10"/>
        <v>2.7166666666666668</v>
      </c>
      <c r="G76" s="2">
        <f t="shared" si="11"/>
        <v>3.2619047619047614</v>
      </c>
      <c r="H76" s="2">
        <f t="shared" si="12"/>
        <v>2</v>
      </c>
      <c r="I76" s="2">
        <f t="shared" si="13"/>
        <v>3.8250000000000002</v>
      </c>
      <c r="J76" s="2">
        <v>3</v>
      </c>
      <c r="K76" s="2">
        <v>3.2857142857142856</v>
      </c>
      <c r="L76" s="2">
        <v>2.6</v>
      </c>
      <c r="M76" s="2">
        <v>2</v>
      </c>
      <c r="N76" s="2">
        <v>2.8333333333333335</v>
      </c>
      <c r="O76" s="2">
        <v>3.5</v>
      </c>
      <c r="P76" s="2">
        <v>4.25</v>
      </c>
      <c r="Q76" s="2">
        <v>3.4</v>
      </c>
      <c r="R76" s="1">
        <v>1</v>
      </c>
      <c r="S76" s="1">
        <v>0</v>
      </c>
      <c r="T76" s="1">
        <v>0</v>
      </c>
      <c r="U76" s="1">
        <v>0</v>
      </c>
      <c r="V76" s="1">
        <v>892.32100000000003</v>
      </c>
      <c r="W76" s="1">
        <v>27</v>
      </c>
      <c r="X76" s="1">
        <v>27.094000000000001</v>
      </c>
      <c r="Y76" s="1">
        <v>6.2204999999999995</v>
      </c>
      <c r="Z76" s="1">
        <v>20</v>
      </c>
      <c r="AA76" s="1">
        <v>0</v>
      </c>
      <c r="AB76" s="3">
        <v>1.7999999999999999E-2</v>
      </c>
      <c r="AC76" s="3">
        <v>22.405000000000001</v>
      </c>
      <c r="AD76" s="3">
        <v>6.0000000000000001E-3</v>
      </c>
      <c r="AE76" s="3">
        <v>1.0520000000000209</v>
      </c>
      <c r="AF76" s="4">
        <f t="shared" si="9"/>
        <v>1</v>
      </c>
      <c r="AG76" s="1">
        <v>0</v>
      </c>
      <c r="AH76" s="1">
        <v>0</v>
      </c>
      <c r="AI76" s="1">
        <v>1</v>
      </c>
      <c r="AJ76" s="1">
        <v>1</v>
      </c>
      <c r="AK76" s="1">
        <v>1</v>
      </c>
      <c r="AL76" s="1">
        <v>2</v>
      </c>
    </row>
    <row r="77" spans="1:38" x14ac:dyDescent="0.4">
      <c r="A77" s="1">
        <v>15</v>
      </c>
      <c r="B77" s="1">
        <v>21</v>
      </c>
      <c r="C77" s="1">
        <v>0</v>
      </c>
      <c r="D77" s="1">
        <v>2</v>
      </c>
      <c r="E77" s="1">
        <v>1</v>
      </c>
      <c r="F77" s="2">
        <f t="shared" si="10"/>
        <v>3.2333333333333334</v>
      </c>
      <c r="G77" s="2">
        <f t="shared" si="11"/>
        <v>3.1130952380952386</v>
      </c>
      <c r="H77" s="2">
        <f t="shared" si="12"/>
        <v>4</v>
      </c>
      <c r="I77" s="2">
        <f t="shared" si="13"/>
        <v>3.65</v>
      </c>
      <c r="J77" s="2">
        <v>1.875</v>
      </c>
      <c r="K77" s="2">
        <v>3.7142857142857144</v>
      </c>
      <c r="L77" s="2">
        <v>2.8</v>
      </c>
      <c r="M77" s="2">
        <v>4</v>
      </c>
      <c r="N77" s="2">
        <v>3.6666666666666665</v>
      </c>
      <c r="O77" s="2">
        <v>3.75</v>
      </c>
      <c r="P77" s="2">
        <v>4.5</v>
      </c>
      <c r="Q77" s="2">
        <v>2.8</v>
      </c>
      <c r="R77" s="1">
        <v>1</v>
      </c>
      <c r="S77" s="1">
        <v>0</v>
      </c>
      <c r="T77" s="1">
        <v>0</v>
      </c>
      <c r="U77" s="1">
        <v>0</v>
      </c>
      <c r="V77" s="1">
        <v>1094.6840000000002</v>
      </c>
      <c r="W77" s="1">
        <v>19</v>
      </c>
      <c r="X77" s="1">
        <v>26.622</v>
      </c>
      <c r="Y77" s="1">
        <v>4.3354999999999997</v>
      </c>
      <c r="Z77" s="1">
        <v>17</v>
      </c>
      <c r="AA77" s="1">
        <v>0</v>
      </c>
      <c r="AB77" s="3">
        <v>0.06</v>
      </c>
      <c r="AC77" s="3">
        <v>14.923999999999999</v>
      </c>
      <c r="AD77" s="3">
        <v>3.5999999999999997E-2</v>
      </c>
      <c r="AE77" s="3">
        <v>2.7810000000000001</v>
      </c>
      <c r="AF77" s="4">
        <f t="shared" si="9"/>
        <v>1</v>
      </c>
      <c r="AG77" s="1">
        <v>0</v>
      </c>
      <c r="AH77" s="1">
        <v>0</v>
      </c>
      <c r="AI77" s="1">
        <v>1</v>
      </c>
      <c r="AJ77" s="1">
        <v>2</v>
      </c>
      <c r="AK77" s="1">
        <v>1</v>
      </c>
      <c r="AL77" s="1">
        <v>1</v>
      </c>
    </row>
    <row r="78" spans="1:38" x14ac:dyDescent="0.4">
      <c r="A78" s="1">
        <v>15</v>
      </c>
      <c r="B78" s="1">
        <v>21</v>
      </c>
      <c r="C78" s="1">
        <v>0</v>
      </c>
      <c r="D78" s="1">
        <v>2</v>
      </c>
      <c r="E78" s="1">
        <v>1</v>
      </c>
      <c r="F78" s="2">
        <f t="shared" si="10"/>
        <v>3.2333333333333334</v>
      </c>
      <c r="G78" s="2">
        <f t="shared" si="11"/>
        <v>3.1130952380952386</v>
      </c>
      <c r="H78" s="2">
        <f t="shared" si="12"/>
        <v>4</v>
      </c>
      <c r="I78" s="2">
        <f t="shared" si="13"/>
        <v>3.65</v>
      </c>
      <c r="J78" s="2">
        <v>1.875</v>
      </c>
      <c r="K78" s="2">
        <v>3.7142857142857144</v>
      </c>
      <c r="L78" s="2">
        <v>2.8</v>
      </c>
      <c r="M78" s="2">
        <v>4</v>
      </c>
      <c r="N78" s="2">
        <v>3.6666666666666665</v>
      </c>
      <c r="O78" s="2">
        <v>3.75</v>
      </c>
      <c r="P78" s="2">
        <v>4.5</v>
      </c>
      <c r="Q78" s="2">
        <v>2.8</v>
      </c>
      <c r="R78" s="1">
        <v>2</v>
      </c>
      <c r="S78" s="1">
        <v>1</v>
      </c>
      <c r="T78" s="1">
        <v>0</v>
      </c>
      <c r="U78" s="1">
        <v>1</v>
      </c>
      <c r="V78" s="1">
        <v>635.00700000000006</v>
      </c>
      <c r="W78" s="1">
        <v>33.5</v>
      </c>
      <c r="X78" s="1">
        <v>39.204999999999998</v>
      </c>
      <c r="Y78" s="1">
        <v>5.0114999999999998</v>
      </c>
      <c r="Z78" s="1">
        <v>28.5</v>
      </c>
      <c r="AA78" s="1">
        <v>2</v>
      </c>
      <c r="AB78" s="3">
        <v>0.4</v>
      </c>
      <c r="AC78" s="3">
        <v>18.09</v>
      </c>
      <c r="AD78" s="3">
        <v>0.14099999999999999</v>
      </c>
      <c r="AE78" s="3">
        <v>2.46</v>
      </c>
      <c r="AF78" s="4">
        <f t="shared" si="9"/>
        <v>1</v>
      </c>
      <c r="AG78" s="1">
        <v>1</v>
      </c>
      <c r="AH78" s="1">
        <v>0</v>
      </c>
      <c r="AI78" s="1">
        <v>0</v>
      </c>
      <c r="AJ78" s="1">
        <v>2</v>
      </c>
      <c r="AK78" s="1">
        <v>1</v>
      </c>
      <c r="AL78" s="1">
        <v>1</v>
      </c>
    </row>
    <row r="79" spans="1:38" x14ac:dyDescent="0.4">
      <c r="A79" s="1">
        <v>15</v>
      </c>
      <c r="B79" s="1">
        <v>21</v>
      </c>
      <c r="C79" s="1">
        <v>0</v>
      </c>
      <c r="D79" s="1">
        <v>2</v>
      </c>
      <c r="E79" s="1">
        <v>1</v>
      </c>
      <c r="F79" s="2">
        <f t="shared" si="10"/>
        <v>3.2333333333333334</v>
      </c>
      <c r="G79" s="2">
        <f t="shared" si="11"/>
        <v>3.1130952380952386</v>
      </c>
      <c r="H79" s="2">
        <f t="shared" si="12"/>
        <v>4</v>
      </c>
      <c r="I79" s="2">
        <f t="shared" si="13"/>
        <v>3.65</v>
      </c>
      <c r="J79" s="2">
        <v>1.875</v>
      </c>
      <c r="K79" s="2">
        <v>3.7142857142857144</v>
      </c>
      <c r="L79" s="2">
        <v>2.8</v>
      </c>
      <c r="M79" s="2">
        <v>4</v>
      </c>
      <c r="N79" s="2">
        <v>3.6666666666666665</v>
      </c>
      <c r="O79" s="2">
        <v>3.75</v>
      </c>
      <c r="P79" s="2">
        <v>4.5</v>
      </c>
      <c r="Q79" s="2">
        <v>2.8</v>
      </c>
      <c r="R79" s="1">
        <v>4</v>
      </c>
      <c r="S79" s="1">
        <v>1</v>
      </c>
      <c r="T79" s="1">
        <v>1</v>
      </c>
      <c r="U79" s="1">
        <v>1</v>
      </c>
      <c r="V79" s="1">
        <v>838.04250000000002</v>
      </c>
      <c r="W79" s="1">
        <v>29.5</v>
      </c>
      <c r="X79" s="1">
        <v>33.653999999999996</v>
      </c>
      <c r="Y79" s="1">
        <v>5.0709999999999997</v>
      </c>
      <c r="Z79" s="1">
        <v>28</v>
      </c>
      <c r="AA79" s="1">
        <v>1</v>
      </c>
      <c r="AB79" s="3">
        <v>1.897</v>
      </c>
      <c r="AC79" s="3">
        <v>18.866</v>
      </c>
      <c r="AD79" s="3">
        <v>0.33700000000000002</v>
      </c>
      <c r="AE79" s="3">
        <v>3.37</v>
      </c>
      <c r="AF79" s="4">
        <f t="shared" si="9"/>
        <v>2</v>
      </c>
      <c r="AG79" s="1">
        <v>1</v>
      </c>
      <c r="AH79" s="1">
        <v>0</v>
      </c>
      <c r="AI79" s="1">
        <v>1</v>
      </c>
      <c r="AJ79" s="1">
        <v>2</v>
      </c>
      <c r="AK79" s="1">
        <v>2</v>
      </c>
      <c r="AL79" s="1">
        <v>1</v>
      </c>
    </row>
    <row r="80" spans="1:38" x14ac:dyDescent="0.4">
      <c r="A80" s="1">
        <v>15</v>
      </c>
      <c r="B80" s="1">
        <v>21</v>
      </c>
      <c r="C80" s="1">
        <v>0</v>
      </c>
      <c r="D80" s="1">
        <v>2</v>
      </c>
      <c r="E80" s="1">
        <v>1</v>
      </c>
      <c r="F80" s="2">
        <f t="shared" si="10"/>
        <v>3.2333333333333334</v>
      </c>
      <c r="G80" s="2">
        <f t="shared" si="11"/>
        <v>3.1130952380952386</v>
      </c>
      <c r="H80" s="2">
        <f t="shared" si="12"/>
        <v>4</v>
      </c>
      <c r="I80" s="2">
        <f t="shared" si="13"/>
        <v>3.65</v>
      </c>
      <c r="J80" s="2">
        <v>1.875</v>
      </c>
      <c r="K80" s="2">
        <v>3.7142857142857144</v>
      </c>
      <c r="L80" s="2">
        <v>2.8</v>
      </c>
      <c r="M80" s="2">
        <v>4</v>
      </c>
      <c r="N80" s="2">
        <v>3.6666666666666665</v>
      </c>
      <c r="O80" s="2">
        <v>3.75</v>
      </c>
      <c r="P80" s="2">
        <v>4.5</v>
      </c>
      <c r="Q80" s="2">
        <v>2.8</v>
      </c>
      <c r="R80" s="1">
        <v>1</v>
      </c>
      <c r="S80" s="1">
        <v>0</v>
      </c>
      <c r="T80" s="1">
        <v>0</v>
      </c>
      <c r="U80" s="1">
        <v>1</v>
      </c>
      <c r="V80" s="1">
        <v>2488.7624999999998</v>
      </c>
      <c r="W80" s="1">
        <v>9</v>
      </c>
      <c r="X80" s="1">
        <v>24</v>
      </c>
      <c r="Y80" s="1">
        <v>4.8609999999999998</v>
      </c>
      <c r="Z80" s="1">
        <v>8</v>
      </c>
      <c r="AA80" s="1">
        <v>1</v>
      </c>
      <c r="AB80" s="3">
        <v>0.246</v>
      </c>
      <c r="AC80" s="3">
        <v>25.724</v>
      </c>
      <c r="AD80" s="3">
        <v>0.08</v>
      </c>
      <c r="AE80" s="3">
        <v>3.2759999999999998</v>
      </c>
      <c r="AF80" s="4">
        <f t="shared" si="9"/>
        <v>0</v>
      </c>
      <c r="AG80" s="1">
        <v>0</v>
      </c>
      <c r="AH80" s="1">
        <v>0</v>
      </c>
      <c r="AI80" s="1">
        <v>0</v>
      </c>
      <c r="AJ80" s="1">
        <v>1</v>
      </c>
      <c r="AK80" s="1">
        <v>2</v>
      </c>
      <c r="AL80" s="1">
        <v>2</v>
      </c>
    </row>
    <row r="81" spans="1:38" x14ac:dyDescent="0.4">
      <c r="A81" s="1">
        <v>15</v>
      </c>
      <c r="B81" s="1">
        <v>21</v>
      </c>
      <c r="C81" s="1">
        <v>0</v>
      </c>
      <c r="D81" s="1">
        <v>2</v>
      </c>
      <c r="E81" s="1">
        <v>1</v>
      </c>
      <c r="F81" s="2">
        <f t="shared" si="10"/>
        <v>3.2333333333333334</v>
      </c>
      <c r="G81" s="2">
        <f t="shared" si="11"/>
        <v>3.1130952380952386</v>
      </c>
      <c r="H81" s="2">
        <f t="shared" si="12"/>
        <v>4</v>
      </c>
      <c r="I81" s="2">
        <f t="shared" si="13"/>
        <v>3.65</v>
      </c>
      <c r="J81" s="2">
        <v>1.875</v>
      </c>
      <c r="K81" s="2">
        <v>3.7142857142857144</v>
      </c>
      <c r="L81" s="2">
        <v>2.8</v>
      </c>
      <c r="M81" s="2">
        <v>4</v>
      </c>
      <c r="N81" s="2">
        <v>3.6666666666666665</v>
      </c>
      <c r="O81" s="2">
        <v>3.75</v>
      </c>
      <c r="P81" s="2">
        <v>4.5</v>
      </c>
      <c r="Q81" s="2">
        <v>2.8</v>
      </c>
      <c r="R81" s="1">
        <v>3</v>
      </c>
      <c r="S81" s="1">
        <v>0</v>
      </c>
      <c r="T81" s="1">
        <v>1</v>
      </c>
      <c r="U81" s="1">
        <v>1</v>
      </c>
      <c r="V81" s="1">
        <v>465.154</v>
      </c>
      <c r="W81" s="1">
        <v>53.5</v>
      </c>
      <c r="X81" s="1">
        <v>35.737000000000002</v>
      </c>
      <c r="Y81" s="1">
        <v>4.7965</v>
      </c>
      <c r="Z81" s="1">
        <v>38.5</v>
      </c>
      <c r="AA81" s="1">
        <v>1</v>
      </c>
      <c r="AB81" s="3">
        <v>9.6000000000000002E-2</v>
      </c>
      <c r="AC81" s="3">
        <v>18.84</v>
      </c>
      <c r="AD81" s="3">
        <v>0.11899999999999999</v>
      </c>
      <c r="AE81" s="3">
        <v>3.6720000000000255</v>
      </c>
      <c r="AF81" s="4">
        <f t="shared" si="9"/>
        <v>2</v>
      </c>
      <c r="AG81" s="1">
        <v>1</v>
      </c>
      <c r="AH81" s="1">
        <v>0</v>
      </c>
      <c r="AI81" s="1">
        <v>1</v>
      </c>
      <c r="AJ81" s="1">
        <v>3</v>
      </c>
      <c r="AK81" s="1">
        <v>3</v>
      </c>
      <c r="AL81" s="1">
        <v>1</v>
      </c>
    </row>
    <row r="82" spans="1:38" x14ac:dyDescent="0.4">
      <c r="A82" s="1">
        <v>15</v>
      </c>
      <c r="B82" s="1">
        <v>21</v>
      </c>
      <c r="C82" s="1">
        <v>0</v>
      </c>
      <c r="D82" s="1">
        <v>2</v>
      </c>
      <c r="E82" s="1">
        <v>1</v>
      </c>
      <c r="F82" s="2">
        <f t="shared" si="10"/>
        <v>3.2333333333333334</v>
      </c>
      <c r="G82" s="2">
        <f t="shared" si="11"/>
        <v>3.1130952380952386</v>
      </c>
      <c r="H82" s="2">
        <f t="shared" si="12"/>
        <v>4</v>
      </c>
      <c r="I82" s="2">
        <f t="shared" si="13"/>
        <v>3.65</v>
      </c>
      <c r="J82" s="2">
        <v>1.875</v>
      </c>
      <c r="K82" s="2">
        <v>3.7142857142857144</v>
      </c>
      <c r="L82" s="2">
        <v>2.8</v>
      </c>
      <c r="M82" s="2">
        <v>4</v>
      </c>
      <c r="N82" s="2">
        <v>3.6666666666666665</v>
      </c>
      <c r="O82" s="2">
        <v>3.75</v>
      </c>
      <c r="P82" s="2">
        <v>4.5</v>
      </c>
      <c r="Q82" s="2">
        <v>2.8</v>
      </c>
      <c r="R82" s="1">
        <v>4</v>
      </c>
      <c r="S82" s="1">
        <v>1</v>
      </c>
      <c r="T82" s="1">
        <v>1</v>
      </c>
      <c r="U82" s="1">
        <v>1</v>
      </c>
      <c r="V82" s="1">
        <v>665.44</v>
      </c>
      <c r="W82" s="1">
        <v>31.5</v>
      </c>
      <c r="X82" s="1">
        <v>28.3035</v>
      </c>
      <c r="Y82" s="1">
        <v>5.2949999999999999</v>
      </c>
      <c r="Z82" s="1">
        <v>30.5</v>
      </c>
      <c r="AA82" s="1">
        <v>2</v>
      </c>
      <c r="AB82" s="3">
        <v>1.4690000000000001</v>
      </c>
      <c r="AC82" s="3">
        <v>25.257999999999999</v>
      </c>
      <c r="AD82" s="3">
        <v>0.36299999999999999</v>
      </c>
      <c r="AE82" s="3">
        <v>2.8210000000000264</v>
      </c>
      <c r="AF82" s="4">
        <f t="shared" si="9"/>
        <v>2</v>
      </c>
      <c r="AG82" s="1">
        <v>1</v>
      </c>
      <c r="AH82" s="1">
        <v>0</v>
      </c>
      <c r="AI82" s="1">
        <v>1</v>
      </c>
      <c r="AJ82" s="1">
        <v>2</v>
      </c>
      <c r="AK82" s="1">
        <v>1</v>
      </c>
      <c r="AL82" s="1">
        <v>1</v>
      </c>
    </row>
    <row r="83" spans="1:38" x14ac:dyDescent="0.4">
      <c r="A83" s="1">
        <v>15</v>
      </c>
      <c r="B83" s="1">
        <v>21</v>
      </c>
      <c r="C83" s="1">
        <v>0</v>
      </c>
      <c r="D83" s="1">
        <v>2</v>
      </c>
      <c r="E83" s="1">
        <v>1</v>
      </c>
      <c r="F83" s="2">
        <f t="shared" si="10"/>
        <v>3.2333333333333334</v>
      </c>
      <c r="G83" s="2">
        <f t="shared" si="11"/>
        <v>3.1130952380952386</v>
      </c>
      <c r="H83" s="2">
        <f t="shared" si="12"/>
        <v>4</v>
      </c>
      <c r="I83" s="2">
        <f t="shared" si="13"/>
        <v>3.65</v>
      </c>
      <c r="J83" s="2">
        <v>1.875</v>
      </c>
      <c r="K83" s="2">
        <v>3.7142857142857144</v>
      </c>
      <c r="L83" s="2">
        <v>2.8</v>
      </c>
      <c r="M83" s="2">
        <v>4</v>
      </c>
      <c r="N83" s="2">
        <v>3.6666666666666665</v>
      </c>
      <c r="O83" s="2">
        <v>3.75</v>
      </c>
      <c r="P83" s="2">
        <v>4.5</v>
      </c>
      <c r="Q83" s="2">
        <v>2.8</v>
      </c>
      <c r="R83" s="1">
        <v>3</v>
      </c>
      <c r="S83" s="1">
        <v>0</v>
      </c>
      <c r="T83" s="1">
        <v>1</v>
      </c>
      <c r="U83" s="1">
        <v>0</v>
      </c>
      <c r="V83" s="1">
        <v>3021.8285000000001</v>
      </c>
      <c r="W83" s="1">
        <v>6</v>
      </c>
      <c r="X83" s="1">
        <v>16.5</v>
      </c>
      <c r="Y83" s="1">
        <v>6.1105</v>
      </c>
      <c r="Z83" s="1">
        <v>2</v>
      </c>
      <c r="AA83" s="1">
        <v>0</v>
      </c>
      <c r="AB83" s="3">
        <v>2.7E-2</v>
      </c>
      <c r="AC83" s="3">
        <v>25.991</v>
      </c>
      <c r="AD83" s="3">
        <v>0.01</v>
      </c>
      <c r="AE83" s="3">
        <v>0.35800000000000409</v>
      </c>
      <c r="AF83" s="4">
        <f t="shared" si="9"/>
        <v>1</v>
      </c>
      <c r="AG83" s="1">
        <v>1</v>
      </c>
      <c r="AH83" s="1">
        <v>0</v>
      </c>
      <c r="AI83" s="1">
        <v>0</v>
      </c>
      <c r="AJ83" s="1">
        <v>1</v>
      </c>
      <c r="AK83" s="1">
        <v>1</v>
      </c>
      <c r="AL83" s="1">
        <v>1</v>
      </c>
    </row>
    <row r="84" spans="1:38" x14ac:dyDescent="0.4">
      <c r="A84" s="1">
        <v>17</v>
      </c>
      <c r="B84" s="1">
        <v>29</v>
      </c>
      <c r="C84" s="1">
        <v>0</v>
      </c>
      <c r="D84" s="1">
        <v>3</v>
      </c>
      <c r="E84" s="1">
        <v>0</v>
      </c>
      <c r="F84" s="2">
        <f t="shared" si="10"/>
        <v>2.9666666666666668</v>
      </c>
      <c r="G84" s="2">
        <f t="shared" si="11"/>
        <v>4.1309523809523805</v>
      </c>
      <c r="H84" s="2">
        <f t="shared" si="12"/>
        <v>3.8</v>
      </c>
      <c r="I84" s="2">
        <f t="shared" si="13"/>
        <v>3.9750000000000001</v>
      </c>
      <c r="J84" s="2">
        <v>4.25</v>
      </c>
      <c r="K84" s="2">
        <v>4.1428571428571432</v>
      </c>
      <c r="L84" s="2">
        <v>2.6</v>
      </c>
      <c r="M84" s="2">
        <v>3.8</v>
      </c>
      <c r="N84" s="2">
        <v>3.3333333333333335</v>
      </c>
      <c r="O84" s="2">
        <v>4</v>
      </c>
      <c r="P84" s="2">
        <v>4.75</v>
      </c>
      <c r="Q84" s="2">
        <v>3.2</v>
      </c>
      <c r="R84" s="1">
        <v>2</v>
      </c>
      <c r="S84" s="1">
        <v>1</v>
      </c>
      <c r="T84" s="1">
        <v>0</v>
      </c>
      <c r="U84" s="1">
        <v>1</v>
      </c>
      <c r="V84" s="1">
        <v>619.53200000000004</v>
      </c>
      <c r="W84" s="1">
        <v>54</v>
      </c>
      <c r="X84" s="1">
        <v>65.61</v>
      </c>
      <c r="Y84" s="1">
        <v>5.5165000000000006</v>
      </c>
      <c r="Z84" s="1">
        <v>46</v>
      </c>
      <c r="AA84" s="1">
        <v>3</v>
      </c>
      <c r="AB84" s="3">
        <v>9.3539999999999992</v>
      </c>
      <c r="AC84" s="3">
        <v>16.904</v>
      </c>
      <c r="AD84" s="3">
        <v>0.31900000000000001</v>
      </c>
      <c r="AE84" s="3">
        <v>2.5590000000000002</v>
      </c>
      <c r="AF84" s="4">
        <f t="shared" si="9"/>
        <v>2</v>
      </c>
      <c r="AG84" s="1">
        <v>1</v>
      </c>
      <c r="AH84" s="1">
        <v>1</v>
      </c>
      <c r="AI84" s="1">
        <v>0</v>
      </c>
      <c r="AJ84" s="1">
        <v>7</v>
      </c>
      <c r="AK84" s="1">
        <v>7</v>
      </c>
      <c r="AL84" s="1">
        <v>7</v>
      </c>
    </row>
    <row r="85" spans="1:38" x14ac:dyDescent="0.4">
      <c r="A85" s="1">
        <v>17</v>
      </c>
      <c r="B85" s="1">
        <v>29</v>
      </c>
      <c r="C85" s="1">
        <v>0</v>
      </c>
      <c r="D85" s="1">
        <v>3</v>
      </c>
      <c r="E85" s="1">
        <v>0</v>
      </c>
      <c r="F85" s="2">
        <f t="shared" si="10"/>
        <v>2.9666666666666668</v>
      </c>
      <c r="G85" s="2">
        <f t="shared" si="11"/>
        <v>4.1309523809523805</v>
      </c>
      <c r="H85" s="2">
        <f t="shared" si="12"/>
        <v>3.8</v>
      </c>
      <c r="I85" s="2">
        <f t="shared" si="13"/>
        <v>3.9750000000000001</v>
      </c>
      <c r="J85" s="2">
        <v>4.25</v>
      </c>
      <c r="K85" s="2">
        <v>4.1428571428571432</v>
      </c>
      <c r="L85" s="2">
        <v>2.6</v>
      </c>
      <c r="M85" s="2">
        <v>3.8</v>
      </c>
      <c r="N85" s="2">
        <v>3.3333333333333335</v>
      </c>
      <c r="O85" s="2">
        <v>4</v>
      </c>
      <c r="P85" s="2">
        <v>4.75</v>
      </c>
      <c r="Q85" s="2">
        <v>3.2</v>
      </c>
      <c r="R85" s="1">
        <v>4</v>
      </c>
      <c r="S85" s="1">
        <v>1</v>
      </c>
      <c r="T85" s="1">
        <v>1</v>
      </c>
      <c r="U85" s="1">
        <v>1</v>
      </c>
      <c r="V85" s="1">
        <v>753.91650000000004</v>
      </c>
      <c r="W85" s="1">
        <v>37.5</v>
      </c>
      <c r="X85" s="1">
        <v>145.76900000000001</v>
      </c>
      <c r="Y85" s="1">
        <v>4.7869999999999999</v>
      </c>
      <c r="Z85" s="1">
        <v>34</v>
      </c>
      <c r="AA85" s="1">
        <v>2</v>
      </c>
      <c r="AB85" s="3">
        <v>7.3259999999999996</v>
      </c>
      <c r="AC85" s="3">
        <v>15.718</v>
      </c>
      <c r="AD85" s="3">
        <v>0.74099999999999999</v>
      </c>
      <c r="AE85" s="3">
        <v>3.6109999999999998</v>
      </c>
      <c r="AF85" s="4">
        <f t="shared" si="9"/>
        <v>1</v>
      </c>
      <c r="AG85" s="1">
        <v>1</v>
      </c>
      <c r="AH85" s="1">
        <v>0</v>
      </c>
      <c r="AI85" s="1">
        <v>0</v>
      </c>
      <c r="AJ85" s="1">
        <v>5</v>
      </c>
      <c r="AK85" s="1">
        <v>5</v>
      </c>
      <c r="AL85" s="1">
        <v>5</v>
      </c>
    </row>
    <row r="86" spans="1:38" x14ac:dyDescent="0.4">
      <c r="A86" s="1">
        <v>17</v>
      </c>
      <c r="B86" s="1">
        <v>29</v>
      </c>
      <c r="C86" s="1">
        <v>0</v>
      </c>
      <c r="D86" s="1">
        <v>3</v>
      </c>
      <c r="E86" s="1">
        <v>0</v>
      </c>
      <c r="F86" s="2">
        <f t="shared" si="10"/>
        <v>2.9666666666666668</v>
      </c>
      <c r="G86" s="2">
        <f t="shared" si="11"/>
        <v>4.1309523809523805</v>
      </c>
      <c r="H86" s="2">
        <f t="shared" si="12"/>
        <v>3.8</v>
      </c>
      <c r="I86" s="2">
        <f t="shared" si="13"/>
        <v>3.9750000000000001</v>
      </c>
      <c r="J86" s="2">
        <v>4.25</v>
      </c>
      <c r="K86" s="2">
        <v>4.1428571428571432</v>
      </c>
      <c r="L86" s="2">
        <v>2.6</v>
      </c>
      <c r="M86" s="2">
        <v>3.8</v>
      </c>
      <c r="N86" s="2">
        <v>3.3333333333333335</v>
      </c>
      <c r="O86" s="2">
        <v>4</v>
      </c>
      <c r="P86" s="2">
        <v>4.75</v>
      </c>
      <c r="Q86" s="2">
        <v>3.2</v>
      </c>
      <c r="R86" s="1">
        <v>2</v>
      </c>
      <c r="S86" s="1">
        <v>1</v>
      </c>
      <c r="T86" s="1">
        <v>0</v>
      </c>
      <c r="U86" s="1">
        <v>1</v>
      </c>
      <c r="V86" s="1">
        <v>816.48800000000006</v>
      </c>
      <c r="W86" s="1">
        <v>29.5</v>
      </c>
      <c r="X86" s="1">
        <v>24.16</v>
      </c>
      <c r="Y86" s="1">
        <v>2.7170000000000001</v>
      </c>
      <c r="Z86" s="1">
        <v>27</v>
      </c>
      <c r="AA86" s="1">
        <v>1</v>
      </c>
      <c r="AB86" s="3">
        <v>5.8999999999999997E-2</v>
      </c>
      <c r="AC86" s="3">
        <v>19.478000000000002</v>
      </c>
      <c r="AD86" s="3">
        <v>4.1000000000000002E-2</v>
      </c>
      <c r="AE86" s="3">
        <v>2.2080000000000002</v>
      </c>
      <c r="AF86" s="4">
        <f t="shared" si="9"/>
        <v>1</v>
      </c>
      <c r="AG86" s="1">
        <v>1</v>
      </c>
      <c r="AH86" s="1">
        <v>0</v>
      </c>
      <c r="AI86" s="1">
        <v>0</v>
      </c>
      <c r="AJ86" s="1">
        <v>1</v>
      </c>
      <c r="AK86" s="1">
        <v>1</v>
      </c>
      <c r="AL86" s="1">
        <v>2</v>
      </c>
    </row>
    <row r="87" spans="1:38" x14ac:dyDescent="0.4">
      <c r="A87" s="1">
        <v>17</v>
      </c>
      <c r="B87" s="1">
        <v>29</v>
      </c>
      <c r="C87" s="1">
        <v>0</v>
      </c>
      <c r="D87" s="1">
        <v>3</v>
      </c>
      <c r="E87" s="1">
        <v>0</v>
      </c>
      <c r="F87" s="2">
        <f t="shared" si="10"/>
        <v>2.9666666666666668</v>
      </c>
      <c r="G87" s="2">
        <f t="shared" si="11"/>
        <v>4.1309523809523805</v>
      </c>
      <c r="H87" s="2">
        <f t="shared" si="12"/>
        <v>3.8</v>
      </c>
      <c r="I87" s="2">
        <f t="shared" si="13"/>
        <v>3.9750000000000001</v>
      </c>
      <c r="J87" s="2">
        <v>4.25</v>
      </c>
      <c r="K87" s="2">
        <v>4.1428571428571432</v>
      </c>
      <c r="L87" s="2">
        <v>2.6</v>
      </c>
      <c r="M87" s="2">
        <v>3.8</v>
      </c>
      <c r="N87" s="2">
        <v>3.3333333333333335</v>
      </c>
      <c r="O87" s="2">
        <v>4</v>
      </c>
      <c r="P87" s="2">
        <v>4.75</v>
      </c>
      <c r="Q87" s="2">
        <v>3.2</v>
      </c>
      <c r="R87" s="1">
        <v>4</v>
      </c>
      <c r="S87" s="1">
        <v>1</v>
      </c>
      <c r="T87" s="1">
        <v>1</v>
      </c>
      <c r="U87" s="1">
        <v>1</v>
      </c>
      <c r="V87" s="1">
        <v>957.7940000000001</v>
      </c>
      <c r="W87" s="1">
        <v>21.5</v>
      </c>
      <c r="X87" s="1">
        <v>31.1995</v>
      </c>
      <c r="Y87" s="1">
        <v>5.2035</v>
      </c>
      <c r="Z87" s="1">
        <v>20</v>
      </c>
      <c r="AA87" s="1">
        <v>1</v>
      </c>
      <c r="AB87" s="3">
        <v>0.89800000000000002</v>
      </c>
      <c r="AC87" s="3">
        <v>19.614999999999998</v>
      </c>
      <c r="AD87" s="3">
        <v>0.189</v>
      </c>
      <c r="AE87" s="3">
        <v>3.6580000000000155</v>
      </c>
      <c r="AF87" s="4">
        <f t="shared" si="9"/>
        <v>1</v>
      </c>
      <c r="AG87" s="1">
        <v>1</v>
      </c>
      <c r="AH87" s="1">
        <v>0</v>
      </c>
      <c r="AI87" s="1">
        <v>0</v>
      </c>
      <c r="AJ87" s="1">
        <v>1</v>
      </c>
      <c r="AK87" s="1">
        <v>1</v>
      </c>
      <c r="AL87" s="1">
        <v>1</v>
      </c>
    </row>
    <row r="88" spans="1:38" x14ac:dyDescent="0.4">
      <c r="A88" s="1">
        <v>17</v>
      </c>
      <c r="B88" s="1">
        <v>29</v>
      </c>
      <c r="C88" s="1">
        <v>0</v>
      </c>
      <c r="D88" s="1">
        <v>3</v>
      </c>
      <c r="E88" s="1">
        <v>0</v>
      </c>
      <c r="F88" s="2">
        <f t="shared" si="10"/>
        <v>2.9666666666666668</v>
      </c>
      <c r="G88" s="2">
        <f t="shared" si="11"/>
        <v>4.1309523809523805</v>
      </c>
      <c r="H88" s="2">
        <f t="shared" si="12"/>
        <v>3.8</v>
      </c>
      <c r="I88" s="2">
        <f t="shared" si="13"/>
        <v>3.9750000000000001</v>
      </c>
      <c r="J88" s="2">
        <v>4.25</v>
      </c>
      <c r="K88" s="2">
        <v>4.1428571428571432</v>
      </c>
      <c r="L88" s="2">
        <v>2.6</v>
      </c>
      <c r="M88" s="2">
        <v>3.8</v>
      </c>
      <c r="N88" s="2">
        <v>3.3333333333333335</v>
      </c>
      <c r="O88" s="2">
        <v>4</v>
      </c>
      <c r="P88" s="2">
        <v>4.75</v>
      </c>
      <c r="Q88" s="2">
        <v>3.2</v>
      </c>
      <c r="R88" s="1">
        <v>2</v>
      </c>
      <c r="S88" s="1">
        <v>1</v>
      </c>
      <c r="T88" s="1">
        <v>0</v>
      </c>
      <c r="U88" s="1">
        <v>1</v>
      </c>
      <c r="V88" s="1">
        <v>657.61500000000001</v>
      </c>
      <c r="W88" s="1">
        <v>20.5</v>
      </c>
      <c r="X88" s="1">
        <v>32.86</v>
      </c>
      <c r="Y88" s="1">
        <v>4.74</v>
      </c>
      <c r="Z88" s="1">
        <v>20</v>
      </c>
      <c r="AA88" s="1">
        <v>3</v>
      </c>
      <c r="AB88" s="3">
        <v>0.59</v>
      </c>
      <c r="AC88" s="3">
        <v>25.620999999999999</v>
      </c>
      <c r="AD88" s="3">
        <v>0.25600000000000001</v>
      </c>
      <c r="AE88" s="3">
        <v>2.8090000000000259</v>
      </c>
      <c r="AF88" s="4">
        <f t="shared" si="9"/>
        <v>1</v>
      </c>
      <c r="AG88" s="1">
        <v>1</v>
      </c>
      <c r="AH88" s="1">
        <v>0</v>
      </c>
      <c r="AI88" s="1">
        <v>0</v>
      </c>
      <c r="AJ88" s="1">
        <v>5</v>
      </c>
      <c r="AK88" s="1">
        <v>4</v>
      </c>
      <c r="AL88" s="1">
        <v>6</v>
      </c>
    </row>
    <row r="89" spans="1:38" x14ac:dyDescent="0.4">
      <c r="A89" s="1">
        <v>17</v>
      </c>
      <c r="B89" s="1">
        <v>29</v>
      </c>
      <c r="C89" s="1">
        <v>0</v>
      </c>
      <c r="D89" s="1">
        <v>3</v>
      </c>
      <c r="E89" s="1">
        <v>0</v>
      </c>
      <c r="F89" s="2">
        <f t="shared" si="10"/>
        <v>2.9666666666666668</v>
      </c>
      <c r="G89" s="2">
        <f t="shared" si="11"/>
        <v>4.1309523809523805</v>
      </c>
      <c r="H89" s="2">
        <f t="shared" si="12"/>
        <v>3.8</v>
      </c>
      <c r="I89" s="2">
        <f t="shared" si="13"/>
        <v>3.9750000000000001</v>
      </c>
      <c r="J89" s="2">
        <v>4.25</v>
      </c>
      <c r="K89" s="2">
        <v>4.1428571428571432</v>
      </c>
      <c r="L89" s="2">
        <v>2.6</v>
      </c>
      <c r="M89" s="2">
        <v>3.8</v>
      </c>
      <c r="N89" s="2">
        <v>3.3333333333333335</v>
      </c>
      <c r="O89" s="2">
        <v>4</v>
      </c>
      <c r="P89" s="2">
        <v>4.75</v>
      </c>
      <c r="Q89" s="2">
        <v>3.2</v>
      </c>
      <c r="R89" s="1">
        <v>3</v>
      </c>
      <c r="S89" s="1">
        <v>0</v>
      </c>
      <c r="T89" s="1">
        <v>1</v>
      </c>
      <c r="U89" s="1">
        <v>1</v>
      </c>
      <c r="V89" s="1">
        <v>1112.3595</v>
      </c>
      <c r="W89" s="1">
        <v>13</v>
      </c>
      <c r="X89" s="1">
        <v>114.357</v>
      </c>
      <c r="Y89" s="1">
        <v>4.6059999999999999</v>
      </c>
      <c r="Z89" s="1">
        <v>10</v>
      </c>
      <c r="AA89" s="1">
        <v>0</v>
      </c>
      <c r="AB89" s="3">
        <v>0.85</v>
      </c>
      <c r="AC89" s="3">
        <v>24.337</v>
      </c>
      <c r="AD89" s="3">
        <v>0.23300000000000001</v>
      </c>
      <c r="AE89" s="3">
        <v>2.52800000000002</v>
      </c>
      <c r="AF89" s="4">
        <f t="shared" si="9"/>
        <v>0</v>
      </c>
      <c r="AG89" s="1">
        <v>0</v>
      </c>
      <c r="AH89" s="1">
        <v>0</v>
      </c>
      <c r="AI89" s="1">
        <v>0</v>
      </c>
      <c r="AJ89" s="1">
        <v>6</v>
      </c>
      <c r="AK89" s="1">
        <v>5</v>
      </c>
      <c r="AL89" s="1">
        <v>6</v>
      </c>
    </row>
    <row r="90" spans="1:38" x14ac:dyDescent="0.4">
      <c r="A90" s="1">
        <v>21</v>
      </c>
      <c r="B90" s="1">
        <v>24</v>
      </c>
      <c r="C90" s="1">
        <v>0</v>
      </c>
      <c r="D90" s="1">
        <v>1</v>
      </c>
      <c r="E90" s="1">
        <v>0</v>
      </c>
      <c r="F90" s="2">
        <f t="shared" si="10"/>
        <v>2.25</v>
      </c>
      <c r="G90" s="2">
        <f t="shared" si="11"/>
        <v>3.5476190476190474</v>
      </c>
      <c r="H90" s="2">
        <f t="shared" si="12"/>
        <v>2</v>
      </c>
      <c r="I90" s="2">
        <f t="shared" si="13"/>
        <v>4.5</v>
      </c>
      <c r="J90" s="2">
        <v>3</v>
      </c>
      <c r="K90" s="2">
        <v>3.1428571428571428</v>
      </c>
      <c r="L90" s="2">
        <v>1</v>
      </c>
      <c r="M90" s="2">
        <v>2</v>
      </c>
      <c r="N90" s="2">
        <v>3.5</v>
      </c>
      <c r="O90" s="2">
        <v>4.5</v>
      </c>
      <c r="P90" s="2">
        <v>5</v>
      </c>
      <c r="Q90" s="2">
        <v>4</v>
      </c>
      <c r="R90" s="1">
        <v>1</v>
      </c>
      <c r="S90" s="1">
        <v>0</v>
      </c>
      <c r="T90" s="1">
        <v>0</v>
      </c>
      <c r="U90" s="1">
        <v>0</v>
      </c>
      <c r="V90" s="1">
        <v>762.6825</v>
      </c>
      <c r="W90" s="1">
        <v>32</v>
      </c>
      <c r="X90" s="1">
        <v>40.448</v>
      </c>
      <c r="Y90" s="1">
        <v>7.3330000000000002</v>
      </c>
      <c r="Z90" s="1">
        <v>28.5</v>
      </c>
      <c r="AA90" s="1">
        <v>3</v>
      </c>
      <c r="AB90" s="3">
        <v>8.1000000000000003E-2</v>
      </c>
      <c r="AC90" s="3">
        <v>13.688000000000001</v>
      </c>
      <c r="AD90" s="3">
        <v>2.5000000000000001E-2</v>
      </c>
      <c r="AE90" s="3">
        <v>0.42799999999999994</v>
      </c>
      <c r="AF90" s="4">
        <f t="shared" si="9"/>
        <v>2</v>
      </c>
      <c r="AG90" s="1">
        <v>1</v>
      </c>
      <c r="AH90" s="1">
        <v>0</v>
      </c>
      <c r="AI90" s="1">
        <v>1</v>
      </c>
      <c r="AJ90" s="1">
        <v>2</v>
      </c>
      <c r="AK90" s="1">
        <v>1</v>
      </c>
      <c r="AL90" s="1">
        <v>1</v>
      </c>
    </row>
    <row r="91" spans="1:38" x14ac:dyDescent="0.4">
      <c r="A91" s="1">
        <v>21</v>
      </c>
      <c r="B91" s="1">
        <v>24</v>
      </c>
      <c r="C91" s="1">
        <v>0</v>
      </c>
      <c r="D91" s="1">
        <v>1</v>
      </c>
      <c r="E91" s="1">
        <v>0</v>
      </c>
      <c r="F91" s="2">
        <f t="shared" si="10"/>
        <v>2.25</v>
      </c>
      <c r="G91" s="2">
        <f t="shared" si="11"/>
        <v>3.5476190476190474</v>
      </c>
      <c r="H91" s="2">
        <f t="shared" si="12"/>
        <v>2</v>
      </c>
      <c r="I91" s="2">
        <f t="shared" si="13"/>
        <v>4.5</v>
      </c>
      <c r="J91" s="2">
        <v>3</v>
      </c>
      <c r="K91" s="2">
        <v>3.1428571428571428</v>
      </c>
      <c r="L91" s="2">
        <v>1</v>
      </c>
      <c r="M91" s="2">
        <v>2</v>
      </c>
      <c r="N91" s="2">
        <v>3.5</v>
      </c>
      <c r="O91" s="2">
        <v>4.5</v>
      </c>
      <c r="P91" s="2">
        <v>5</v>
      </c>
      <c r="Q91" s="2">
        <v>4</v>
      </c>
      <c r="R91" s="1">
        <v>4</v>
      </c>
      <c r="S91" s="1">
        <v>1</v>
      </c>
      <c r="T91" s="1">
        <v>1</v>
      </c>
      <c r="U91" s="1">
        <v>1</v>
      </c>
      <c r="V91" s="1">
        <v>784.14599999999996</v>
      </c>
      <c r="W91" s="1">
        <v>46.5</v>
      </c>
      <c r="X91" s="1">
        <v>46.5715</v>
      </c>
      <c r="Y91" s="1">
        <v>6.8685</v>
      </c>
      <c r="Z91" s="1">
        <v>43</v>
      </c>
      <c r="AA91" s="1">
        <v>7</v>
      </c>
      <c r="AB91" s="3">
        <v>2.9409999999999998</v>
      </c>
      <c r="AC91" s="3">
        <v>25.690999999999999</v>
      </c>
      <c r="AD91" s="3">
        <v>0.19900000000000001</v>
      </c>
      <c r="AE91" s="3">
        <v>2.7009999999999996</v>
      </c>
      <c r="AF91" s="4">
        <f t="shared" si="9"/>
        <v>3</v>
      </c>
      <c r="AG91" s="1">
        <v>1</v>
      </c>
      <c r="AH91" s="1">
        <v>1</v>
      </c>
      <c r="AI91" s="1">
        <v>1</v>
      </c>
      <c r="AJ91" s="1">
        <v>4</v>
      </c>
      <c r="AK91" s="1">
        <v>5</v>
      </c>
      <c r="AL91" s="1">
        <v>4</v>
      </c>
    </row>
    <row r="92" spans="1:38" x14ac:dyDescent="0.4">
      <c r="A92" s="1">
        <v>21</v>
      </c>
      <c r="B92" s="1">
        <v>24</v>
      </c>
      <c r="C92" s="1">
        <v>0</v>
      </c>
      <c r="D92" s="1">
        <v>1</v>
      </c>
      <c r="E92" s="1">
        <v>0</v>
      </c>
      <c r="F92" s="2">
        <f t="shared" si="10"/>
        <v>2.25</v>
      </c>
      <c r="G92" s="2">
        <f t="shared" si="11"/>
        <v>3.5476190476190474</v>
      </c>
      <c r="H92" s="2">
        <f t="shared" si="12"/>
        <v>2</v>
      </c>
      <c r="I92" s="2">
        <f t="shared" si="13"/>
        <v>4.5</v>
      </c>
      <c r="J92" s="2">
        <v>3</v>
      </c>
      <c r="K92" s="2">
        <v>3.1428571428571428</v>
      </c>
      <c r="L92" s="2">
        <v>1</v>
      </c>
      <c r="M92" s="2">
        <v>2</v>
      </c>
      <c r="N92" s="2">
        <v>3.5</v>
      </c>
      <c r="O92" s="2">
        <v>4.5</v>
      </c>
      <c r="P92" s="2">
        <v>5</v>
      </c>
      <c r="Q92" s="2">
        <v>4</v>
      </c>
      <c r="R92" s="1">
        <v>3</v>
      </c>
      <c r="S92" s="1">
        <v>0</v>
      </c>
      <c r="T92" s="1">
        <v>1</v>
      </c>
      <c r="U92" s="1">
        <v>0</v>
      </c>
      <c r="V92" s="1">
        <v>703.14449999999999</v>
      </c>
      <c r="W92" s="1">
        <v>34.5</v>
      </c>
      <c r="X92" s="1">
        <v>41.816500000000005</v>
      </c>
      <c r="Y92" s="1">
        <v>7.7004999999999999</v>
      </c>
      <c r="Z92" s="1">
        <v>32.5</v>
      </c>
      <c r="AA92" s="1">
        <v>3</v>
      </c>
      <c r="AB92" s="3">
        <v>0.113</v>
      </c>
      <c r="AC92" s="3">
        <v>17.317</v>
      </c>
      <c r="AD92" s="3">
        <v>2.5000000000000001E-2</v>
      </c>
      <c r="AE92" s="3">
        <v>2.802</v>
      </c>
      <c r="AF92" s="4">
        <f t="shared" si="9"/>
        <v>2</v>
      </c>
      <c r="AG92" s="1">
        <v>1</v>
      </c>
      <c r="AH92" s="1">
        <v>0</v>
      </c>
      <c r="AI92" s="1">
        <v>1</v>
      </c>
      <c r="AJ92" s="1">
        <v>2</v>
      </c>
      <c r="AK92" s="1">
        <v>4</v>
      </c>
      <c r="AL92" s="1">
        <v>1</v>
      </c>
    </row>
    <row r="93" spans="1:38" x14ac:dyDescent="0.4">
      <c r="A93" s="1">
        <v>21</v>
      </c>
      <c r="B93" s="1">
        <v>24</v>
      </c>
      <c r="C93" s="1">
        <v>0</v>
      </c>
      <c r="D93" s="1">
        <v>1</v>
      </c>
      <c r="E93" s="1">
        <v>0</v>
      </c>
      <c r="F93" s="2">
        <f t="shared" si="10"/>
        <v>2.25</v>
      </c>
      <c r="G93" s="2">
        <f t="shared" si="11"/>
        <v>3.5476190476190474</v>
      </c>
      <c r="H93" s="2">
        <f t="shared" si="12"/>
        <v>2</v>
      </c>
      <c r="I93" s="2">
        <f t="shared" si="13"/>
        <v>4.5</v>
      </c>
      <c r="J93" s="2">
        <v>3</v>
      </c>
      <c r="K93" s="2">
        <v>3.1428571428571428</v>
      </c>
      <c r="L93" s="2">
        <v>1</v>
      </c>
      <c r="M93" s="2">
        <v>2</v>
      </c>
      <c r="N93" s="2">
        <v>3.5</v>
      </c>
      <c r="O93" s="2">
        <v>4.5</v>
      </c>
      <c r="P93" s="2">
        <v>5</v>
      </c>
      <c r="Q93" s="2">
        <v>4</v>
      </c>
      <c r="R93" s="1">
        <v>3</v>
      </c>
      <c r="S93" s="1">
        <v>0</v>
      </c>
      <c r="T93" s="1">
        <v>1</v>
      </c>
      <c r="U93" s="1">
        <v>0</v>
      </c>
      <c r="V93" s="1">
        <v>1051.8444999999999</v>
      </c>
      <c r="W93" s="1">
        <v>19</v>
      </c>
      <c r="X93" s="1">
        <v>45.198999999999998</v>
      </c>
      <c r="Y93" s="1">
        <v>5.8845000000000001</v>
      </c>
      <c r="Z93" s="1">
        <v>20.5</v>
      </c>
      <c r="AA93" s="1">
        <v>2</v>
      </c>
      <c r="AB93" s="3">
        <v>4.9000000000000002E-2</v>
      </c>
      <c r="AC93" s="3">
        <v>14.632999999999999</v>
      </c>
      <c r="AD93" s="3">
        <v>2.9000000000000001E-2</v>
      </c>
      <c r="AE93" s="3">
        <v>0.45699999999999363</v>
      </c>
      <c r="AF93" s="4">
        <f t="shared" si="9"/>
        <v>0</v>
      </c>
      <c r="AG93" s="1">
        <v>0</v>
      </c>
      <c r="AH93" s="1">
        <v>0</v>
      </c>
      <c r="AI93" s="1">
        <v>0</v>
      </c>
      <c r="AJ93" s="1">
        <v>1</v>
      </c>
      <c r="AK93" s="1">
        <v>1</v>
      </c>
      <c r="AL93" s="1">
        <v>1</v>
      </c>
    </row>
    <row r="94" spans="1:38" x14ac:dyDescent="0.4">
      <c r="A94" s="1">
        <v>21</v>
      </c>
      <c r="B94" s="1">
        <v>24</v>
      </c>
      <c r="C94" s="1">
        <v>0</v>
      </c>
      <c r="D94" s="1">
        <v>1</v>
      </c>
      <c r="E94" s="1">
        <v>0</v>
      </c>
      <c r="F94" s="2">
        <f t="shared" si="10"/>
        <v>2.25</v>
      </c>
      <c r="G94" s="2">
        <f t="shared" si="11"/>
        <v>3.5476190476190474</v>
      </c>
      <c r="H94" s="2">
        <f t="shared" si="12"/>
        <v>2</v>
      </c>
      <c r="I94" s="2">
        <f t="shared" si="13"/>
        <v>4.5</v>
      </c>
      <c r="J94" s="2">
        <v>3</v>
      </c>
      <c r="K94" s="2">
        <v>3.1428571428571428</v>
      </c>
      <c r="L94" s="2">
        <v>1</v>
      </c>
      <c r="M94" s="2">
        <v>2</v>
      </c>
      <c r="N94" s="2">
        <v>3.5</v>
      </c>
      <c r="O94" s="2">
        <v>4.5</v>
      </c>
      <c r="P94" s="2">
        <v>5</v>
      </c>
      <c r="Q94" s="2">
        <v>4</v>
      </c>
      <c r="R94" s="1">
        <v>4</v>
      </c>
      <c r="S94" s="1">
        <v>1</v>
      </c>
      <c r="T94" s="1">
        <v>1</v>
      </c>
      <c r="U94" s="1">
        <v>0</v>
      </c>
      <c r="V94" s="1">
        <v>820.89149999999995</v>
      </c>
      <c r="W94" s="1">
        <v>25.5</v>
      </c>
      <c r="X94" s="1">
        <v>49.546000000000006</v>
      </c>
      <c r="Y94" s="1">
        <v>6.6285000000000007</v>
      </c>
      <c r="Z94" s="1">
        <v>21</v>
      </c>
      <c r="AA94" s="1">
        <v>2</v>
      </c>
      <c r="AB94" s="3">
        <v>3.4529999999999998</v>
      </c>
      <c r="AC94" s="3">
        <v>20.038</v>
      </c>
      <c r="AD94" s="3">
        <v>0.22500000000000001</v>
      </c>
      <c r="AE94" s="3">
        <v>3.2010000000000218</v>
      </c>
      <c r="AF94" s="4">
        <f t="shared" si="9"/>
        <v>3</v>
      </c>
      <c r="AG94" s="1">
        <v>1</v>
      </c>
      <c r="AH94" s="1">
        <v>1</v>
      </c>
      <c r="AI94" s="1">
        <v>1</v>
      </c>
      <c r="AJ94" s="1">
        <v>2</v>
      </c>
      <c r="AK94" s="1">
        <v>2</v>
      </c>
      <c r="AL94" s="1">
        <v>1</v>
      </c>
    </row>
    <row r="95" spans="1:38" x14ac:dyDescent="0.4">
      <c r="A95" s="1">
        <v>21</v>
      </c>
      <c r="B95" s="1">
        <v>24</v>
      </c>
      <c r="C95" s="1">
        <v>0</v>
      </c>
      <c r="D95" s="1">
        <v>1</v>
      </c>
      <c r="E95" s="1">
        <v>0</v>
      </c>
      <c r="F95" s="2">
        <f t="shared" si="10"/>
        <v>2.25</v>
      </c>
      <c r="G95" s="2">
        <f t="shared" si="11"/>
        <v>3.5476190476190474</v>
      </c>
      <c r="H95" s="2">
        <f t="shared" si="12"/>
        <v>2</v>
      </c>
      <c r="I95" s="2">
        <f t="shared" si="13"/>
        <v>4.5</v>
      </c>
      <c r="J95" s="2">
        <v>3</v>
      </c>
      <c r="K95" s="2">
        <v>3.1428571428571428</v>
      </c>
      <c r="L95" s="2">
        <v>1</v>
      </c>
      <c r="M95" s="2">
        <v>2</v>
      </c>
      <c r="N95" s="2">
        <v>3.5</v>
      </c>
      <c r="O95" s="2">
        <v>4.5</v>
      </c>
      <c r="P95" s="2">
        <v>5</v>
      </c>
      <c r="Q95" s="2">
        <v>4</v>
      </c>
      <c r="R95" s="1">
        <v>2</v>
      </c>
      <c r="S95" s="1">
        <v>1</v>
      </c>
      <c r="T95" s="1">
        <v>0</v>
      </c>
      <c r="U95" s="1">
        <v>1</v>
      </c>
      <c r="V95" s="1">
        <v>367.06049999999999</v>
      </c>
      <c r="W95" s="1">
        <v>37</v>
      </c>
      <c r="X95" s="1">
        <v>51.834000000000003</v>
      </c>
      <c r="Y95" s="1">
        <v>7.1795</v>
      </c>
      <c r="Z95" s="1">
        <v>32</v>
      </c>
      <c r="AA95" s="1">
        <v>6</v>
      </c>
      <c r="AB95" s="3">
        <v>4.343</v>
      </c>
      <c r="AC95" s="3">
        <v>24.373000000000001</v>
      </c>
      <c r="AD95" s="3">
        <v>0.29499999999999998</v>
      </c>
      <c r="AE95" s="3">
        <v>3.0439999999999827</v>
      </c>
      <c r="AF95" s="4">
        <f t="shared" si="9"/>
        <v>1</v>
      </c>
      <c r="AG95" s="1">
        <v>1</v>
      </c>
      <c r="AH95" s="1">
        <v>0</v>
      </c>
      <c r="AI95" s="1">
        <v>0</v>
      </c>
      <c r="AJ95" s="1">
        <v>1</v>
      </c>
      <c r="AK95" s="1">
        <v>1</v>
      </c>
      <c r="AL95" s="1">
        <v>2</v>
      </c>
    </row>
    <row r="96" spans="1:38" x14ac:dyDescent="0.4">
      <c r="A96" s="1">
        <v>21</v>
      </c>
      <c r="B96" s="1">
        <v>24</v>
      </c>
      <c r="C96" s="1">
        <v>0</v>
      </c>
      <c r="D96" s="1">
        <v>1</v>
      </c>
      <c r="E96" s="1">
        <v>0</v>
      </c>
      <c r="F96" s="2">
        <f t="shared" si="10"/>
        <v>2.25</v>
      </c>
      <c r="G96" s="2">
        <f t="shared" si="11"/>
        <v>3.5476190476190474</v>
      </c>
      <c r="H96" s="2">
        <f t="shared" si="12"/>
        <v>2</v>
      </c>
      <c r="I96" s="2">
        <f t="shared" si="13"/>
        <v>4.5</v>
      </c>
      <c r="J96" s="2">
        <v>3</v>
      </c>
      <c r="K96" s="2">
        <v>3.1428571428571428</v>
      </c>
      <c r="L96" s="2">
        <v>1</v>
      </c>
      <c r="M96" s="2">
        <v>2</v>
      </c>
      <c r="N96" s="2">
        <v>3.5</v>
      </c>
      <c r="O96" s="2">
        <v>4.5</v>
      </c>
      <c r="P96" s="2">
        <v>5</v>
      </c>
      <c r="Q96" s="2">
        <v>4</v>
      </c>
      <c r="R96" s="1">
        <v>1</v>
      </c>
      <c r="S96" s="1">
        <v>0</v>
      </c>
      <c r="T96" s="1">
        <v>0</v>
      </c>
      <c r="U96" s="1">
        <v>0</v>
      </c>
      <c r="V96" s="1">
        <v>660.96800000000007</v>
      </c>
      <c r="W96" s="1">
        <v>35</v>
      </c>
      <c r="X96" s="1">
        <v>54.616</v>
      </c>
      <c r="Y96" s="1">
        <v>7.4474999999999998</v>
      </c>
      <c r="Z96" s="1">
        <v>32.5</v>
      </c>
      <c r="AA96" s="1">
        <v>7</v>
      </c>
      <c r="AB96" s="3">
        <v>0.17499999999999999</v>
      </c>
      <c r="AC96" s="3">
        <v>21.298999999999999</v>
      </c>
      <c r="AD96" s="3">
        <v>4.2000000000000003E-2</v>
      </c>
      <c r="AE96" s="3">
        <v>0.47399999999998954</v>
      </c>
      <c r="AF96" s="4">
        <f t="shared" si="9"/>
        <v>0</v>
      </c>
      <c r="AG96" s="1">
        <v>0</v>
      </c>
      <c r="AH96" s="1">
        <v>0</v>
      </c>
      <c r="AI96" s="1">
        <v>0</v>
      </c>
      <c r="AJ96" s="1">
        <v>3</v>
      </c>
      <c r="AK96" s="1">
        <v>4</v>
      </c>
      <c r="AL96" s="1">
        <v>2</v>
      </c>
    </row>
    <row r="97" spans="1:38" x14ac:dyDescent="0.4">
      <c r="A97" s="1">
        <v>21</v>
      </c>
      <c r="B97" s="1">
        <v>24</v>
      </c>
      <c r="C97" s="1">
        <v>0</v>
      </c>
      <c r="D97" s="1">
        <v>1</v>
      </c>
      <c r="E97" s="1">
        <v>0</v>
      </c>
      <c r="F97" s="2">
        <f t="shared" si="10"/>
        <v>2.25</v>
      </c>
      <c r="G97" s="2">
        <f t="shared" si="11"/>
        <v>3.5476190476190474</v>
      </c>
      <c r="H97" s="2">
        <f t="shared" si="12"/>
        <v>2</v>
      </c>
      <c r="I97" s="2">
        <f t="shared" si="13"/>
        <v>4.5</v>
      </c>
      <c r="J97" s="2">
        <v>3</v>
      </c>
      <c r="K97" s="2">
        <v>3.1428571428571428</v>
      </c>
      <c r="L97" s="2">
        <v>1</v>
      </c>
      <c r="M97" s="2">
        <v>2</v>
      </c>
      <c r="N97" s="2">
        <v>3.5</v>
      </c>
      <c r="O97" s="2">
        <v>4.5</v>
      </c>
      <c r="P97" s="2">
        <v>5</v>
      </c>
      <c r="Q97" s="2">
        <v>4</v>
      </c>
      <c r="R97" s="1">
        <v>3</v>
      </c>
      <c r="S97" s="1">
        <v>0</v>
      </c>
      <c r="T97" s="1">
        <v>1</v>
      </c>
      <c r="U97" s="1">
        <v>0</v>
      </c>
      <c r="V97" s="1">
        <v>804.5764999999999</v>
      </c>
      <c r="W97" s="1">
        <v>26</v>
      </c>
      <c r="X97" s="1">
        <v>46.472499999999997</v>
      </c>
      <c r="Y97" s="1">
        <v>7.5564999999999998</v>
      </c>
      <c r="Z97" s="1">
        <v>23</v>
      </c>
      <c r="AA97" s="1">
        <v>3</v>
      </c>
      <c r="AB97" s="3">
        <v>0.16200000000000001</v>
      </c>
      <c r="AC97" s="3">
        <v>20.516999999999999</v>
      </c>
      <c r="AD97" s="3">
        <v>2.4E-2</v>
      </c>
      <c r="AE97" s="3">
        <v>0.51299999999997681</v>
      </c>
      <c r="AF97" s="4">
        <f t="shared" si="9"/>
        <v>2</v>
      </c>
      <c r="AG97" s="1">
        <v>1</v>
      </c>
      <c r="AH97" s="1">
        <v>0</v>
      </c>
      <c r="AI97" s="1">
        <v>1</v>
      </c>
      <c r="AJ97" s="1">
        <v>3</v>
      </c>
      <c r="AK97" s="1">
        <v>4</v>
      </c>
      <c r="AL97" s="1">
        <v>2</v>
      </c>
    </row>
    <row r="98" spans="1:38" x14ac:dyDescent="0.4">
      <c r="A98" s="1">
        <v>22</v>
      </c>
      <c r="B98" s="1">
        <v>22</v>
      </c>
      <c r="C98" s="1">
        <v>1</v>
      </c>
      <c r="D98" s="1">
        <v>1</v>
      </c>
      <c r="E98" s="1">
        <v>1</v>
      </c>
      <c r="F98" s="2">
        <f t="shared" si="10"/>
        <v>1.6833333333333331</v>
      </c>
      <c r="G98" s="2">
        <f t="shared" si="11"/>
        <v>3.0297619047619051</v>
      </c>
      <c r="H98" s="2">
        <f t="shared" si="12"/>
        <v>2.4</v>
      </c>
      <c r="I98" s="2">
        <f t="shared" si="13"/>
        <v>3.9750000000000001</v>
      </c>
      <c r="J98" s="2">
        <v>3.125</v>
      </c>
      <c r="K98" s="2">
        <v>3.7142857142857144</v>
      </c>
      <c r="L98" s="2">
        <v>1.2</v>
      </c>
      <c r="M98" s="2">
        <v>2.4</v>
      </c>
      <c r="N98" s="2">
        <v>2.1666666666666665</v>
      </c>
      <c r="O98" s="2">
        <v>2.25</v>
      </c>
      <c r="P98" s="2">
        <v>4.75</v>
      </c>
      <c r="Q98" s="2">
        <v>3.2</v>
      </c>
      <c r="R98" s="1">
        <v>1</v>
      </c>
      <c r="S98" s="1">
        <v>0</v>
      </c>
      <c r="T98" s="1">
        <v>0</v>
      </c>
      <c r="U98" s="1">
        <v>0</v>
      </c>
      <c r="V98" s="1">
        <v>922.26549999999997</v>
      </c>
      <c r="W98" s="1">
        <v>28.5</v>
      </c>
      <c r="X98" s="1">
        <v>43.041499999999999</v>
      </c>
      <c r="Y98" s="1">
        <v>8.2424999999999997</v>
      </c>
      <c r="Z98" s="1">
        <v>21.5</v>
      </c>
      <c r="AA98" s="1">
        <v>7</v>
      </c>
      <c r="AB98" s="3">
        <v>1.2999999999999999E-2</v>
      </c>
      <c r="AC98" s="3">
        <v>14.141</v>
      </c>
      <c r="AD98" s="3">
        <v>3.7999999999999999E-2</v>
      </c>
      <c r="AE98" s="3">
        <v>0.77099999999999991</v>
      </c>
      <c r="AF98" s="4">
        <f t="shared" si="9"/>
        <v>2</v>
      </c>
      <c r="AG98" s="1">
        <v>1</v>
      </c>
      <c r="AH98" s="1">
        <v>0</v>
      </c>
      <c r="AI98" s="1">
        <v>1</v>
      </c>
      <c r="AJ98" s="1">
        <v>3</v>
      </c>
      <c r="AK98" s="1">
        <v>4</v>
      </c>
      <c r="AL98" s="1">
        <v>3</v>
      </c>
    </row>
    <row r="99" spans="1:38" x14ac:dyDescent="0.4">
      <c r="A99" s="1">
        <v>22</v>
      </c>
      <c r="B99" s="1">
        <v>22</v>
      </c>
      <c r="C99" s="1">
        <v>1</v>
      </c>
      <c r="D99" s="1">
        <v>1</v>
      </c>
      <c r="E99" s="1">
        <v>1</v>
      </c>
      <c r="F99" s="2">
        <f t="shared" si="10"/>
        <v>1.6833333333333331</v>
      </c>
      <c r="G99" s="2">
        <f t="shared" si="11"/>
        <v>3.0297619047619051</v>
      </c>
      <c r="H99" s="2">
        <f t="shared" si="12"/>
        <v>2.4</v>
      </c>
      <c r="I99" s="2">
        <f t="shared" si="13"/>
        <v>3.9750000000000001</v>
      </c>
      <c r="J99" s="2">
        <v>3.125</v>
      </c>
      <c r="K99" s="2">
        <v>3.7142857142857144</v>
      </c>
      <c r="L99" s="2">
        <v>1.2</v>
      </c>
      <c r="M99" s="2">
        <v>2.4</v>
      </c>
      <c r="N99" s="2">
        <v>2.1666666666666665</v>
      </c>
      <c r="O99" s="2">
        <v>2.25</v>
      </c>
      <c r="P99" s="2">
        <v>4.75</v>
      </c>
      <c r="Q99" s="2">
        <v>3.2</v>
      </c>
      <c r="R99" s="1">
        <v>4</v>
      </c>
      <c r="S99" s="1">
        <v>1</v>
      </c>
      <c r="T99" s="1">
        <v>1</v>
      </c>
      <c r="U99" s="1">
        <v>1</v>
      </c>
      <c r="V99" s="1">
        <v>613.29099999999994</v>
      </c>
      <c r="W99" s="1">
        <v>97</v>
      </c>
      <c r="X99" s="1">
        <v>34.610500000000002</v>
      </c>
      <c r="Y99" s="1">
        <v>5.9775</v>
      </c>
      <c r="Z99" s="1">
        <v>79</v>
      </c>
      <c r="AA99" s="1">
        <v>8</v>
      </c>
      <c r="AB99" s="3">
        <v>9.4250000000000007</v>
      </c>
      <c r="AC99" s="3">
        <v>20.864000000000001</v>
      </c>
      <c r="AD99" s="3">
        <v>0.26100000000000001</v>
      </c>
      <c r="AE99" s="3">
        <v>3.1799999999999997</v>
      </c>
      <c r="AF99" s="4">
        <f t="shared" si="9"/>
        <v>2</v>
      </c>
      <c r="AG99" s="1">
        <v>1</v>
      </c>
      <c r="AH99" s="1">
        <v>0</v>
      </c>
      <c r="AI99" s="1">
        <v>1</v>
      </c>
      <c r="AJ99" s="1">
        <v>3</v>
      </c>
      <c r="AK99" s="1">
        <v>5</v>
      </c>
      <c r="AL99" s="1">
        <v>4</v>
      </c>
    </row>
    <row r="100" spans="1:38" x14ac:dyDescent="0.4">
      <c r="A100" s="1">
        <v>22</v>
      </c>
      <c r="B100" s="1">
        <v>22</v>
      </c>
      <c r="C100" s="1">
        <v>1</v>
      </c>
      <c r="D100" s="1">
        <v>1</v>
      </c>
      <c r="E100" s="1">
        <v>1</v>
      </c>
      <c r="F100" s="2">
        <f t="shared" si="10"/>
        <v>1.6833333333333331</v>
      </c>
      <c r="G100" s="2">
        <f t="shared" si="11"/>
        <v>3.0297619047619051</v>
      </c>
      <c r="H100" s="2">
        <f t="shared" si="12"/>
        <v>2.4</v>
      </c>
      <c r="I100" s="2">
        <f t="shared" si="13"/>
        <v>3.9750000000000001</v>
      </c>
      <c r="J100" s="2">
        <v>3.125</v>
      </c>
      <c r="K100" s="2">
        <v>3.7142857142857144</v>
      </c>
      <c r="L100" s="2">
        <v>1.2</v>
      </c>
      <c r="M100" s="2">
        <v>2.4</v>
      </c>
      <c r="N100" s="2">
        <v>2.1666666666666665</v>
      </c>
      <c r="O100" s="2">
        <v>2.25</v>
      </c>
      <c r="P100" s="2">
        <v>4.75</v>
      </c>
      <c r="Q100" s="2">
        <v>3.2</v>
      </c>
      <c r="R100" s="1">
        <v>3</v>
      </c>
      <c r="S100" s="1">
        <v>0</v>
      </c>
      <c r="T100" s="1">
        <v>1</v>
      </c>
      <c r="U100" s="1">
        <v>0</v>
      </c>
      <c r="V100" s="1">
        <v>947.41399999999999</v>
      </c>
      <c r="W100" s="1">
        <v>26</v>
      </c>
      <c r="X100" s="1">
        <v>28.396500000000003</v>
      </c>
      <c r="Y100" s="1">
        <v>4.8614999999999995</v>
      </c>
      <c r="Z100" s="1">
        <v>15</v>
      </c>
      <c r="AA100" s="1">
        <v>3</v>
      </c>
      <c r="AB100" s="3">
        <v>2.1999999999999999E-2</v>
      </c>
      <c r="AC100" s="3">
        <v>19.242000000000001</v>
      </c>
      <c r="AD100" s="3">
        <v>7.0000000000000001E-3</v>
      </c>
      <c r="AE100" s="3">
        <v>0.91099999999999959</v>
      </c>
      <c r="AF100" s="4">
        <f t="shared" si="9"/>
        <v>0</v>
      </c>
      <c r="AG100" s="1">
        <v>0</v>
      </c>
      <c r="AH100" s="1">
        <v>0</v>
      </c>
      <c r="AI100" s="1">
        <v>0</v>
      </c>
      <c r="AJ100" s="1">
        <v>2</v>
      </c>
      <c r="AK100" s="1">
        <v>2</v>
      </c>
      <c r="AL100" s="1">
        <v>1</v>
      </c>
    </row>
    <row r="101" spans="1:38" x14ac:dyDescent="0.4">
      <c r="A101" s="1">
        <v>22</v>
      </c>
      <c r="B101" s="1">
        <v>22</v>
      </c>
      <c r="C101" s="1">
        <v>1</v>
      </c>
      <c r="D101" s="1">
        <v>1</v>
      </c>
      <c r="E101" s="1">
        <v>1</v>
      </c>
      <c r="F101" s="2">
        <f t="shared" si="10"/>
        <v>1.6833333333333331</v>
      </c>
      <c r="G101" s="2">
        <f t="shared" si="11"/>
        <v>3.0297619047619051</v>
      </c>
      <c r="H101" s="2">
        <f t="shared" si="12"/>
        <v>2.4</v>
      </c>
      <c r="I101" s="2">
        <f t="shared" si="13"/>
        <v>3.9750000000000001</v>
      </c>
      <c r="J101" s="2">
        <v>3.125</v>
      </c>
      <c r="K101" s="2">
        <v>3.7142857142857144</v>
      </c>
      <c r="L101" s="2">
        <v>1.2</v>
      </c>
      <c r="M101" s="2">
        <v>2.4</v>
      </c>
      <c r="N101" s="2">
        <v>2.1666666666666665</v>
      </c>
      <c r="O101" s="2">
        <v>2.25</v>
      </c>
      <c r="P101" s="2">
        <v>4.75</v>
      </c>
      <c r="Q101" s="2">
        <v>3.2</v>
      </c>
      <c r="R101" s="1">
        <v>1</v>
      </c>
      <c r="S101" s="1">
        <v>0</v>
      </c>
      <c r="T101" s="1">
        <v>0</v>
      </c>
      <c r="U101" s="1">
        <v>0</v>
      </c>
      <c r="V101" s="1">
        <v>1162.9684999999999</v>
      </c>
      <c r="W101" s="1">
        <v>24</v>
      </c>
      <c r="X101" s="1">
        <v>421.5</v>
      </c>
      <c r="Y101" s="1">
        <v>4.6995000000000005</v>
      </c>
      <c r="Z101" s="1">
        <v>9</v>
      </c>
      <c r="AA101" s="1">
        <v>1</v>
      </c>
      <c r="AB101" s="3">
        <v>2.1999999999999999E-2</v>
      </c>
      <c r="AC101" s="3">
        <v>17.116</v>
      </c>
      <c r="AD101" s="3">
        <v>7.0000000000000001E-3</v>
      </c>
      <c r="AE101" s="3">
        <v>0.90500000000000025</v>
      </c>
      <c r="AF101" s="4">
        <f t="shared" si="9"/>
        <v>2</v>
      </c>
      <c r="AG101" s="1">
        <v>1</v>
      </c>
      <c r="AH101" s="1">
        <v>0</v>
      </c>
      <c r="AI101" s="1">
        <v>1</v>
      </c>
      <c r="AJ101" s="1">
        <v>1</v>
      </c>
      <c r="AK101" s="1">
        <v>2</v>
      </c>
      <c r="AL101" s="1">
        <v>1</v>
      </c>
    </row>
    <row r="102" spans="1:38" x14ac:dyDescent="0.4">
      <c r="A102" s="1">
        <v>22</v>
      </c>
      <c r="B102" s="1">
        <v>22</v>
      </c>
      <c r="C102" s="1">
        <v>1</v>
      </c>
      <c r="D102" s="1">
        <v>1</v>
      </c>
      <c r="E102" s="1">
        <v>1</v>
      </c>
      <c r="F102" s="2">
        <f t="shared" si="10"/>
        <v>1.6833333333333331</v>
      </c>
      <c r="G102" s="2">
        <f t="shared" si="11"/>
        <v>3.0297619047619051</v>
      </c>
      <c r="H102" s="2">
        <f t="shared" si="12"/>
        <v>2.4</v>
      </c>
      <c r="I102" s="2">
        <f t="shared" si="13"/>
        <v>3.9750000000000001</v>
      </c>
      <c r="J102" s="2">
        <v>3.125</v>
      </c>
      <c r="K102" s="2">
        <v>3.7142857142857144</v>
      </c>
      <c r="L102" s="2">
        <v>1.2</v>
      </c>
      <c r="M102" s="2">
        <v>2.4</v>
      </c>
      <c r="N102" s="2">
        <v>2.1666666666666665</v>
      </c>
      <c r="O102" s="2">
        <v>2.25</v>
      </c>
      <c r="P102" s="2">
        <v>4.75</v>
      </c>
      <c r="Q102" s="2">
        <v>3.2</v>
      </c>
      <c r="R102" s="1">
        <v>3</v>
      </c>
      <c r="S102" s="1">
        <v>0</v>
      </c>
      <c r="T102" s="1">
        <v>1</v>
      </c>
      <c r="U102" s="1">
        <v>1</v>
      </c>
      <c r="V102" s="1">
        <v>831.33999999999992</v>
      </c>
      <c r="W102" s="1">
        <v>31.5</v>
      </c>
      <c r="X102" s="1">
        <v>55.122500000000002</v>
      </c>
      <c r="Y102" s="1">
        <v>11.486499999999999</v>
      </c>
      <c r="Z102" s="1">
        <v>17.5</v>
      </c>
      <c r="AA102" s="1">
        <v>6</v>
      </c>
      <c r="AB102" s="3">
        <v>6.7000000000000004E-2</v>
      </c>
      <c r="AC102" s="3">
        <v>15.465</v>
      </c>
      <c r="AD102" s="3">
        <v>3.7999999999999999E-2</v>
      </c>
      <c r="AE102" s="3">
        <v>2.5799999999999841</v>
      </c>
      <c r="AF102" s="4">
        <f t="shared" si="9"/>
        <v>0</v>
      </c>
      <c r="AG102" s="1">
        <v>0</v>
      </c>
      <c r="AH102" s="1">
        <v>0</v>
      </c>
      <c r="AI102" s="1">
        <v>0</v>
      </c>
      <c r="AJ102" s="1">
        <v>2</v>
      </c>
      <c r="AK102" s="1">
        <v>3</v>
      </c>
      <c r="AL102" s="1">
        <v>2</v>
      </c>
    </row>
    <row r="103" spans="1:38" x14ac:dyDescent="0.4">
      <c r="A103" s="1">
        <v>22</v>
      </c>
      <c r="B103" s="1">
        <v>22</v>
      </c>
      <c r="C103" s="1">
        <v>1</v>
      </c>
      <c r="D103" s="1">
        <v>1</v>
      </c>
      <c r="E103" s="1">
        <v>1</v>
      </c>
      <c r="F103" s="2">
        <f t="shared" si="10"/>
        <v>1.6833333333333331</v>
      </c>
      <c r="G103" s="2">
        <f t="shared" si="11"/>
        <v>3.0297619047619051</v>
      </c>
      <c r="H103" s="2">
        <f t="shared" si="12"/>
        <v>2.4</v>
      </c>
      <c r="I103" s="2">
        <f t="shared" si="13"/>
        <v>3.9750000000000001</v>
      </c>
      <c r="J103" s="2">
        <v>3.125</v>
      </c>
      <c r="K103" s="2">
        <v>3.7142857142857144</v>
      </c>
      <c r="L103" s="2">
        <v>1.2</v>
      </c>
      <c r="M103" s="2">
        <v>2.4</v>
      </c>
      <c r="N103" s="2">
        <v>2.1666666666666665</v>
      </c>
      <c r="O103" s="2">
        <v>2.25</v>
      </c>
      <c r="P103" s="2">
        <v>4.75</v>
      </c>
      <c r="Q103" s="2">
        <v>3.2</v>
      </c>
      <c r="R103" s="1">
        <v>4</v>
      </c>
      <c r="S103" s="1">
        <v>1</v>
      </c>
      <c r="T103" s="1">
        <v>1</v>
      </c>
      <c r="U103" s="1">
        <v>1</v>
      </c>
      <c r="V103" s="1">
        <v>705.94900000000007</v>
      </c>
      <c r="W103" s="1">
        <v>35</v>
      </c>
      <c r="X103" s="1">
        <v>50.432499999999997</v>
      </c>
      <c r="Y103" s="1">
        <v>7.4390000000000001</v>
      </c>
      <c r="Z103" s="1">
        <v>23.5</v>
      </c>
      <c r="AA103" s="1">
        <v>5</v>
      </c>
      <c r="AB103" s="3">
        <v>0.97099999999999997</v>
      </c>
      <c r="AC103" s="3">
        <v>16.948</v>
      </c>
      <c r="AD103" s="3">
        <v>0.13900000000000001</v>
      </c>
      <c r="AE103" s="3">
        <v>3.5670000000000073</v>
      </c>
      <c r="AF103" s="4">
        <f t="shared" si="9"/>
        <v>2</v>
      </c>
      <c r="AG103" s="1">
        <v>1</v>
      </c>
      <c r="AH103" s="1">
        <v>0</v>
      </c>
      <c r="AI103" s="1">
        <v>1</v>
      </c>
      <c r="AJ103" s="1">
        <v>2</v>
      </c>
      <c r="AK103" s="1">
        <v>2</v>
      </c>
      <c r="AL103" s="1">
        <v>2</v>
      </c>
    </row>
    <row r="104" spans="1:38" x14ac:dyDescent="0.4">
      <c r="A104" s="1">
        <v>22</v>
      </c>
      <c r="B104" s="1">
        <v>22</v>
      </c>
      <c r="C104" s="1">
        <v>1</v>
      </c>
      <c r="D104" s="1">
        <v>1</v>
      </c>
      <c r="E104" s="1">
        <v>1</v>
      </c>
      <c r="F104" s="2">
        <f t="shared" si="10"/>
        <v>1.6833333333333331</v>
      </c>
      <c r="G104" s="2">
        <f t="shared" si="11"/>
        <v>3.0297619047619051</v>
      </c>
      <c r="H104" s="2">
        <f t="shared" si="12"/>
        <v>2.4</v>
      </c>
      <c r="I104" s="2">
        <f t="shared" si="13"/>
        <v>3.9750000000000001</v>
      </c>
      <c r="J104" s="2">
        <v>3.125</v>
      </c>
      <c r="K104" s="2">
        <v>3.7142857142857144</v>
      </c>
      <c r="L104" s="2">
        <v>1.2</v>
      </c>
      <c r="M104" s="2">
        <v>2.4</v>
      </c>
      <c r="N104" s="2">
        <v>2.1666666666666665</v>
      </c>
      <c r="O104" s="2">
        <v>2.25</v>
      </c>
      <c r="P104" s="2">
        <v>4.75</v>
      </c>
      <c r="Q104" s="2">
        <v>3.2</v>
      </c>
      <c r="R104" s="1">
        <v>2</v>
      </c>
      <c r="S104" s="1">
        <v>1</v>
      </c>
      <c r="T104" s="1">
        <v>0</v>
      </c>
      <c r="U104" s="1">
        <v>1</v>
      </c>
      <c r="V104" s="1">
        <v>704.899</v>
      </c>
      <c r="W104" s="1">
        <v>32.5</v>
      </c>
      <c r="X104" s="1">
        <v>29.127000000000002</v>
      </c>
      <c r="Y104" s="1">
        <v>5.8064999999999998</v>
      </c>
      <c r="Z104" s="1">
        <v>19.5</v>
      </c>
      <c r="AA104" s="1">
        <v>3</v>
      </c>
      <c r="AB104" s="3">
        <v>0.32100000000000001</v>
      </c>
      <c r="AC104" s="3">
        <v>19.138999999999999</v>
      </c>
      <c r="AD104" s="3">
        <v>8.6999999999999994E-2</v>
      </c>
      <c r="AE104" s="3">
        <v>3.7649999999999864</v>
      </c>
      <c r="AF104" s="4">
        <f t="shared" si="9"/>
        <v>2</v>
      </c>
      <c r="AG104" s="1">
        <v>1</v>
      </c>
      <c r="AH104" s="1">
        <v>0</v>
      </c>
      <c r="AI104" s="1">
        <v>1</v>
      </c>
      <c r="AJ104" s="1">
        <v>2</v>
      </c>
      <c r="AK104" s="1">
        <v>3</v>
      </c>
      <c r="AL104" s="1">
        <v>2</v>
      </c>
    </row>
    <row r="105" spans="1:38" x14ac:dyDescent="0.4">
      <c r="A105" s="1">
        <v>22</v>
      </c>
      <c r="B105" s="1">
        <v>22</v>
      </c>
      <c r="C105" s="1">
        <v>1</v>
      </c>
      <c r="D105" s="1">
        <v>1</v>
      </c>
      <c r="E105" s="1">
        <v>1</v>
      </c>
      <c r="F105" s="2">
        <f t="shared" si="10"/>
        <v>1.6833333333333331</v>
      </c>
      <c r="G105" s="2">
        <f t="shared" si="11"/>
        <v>3.0297619047619051</v>
      </c>
      <c r="H105" s="2">
        <f t="shared" si="12"/>
        <v>2.4</v>
      </c>
      <c r="I105" s="2">
        <f t="shared" si="13"/>
        <v>3.9750000000000001</v>
      </c>
      <c r="J105" s="2">
        <v>3.125</v>
      </c>
      <c r="K105" s="2">
        <v>3.7142857142857144</v>
      </c>
      <c r="L105" s="2">
        <v>1.2</v>
      </c>
      <c r="M105" s="2">
        <v>2.4</v>
      </c>
      <c r="N105" s="2">
        <v>2.1666666666666665</v>
      </c>
      <c r="O105" s="2">
        <v>2.25</v>
      </c>
      <c r="P105" s="2">
        <v>4.75</v>
      </c>
      <c r="Q105" s="2">
        <v>3.2</v>
      </c>
      <c r="R105" s="1">
        <v>1</v>
      </c>
      <c r="S105" s="1">
        <v>0</v>
      </c>
      <c r="T105" s="1">
        <v>0</v>
      </c>
      <c r="U105" s="1">
        <v>1</v>
      </c>
      <c r="V105" s="1">
        <v>897.32400000000007</v>
      </c>
      <c r="W105" s="1">
        <v>25.5</v>
      </c>
      <c r="X105" s="1">
        <v>38.541499999999999</v>
      </c>
      <c r="Y105" s="1">
        <v>8.1044999999999998</v>
      </c>
      <c r="Z105" s="1">
        <v>20</v>
      </c>
      <c r="AA105" s="1">
        <v>5</v>
      </c>
      <c r="AB105" s="3">
        <v>0.14000000000000001</v>
      </c>
      <c r="AC105" s="3">
        <v>18.355</v>
      </c>
      <c r="AD105" s="3">
        <v>4.3999999999999997E-2</v>
      </c>
      <c r="AE105" s="3">
        <v>2.13900000000001</v>
      </c>
      <c r="AF105" s="4">
        <f t="shared" si="9"/>
        <v>0</v>
      </c>
      <c r="AG105" s="1">
        <v>0</v>
      </c>
      <c r="AH105" s="1">
        <v>0</v>
      </c>
      <c r="AI105" s="1">
        <v>0</v>
      </c>
      <c r="AJ105" s="1">
        <v>2</v>
      </c>
      <c r="AK105" s="1">
        <v>2</v>
      </c>
      <c r="AL105" s="1">
        <v>1</v>
      </c>
    </row>
    <row r="106" spans="1:38" x14ac:dyDescent="0.4">
      <c r="A106" s="1">
        <v>22</v>
      </c>
      <c r="B106" s="1">
        <v>22</v>
      </c>
      <c r="C106" s="1">
        <v>1</v>
      </c>
      <c r="D106" s="1">
        <v>1</v>
      </c>
      <c r="E106" s="1">
        <v>1</v>
      </c>
      <c r="F106" s="2">
        <f t="shared" si="10"/>
        <v>1.6833333333333331</v>
      </c>
      <c r="G106" s="2">
        <f t="shared" si="11"/>
        <v>3.0297619047619051</v>
      </c>
      <c r="H106" s="2">
        <f t="shared" si="12"/>
        <v>2.4</v>
      </c>
      <c r="I106" s="2">
        <f t="shared" si="13"/>
        <v>3.9750000000000001</v>
      </c>
      <c r="J106" s="2">
        <v>3.125</v>
      </c>
      <c r="K106" s="2">
        <v>3.7142857142857144</v>
      </c>
      <c r="L106" s="2">
        <v>1.2</v>
      </c>
      <c r="M106" s="2">
        <v>2.4</v>
      </c>
      <c r="N106" s="2">
        <v>2.1666666666666665</v>
      </c>
      <c r="O106" s="2">
        <v>2.25</v>
      </c>
      <c r="P106" s="2">
        <v>4.75</v>
      </c>
      <c r="Q106" s="2">
        <v>3.2</v>
      </c>
      <c r="R106" s="1">
        <v>2</v>
      </c>
      <c r="S106" s="1">
        <v>1</v>
      </c>
      <c r="T106" s="1">
        <v>0</v>
      </c>
      <c r="U106" s="1">
        <v>1</v>
      </c>
      <c r="V106" s="1">
        <v>998.1155</v>
      </c>
      <c r="W106" s="1">
        <v>26</v>
      </c>
      <c r="X106" s="1">
        <v>33.781500000000001</v>
      </c>
      <c r="Y106" s="1">
        <v>6.8819999999999997</v>
      </c>
      <c r="Z106" s="1">
        <v>19.5</v>
      </c>
      <c r="AA106" s="1">
        <v>4</v>
      </c>
      <c r="AB106" s="3">
        <v>0.17100000000000001</v>
      </c>
      <c r="AC106" s="3">
        <v>17.459</v>
      </c>
      <c r="AD106" s="3">
        <v>7.8E-2</v>
      </c>
      <c r="AE106" s="3">
        <v>3.6909999999999741</v>
      </c>
      <c r="AF106" s="4">
        <f t="shared" si="9"/>
        <v>2</v>
      </c>
      <c r="AG106" s="1">
        <v>1</v>
      </c>
      <c r="AH106" s="1">
        <v>0</v>
      </c>
      <c r="AI106" s="1">
        <v>1</v>
      </c>
      <c r="AJ106" s="1">
        <v>2</v>
      </c>
      <c r="AK106" s="1">
        <v>2</v>
      </c>
      <c r="AL106" s="1">
        <v>2</v>
      </c>
    </row>
    <row r="107" spans="1:38" x14ac:dyDescent="0.4">
      <c r="A107" s="1">
        <v>22</v>
      </c>
      <c r="B107" s="1">
        <v>22</v>
      </c>
      <c r="C107" s="1">
        <v>1</v>
      </c>
      <c r="D107" s="1">
        <v>1</v>
      </c>
      <c r="E107" s="1">
        <v>1</v>
      </c>
      <c r="F107" s="2">
        <f t="shared" si="10"/>
        <v>1.6833333333333331</v>
      </c>
      <c r="G107" s="2">
        <f t="shared" si="11"/>
        <v>3.0297619047619051</v>
      </c>
      <c r="H107" s="2">
        <f t="shared" si="12"/>
        <v>2.4</v>
      </c>
      <c r="I107" s="2">
        <f t="shared" si="13"/>
        <v>3.9750000000000001</v>
      </c>
      <c r="J107" s="2">
        <v>3.125</v>
      </c>
      <c r="K107" s="2">
        <v>3.7142857142857144</v>
      </c>
      <c r="L107" s="2">
        <v>1.2</v>
      </c>
      <c r="M107" s="2">
        <v>2.4</v>
      </c>
      <c r="N107" s="2">
        <v>2.1666666666666665</v>
      </c>
      <c r="O107" s="2">
        <v>2.25</v>
      </c>
      <c r="P107" s="2">
        <v>4.75</v>
      </c>
      <c r="Q107" s="2">
        <v>3.2</v>
      </c>
      <c r="R107" s="1">
        <v>3</v>
      </c>
      <c r="S107" s="1">
        <v>0</v>
      </c>
      <c r="T107" s="1">
        <v>1</v>
      </c>
      <c r="U107" s="1">
        <v>1</v>
      </c>
      <c r="V107" s="1">
        <v>682.22699999999998</v>
      </c>
      <c r="W107" s="1">
        <v>33</v>
      </c>
      <c r="X107" s="1">
        <v>35.35</v>
      </c>
      <c r="Y107" s="1">
        <v>6.8580000000000005</v>
      </c>
      <c r="Z107" s="1">
        <v>20</v>
      </c>
      <c r="AA107" s="1">
        <v>5</v>
      </c>
      <c r="AB107" s="3">
        <v>0.159</v>
      </c>
      <c r="AC107" s="3">
        <v>22.012</v>
      </c>
      <c r="AD107" s="3">
        <v>3.5000000000000003E-2</v>
      </c>
      <c r="AE107" s="3">
        <v>2.7420000000000186</v>
      </c>
      <c r="AF107" s="4">
        <f t="shared" si="9"/>
        <v>1</v>
      </c>
      <c r="AG107" s="1">
        <v>0</v>
      </c>
      <c r="AH107" s="1">
        <v>0</v>
      </c>
      <c r="AI107" s="1">
        <v>1</v>
      </c>
      <c r="AJ107" s="1">
        <v>4</v>
      </c>
      <c r="AK107" s="1">
        <v>4</v>
      </c>
      <c r="AL107" s="1">
        <v>4</v>
      </c>
    </row>
    <row r="108" spans="1:38" x14ac:dyDescent="0.4">
      <c r="A108" s="1">
        <v>23</v>
      </c>
      <c r="B108" s="1">
        <v>24</v>
      </c>
      <c r="C108" s="1">
        <v>1</v>
      </c>
      <c r="D108" s="1">
        <v>2</v>
      </c>
      <c r="E108" s="1">
        <v>0</v>
      </c>
      <c r="F108" s="2">
        <f t="shared" si="10"/>
        <v>1.3833333333333333</v>
      </c>
      <c r="G108" s="2">
        <f t="shared" si="11"/>
        <v>3.8511904761904763</v>
      </c>
      <c r="H108" s="2">
        <f t="shared" si="12"/>
        <v>1</v>
      </c>
      <c r="I108" s="2">
        <f t="shared" si="13"/>
        <v>5.2</v>
      </c>
      <c r="J108" s="2">
        <v>4.625</v>
      </c>
      <c r="K108" s="2">
        <v>3.4285714285714284</v>
      </c>
      <c r="L108" s="2">
        <v>1.6</v>
      </c>
      <c r="M108" s="2">
        <v>1</v>
      </c>
      <c r="N108" s="2">
        <v>1.1666666666666667</v>
      </c>
      <c r="O108" s="2">
        <v>3.5</v>
      </c>
      <c r="P108" s="2">
        <v>6</v>
      </c>
      <c r="Q108" s="2">
        <v>4.4000000000000004</v>
      </c>
      <c r="R108" s="1">
        <v>1</v>
      </c>
      <c r="S108" s="1">
        <v>0</v>
      </c>
      <c r="T108" s="1">
        <v>0</v>
      </c>
      <c r="U108" s="1">
        <v>0</v>
      </c>
      <c r="V108" s="1">
        <v>649.1585</v>
      </c>
      <c r="W108" s="1">
        <v>32.5</v>
      </c>
      <c r="X108" s="1">
        <v>46.009500000000003</v>
      </c>
      <c r="Y108" s="1">
        <v>6.2714999999999996</v>
      </c>
      <c r="Z108" s="1">
        <v>30.5</v>
      </c>
      <c r="AA108" s="1">
        <v>5</v>
      </c>
      <c r="AB108" s="3">
        <v>9.5000000000000001E-2</v>
      </c>
      <c r="AC108" s="3">
        <v>15.058</v>
      </c>
      <c r="AD108" s="3">
        <v>2.9000000000000001E-2</v>
      </c>
      <c r="AE108" s="3">
        <v>2.1779999999999999</v>
      </c>
      <c r="AF108" s="4">
        <f t="shared" si="9"/>
        <v>1</v>
      </c>
      <c r="AG108" s="1">
        <v>0</v>
      </c>
      <c r="AH108" s="1">
        <v>0</v>
      </c>
      <c r="AI108" s="1">
        <v>1</v>
      </c>
      <c r="AJ108" s="1">
        <v>2</v>
      </c>
      <c r="AK108" s="1">
        <v>1</v>
      </c>
      <c r="AL108" s="1">
        <v>1</v>
      </c>
    </row>
    <row r="109" spans="1:38" x14ac:dyDescent="0.4">
      <c r="A109" s="1">
        <v>23</v>
      </c>
      <c r="B109" s="1">
        <v>24</v>
      </c>
      <c r="C109" s="1">
        <v>1</v>
      </c>
      <c r="D109" s="1">
        <v>2</v>
      </c>
      <c r="E109" s="1">
        <v>0</v>
      </c>
      <c r="F109" s="2">
        <f t="shared" si="10"/>
        <v>1.3833333333333333</v>
      </c>
      <c r="G109" s="2">
        <f t="shared" si="11"/>
        <v>3.8511904761904763</v>
      </c>
      <c r="H109" s="2">
        <f t="shared" si="12"/>
        <v>1</v>
      </c>
      <c r="I109" s="2">
        <f t="shared" si="13"/>
        <v>5.2</v>
      </c>
      <c r="J109" s="2">
        <v>4.625</v>
      </c>
      <c r="K109" s="2">
        <v>3.4285714285714284</v>
      </c>
      <c r="L109" s="2">
        <v>1.6</v>
      </c>
      <c r="M109" s="2">
        <v>1</v>
      </c>
      <c r="N109" s="2">
        <v>1.1666666666666667</v>
      </c>
      <c r="O109" s="2">
        <v>3.5</v>
      </c>
      <c r="P109" s="2">
        <v>6</v>
      </c>
      <c r="Q109" s="2">
        <v>4.4000000000000004</v>
      </c>
      <c r="R109" s="1">
        <v>2</v>
      </c>
      <c r="S109" s="1">
        <v>1</v>
      </c>
      <c r="T109" s="1">
        <v>0</v>
      </c>
      <c r="U109" s="1">
        <v>1</v>
      </c>
      <c r="V109" s="1">
        <v>1203.8310000000001</v>
      </c>
      <c r="W109" s="1">
        <v>22.5</v>
      </c>
      <c r="X109" s="1">
        <v>42.0015</v>
      </c>
      <c r="Y109" s="1">
        <v>6.4090000000000007</v>
      </c>
      <c r="Z109" s="1">
        <v>21.5</v>
      </c>
      <c r="AA109" s="1">
        <v>3</v>
      </c>
      <c r="AB109" s="3">
        <v>0.27100000000000002</v>
      </c>
      <c r="AC109" s="3">
        <v>18.545000000000002</v>
      </c>
      <c r="AD109" s="3">
        <v>0.108</v>
      </c>
      <c r="AE109" s="3">
        <v>3.9470000000000001</v>
      </c>
      <c r="AF109" s="4">
        <f t="shared" si="9"/>
        <v>2</v>
      </c>
      <c r="AG109" s="1">
        <v>1</v>
      </c>
      <c r="AH109" s="1">
        <v>0</v>
      </c>
      <c r="AI109" s="1">
        <v>1</v>
      </c>
      <c r="AJ109" s="1">
        <v>7</v>
      </c>
      <c r="AK109" s="1">
        <v>7</v>
      </c>
      <c r="AL109" s="1">
        <v>7</v>
      </c>
    </row>
    <row r="110" spans="1:38" x14ac:dyDescent="0.4">
      <c r="A110" s="1">
        <v>23</v>
      </c>
      <c r="B110" s="1">
        <v>24</v>
      </c>
      <c r="C110" s="1">
        <v>1</v>
      </c>
      <c r="D110" s="1">
        <v>2</v>
      </c>
      <c r="E110" s="1">
        <v>0</v>
      </c>
      <c r="F110" s="2">
        <f t="shared" si="10"/>
        <v>1.3833333333333333</v>
      </c>
      <c r="G110" s="2">
        <f t="shared" si="11"/>
        <v>3.8511904761904763</v>
      </c>
      <c r="H110" s="2">
        <f t="shared" si="12"/>
        <v>1</v>
      </c>
      <c r="I110" s="2">
        <f t="shared" si="13"/>
        <v>5.2</v>
      </c>
      <c r="J110" s="2">
        <v>4.625</v>
      </c>
      <c r="K110" s="2">
        <v>3.4285714285714284</v>
      </c>
      <c r="L110" s="2">
        <v>1.6</v>
      </c>
      <c r="M110" s="2">
        <v>1</v>
      </c>
      <c r="N110" s="2">
        <v>1.1666666666666667</v>
      </c>
      <c r="O110" s="2">
        <v>3.5</v>
      </c>
      <c r="P110" s="2">
        <v>6</v>
      </c>
      <c r="Q110" s="2">
        <v>4.4000000000000004</v>
      </c>
      <c r="R110" s="1">
        <v>3</v>
      </c>
      <c r="S110" s="1">
        <v>0</v>
      </c>
      <c r="T110" s="1">
        <v>1</v>
      </c>
      <c r="U110" s="1">
        <v>1</v>
      </c>
      <c r="V110" s="1">
        <v>831.26</v>
      </c>
      <c r="W110" s="1">
        <v>26</v>
      </c>
      <c r="X110" s="1">
        <v>86.5</v>
      </c>
      <c r="Y110" s="1">
        <v>6.8754999999999997</v>
      </c>
      <c r="Z110" s="1">
        <v>26</v>
      </c>
      <c r="AA110" s="1">
        <v>3</v>
      </c>
      <c r="AB110" s="3">
        <v>5.3999999999999999E-2</v>
      </c>
      <c r="AC110" s="3">
        <v>16.135999999999999</v>
      </c>
      <c r="AD110" s="3">
        <v>4.5999999999999999E-2</v>
      </c>
      <c r="AE110" s="3">
        <v>2.7090000000000001</v>
      </c>
      <c r="AF110" s="4">
        <f t="shared" si="9"/>
        <v>1</v>
      </c>
      <c r="AG110" s="1">
        <v>0</v>
      </c>
      <c r="AH110" s="1">
        <v>1</v>
      </c>
      <c r="AI110" s="1">
        <v>0</v>
      </c>
      <c r="AJ110" s="1">
        <v>1</v>
      </c>
      <c r="AK110" s="1">
        <v>1</v>
      </c>
      <c r="AL110" s="1">
        <v>1</v>
      </c>
    </row>
    <row r="111" spans="1:38" x14ac:dyDescent="0.4">
      <c r="A111" s="1">
        <v>23</v>
      </c>
      <c r="B111" s="1">
        <v>24</v>
      </c>
      <c r="C111" s="1">
        <v>1</v>
      </c>
      <c r="D111" s="1">
        <v>2</v>
      </c>
      <c r="E111" s="1">
        <v>0</v>
      </c>
      <c r="F111" s="2">
        <f t="shared" si="10"/>
        <v>1.3833333333333333</v>
      </c>
      <c r="G111" s="2">
        <f t="shared" si="11"/>
        <v>3.8511904761904763</v>
      </c>
      <c r="H111" s="2">
        <f t="shared" si="12"/>
        <v>1</v>
      </c>
      <c r="I111" s="2">
        <f t="shared" si="13"/>
        <v>5.2</v>
      </c>
      <c r="J111" s="2">
        <v>4.625</v>
      </c>
      <c r="K111" s="2">
        <v>3.4285714285714284</v>
      </c>
      <c r="L111" s="2">
        <v>1.6</v>
      </c>
      <c r="M111" s="2">
        <v>1</v>
      </c>
      <c r="N111" s="2">
        <v>1.1666666666666667</v>
      </c>
      <c r="O111" s="2">
        <v>3.5</v>
      </c>
      <c r="P111" s="2">
        <v>6</v>
      </c>
      <c r="Q111" s="2">
        <v>4.4000000000000004</v>
      </c>
      <c r="R111" s="1">
        <v>4</v>
      </c>
      <c r="S111" s="1">
        <v>1</v>
      </c>
      <c r="T111" s="1">
        <v>1</v>
      </c>
      <c r="U111" s="1">
        <v>1</v>
      </c>
      <c r="V111" s="1">
        <v>705.07449999999994</v>
      </c>
      <c r="W111" s="1">
        <v>36</v>
      </c>
      <c r="X111" s="1">
        <v>43.774500000000003</v>
      </c>
      <c r="Y111" s="1">
        <v>7.3435000000000006</v>
      </c>
      <c r="Z111" s="1">
        <v>31</v>
      </c>
      <c r="AA111" s="1">
        <v>3</v>
      </c>
      <c r="AB111" s="3">
        <v>0.502</v>
      </c>
      <c r="AC111" s="3">
        <v>20.111000000000001</v>
      </c>
      <c r="AD111" s="3">
        <v>8.1000000000000003E-2</v>
      </c>
      <c r="AE111" s="3">
        <v>2.9859999999999998</v>
      </c>
      <c r="AF111" s="4">
        <f t="shared" si="9"/>
        <v>2</v>
      </c>
      <c r="AG111" s="1">
        <v>1</v>
      </c>
      <c r="AH111" s="1">
        <v>0</v>
      </c>
      <c r="AI111" s="1">
        <v>1</v>
      </c>
      <c r="AJ111" s="1">
        <v>3</v>
      </c>
      <c r="AK111" s="1">
        <v>4</v>
      </c>
      <c r="AL111" s="1">
        <v>2</v>
      </c>
    </row>
    <row r="112" spans="1:38" x14ac:dyDescent="0.4">
      <c r="A112" s="1">
        <v>23</v>
      </c>
      <c r="B112" s="1">
        <v>24</v>
      </c>
      <c r="C112" s="1">
        <v>1</v>
      </c>
      <c r="D112" s="1">
        <v>2</v>
      </c>
      <c r="E112" s="1">
        <v>0</v>
      </c>
      <c r="F112" s="2">
        <f t="shared" si="10"/>
        <v>1.3833333333333333</v>
      </c>
      <c r="G112" s="2">
        <f t="shared" si="11"/>
        <v>3.8511904761904763</v>
      </c>
      <c r="H112" s="2">
        <f t="shared" si="12"/>
        <v>1</v>
      </c>
      <c r="I112" s="2">
        <f t="shared" si="13"/>
        <v>5.2</v>
      </c>
      <c r="J112" s="2">
        <v>4.625</v>
      </c>
      <c r="K112" s="2">
        <v>3.4285714285714284</v>
      </c>
      <c r="L112" s="2">
        <v>1.6</v>
      </c>
      <c r="M112" s="2">
        <v>1</v>
      </c>
      <c r="N112" s="2">
        <v>1.1666666666666667</v>
      </c>
      <c r="O112" s="2">
        <v>3.5</v>
      </c>
      <c r="P112" s="2">
        <v>6</v>
      </c>
      <c r="Q112" s="2">
        <v>4.4000000000000004</v>
      </c>
      <c r="R112" s="1">
        <v>4</v>
      </c>
      <c r="S112" s="1">
        <v>1</v>
      </c>
      <c r="T112" s="1">
        <v>1</v>
      </c>
      <c r="U112" s="1">
        <v>1</v>
      </c>
      <c r="V112" s="1">
        <v>636.03199999999993</v>
      </c>
      <c r="W112" s="1">
        <v>23.5</v>
      </c>
      <c r="X112" s="1">
        <v>41.762</v>
      </c>
      <c r="Y112" s="1">
        <v>8.9804999999999993</v>
      </c>
      <c r="Z112" s="1">
        <v>21</v>
      </c>
      <c r="AA112" s="1">
        <v>4</v>
      </c>
      <c r="AB112" s="3">
        <v>5.0999999999999997E-2</v>
      </c>
      <c r="AC112" s="3">
        <v>14.266</v>
      </c>
      <c r="AD112" s="3">
        <v>4.5999999999999999E-2</v>
      </c>
      <c r="AE112" s="3">
        <v>2.9989999999999997</v>
      </c>
      <c r="AF112" s="4">
        <f t="shared" si="9"/>
        <v>1</v>
      </c>
      <c r="AG112" s="1">
        <v>1</v>
      </c>
      <c r="AH112" s="1">
        <v>0</v>
      </c>
      <c r="AI112" s="1">
        <v>0</v>
      </c>
      <c r="AJ112" s="1">
        <v>2</v>
      </c>
      <c r="AK112" s="1">
        <v>1</v>
      </c>
      <c r="AL112" s="1">
        <v>1</v>
      </c>
    </row>
    <row r="113" spans="1:38" x14ac:dyDescent="0.4">
      <c r="A113" s="1">
        <v>23</v>
      </c>
      <c r="B113" s="1">
        <v>24</v>
      </c>
      <c r="C113" s="1">
        <v>1</v>
      </c>
      <c r="D113" s="1">
        <v>2</v>
      </c>
      <c r="E113" s="1">
        <v>0</v>
      </c>
      <c r="F113" s="2">
        <f t="shared" si="10"/>
        <v>1.3833333333333333</v>
      </c>
      <c r="G113" s="2">
        <f t="shared" si="11"/>
        <v>3.8511904761904763</v>
      </c>
      <c r="H113" s="2">
        <f t="shared" si="12"/>
        <v>1</v>
      </c>
      <c r="I113" s="2">
        <f t="shared" si="13"/>
        <v>5.2</v>
      </c>
      <c r="J113" s="2">
        <v>4.625</v>
      </c>
      <c r="K113" s="2">
        <v>3.4285714285714284</v>
      </c>
      <c r="L113" s="2">
        <v>1.6</v>
      </c>
      <c r="M113" s="2">
        <v>1</v>
      </c>
      <c r="N113" s="2">
        <v>1.1666666666666667</v>
      </c>
      <c r="O113" s="2">
        <v>3.5</v>
      </c>
      <c r="P113" s="2">
        <v>6</v>
      </c>
      <c r="Q113" s="2">
        <v>4.4000000000000004</v>
      </c>
      <c r="R113" s="1">
        <v>1</v>
      </c>
      <c r="S113" s="1">
        <v>0</v>
      </c>
      <c r="T113" s="1">
        <v>0</v>
      </c>
      <c r="U113" s="1">
        <v>1</v>
      </c>
      <c r="V113" s="1">
        <v>1238.9815000000001</v>
      </c>
      <c r="W113" s="1">
        <v>23.5</v>
      </c>
      <c r="X113" s="1">
        <v>41.638000000000005</v>
      </c>
      <c r="Y113" s="1">
        <v>7.8810000000000002</v>
      </c>
      <c r="Z113" s="1">
        <v>21.5</v>
      </c>
      <c r="AA113" s="1">
        <v>5</v>
      </c>
      <c r="AB113" s="3">
        <v>0.128</v>
      </c>
      <c r="AC113" s="3">
        <v>17.654</v>
      </c>
      <c r="AD113" s="3">
        <v>6.9000000000000006E-2</v>
      </c>
      <c r="AE113" s="3">
        <v>2.66</v>
      </c>
      <c r="AF113" s="4">
        <f t="shared" si="9"/>
        <v>0</v>
      </c>
      <c r="AG113" s="1">
        <v>0</v>
      </c>
      <c r="AH113" s="1">
        <v>0</v>
      </c>
      <c r="AI113" s="1">
        <v>0</v>
      </c>
      <c r="AJ113" s="1">
        <v>1</v>
      </c>
      <c r="AK113" s="1">
        <v>1</v>
      </c>
      <c r="AL113" s="1">
        <v>1</v>
      </c>
    </row>
    <row r="114" spans="1:38" x14ac:dyDescent="0.4">
      <c r="A114" s="1">
        <v>23</v>
      </c>
      <c r="B114" s="1">
        <v>24</v>
      </c>
      <c r="C114" s="1">
        <v>1</v>
      </c>
      <c r="D114" s="1">
        <v>2</v>
      </c>
      <c r="E114" s="1">
        <v>0</v>
      </c>
      <c r="F114" s="2">
        <f t="shared" si="10"/>
        <v>1.3833333333333333</v>
      </c>
      <c r="G114" s="2">
        <f t="shared" si="11"/>
        <v>3.8511904761904763</v>
      </c>
      <c r="H114" s="2">
        <f t="shared" si="12"/>
        <v>1</v>
      </c>
      <c r="I114" s="2">
        <f t="shared" si="13"/>
        <v>5.2</v>
      </c>
      <c r="J114" s="2">
        <v>4.625</v>
      </c>
      <c r="K114" s="2">
        <v>3.4285714285714284</v>
      </c>
      <c r="L114" s="2">
        <v>1.6</v>
      </c>
      <c r="M114" s="2">
        <v>1</v>
      </c>
      <c r="N114" s="2">
        <v>1.1666666666666667</v>
      </c>
      <c r="O114" s="2">
        <v>3.5</v>
      </c>
      <c r="P114" s="2">
        <v>6</v>
      </c>
      <c r="Q114" s="2">
        <v>4.4000000000000004</v>
      </c>
      <c r="R114" s="1">
        <v>3</v>
      </c>
      <c r="S114" s="1">
        <v>0</v>
      </c>
      <c r="T114" s="1">
        <v>1</v>
      </c>
      <c r="U114" s="1">
        <v>1</v>
      </c>
      <c r="V114" s="1">
        <v>1746.8834999999999</v>
      </c>
      <c r="W114" s="1">
        <v>13.5</v>
      </c>
      <c r="X114" s="1">
        <v>53.730999999999995</v>
      </c>
      <c r="Y114" s="1">
        <v>6.8155000000000001</v>
      </c>
      <c r="Z114" s="1">
        <v>13</v>
      </c>
      <c r="AA114" s="1">
        <v>2</v>
      </c>
      <c r="AB114" s="3">
        <v>3.1E-2</v>
      </c>
      <c r="AC114" s="3">
        <v>15.532</v>
      </c>
      <c r="AD114" s="3">
        <v>4.4999999999999998E-2</v>
      </c>
      <c r="AE114" s="3">
        <v>2.7130000000000223</v>
      </c>
      <c r="AF114" s="4">
        <f t="shared" si="9"/>
        <v>0</v>
      </c>
      <c r="AG114" s="1">
        <v>0</v>
      </c>
      <c r="AH114" s="1">
        <v>0</v>
      </c>
      <c r="AI114" s="1">
        <v>0</v>
      </c>
      <c r="AJ114" s="1">
        <v>1</v>
      </c>
      <c r="AK114" s="1">
        <v>1</v>
      </c>
      <c r="AL114" s="1">
        <v>1</v>
      </c>
    </row>
    <row r="115" spans="1:38" x14ac:dyDescent="0.4">
      <c r="A115" s="1">
        <v>23</v>
      </c>
      <c r="B115" s="1">
        <v>24</v>
      </c>
      <c r="C115" s="1">
        <v>1</v>
      </c>
      <c r="D115" s="1">
        <v>2</v>
      </c>
      <c r="E115" s="1">
        <v>0</v>
      </c>
      <c r="F115" s="2">
        <f t="shared" si="10"/>
        <v>1.3833333333333333</v>
      </c>
      <c r="G115" s="2">
        <f t="shared" si="11"/>
        <v>3.8511904761904763</v>
      </c>
      <c r="H115" s="2">
        <f t="shared" si="12"/>
        <v>1</v>
      </c>
      <c r="I115" s="2">
        <f t="shared" si="13"/>
        <v>5.2</v>
      </c>
      <c r="J115" s="2">
        <v>4.625</v>
      </c>
      <c r="K115" s="2">
        <v>3.4285714285714284</v>
      </c>
      <c r="L115" s="2">
        <v>1.6</v>
      </c>
      <c r="M115" s="2">
        <v>1</v>
      </c>
      <c r="N115" s="2">
        <v>1.1666666666666667</v>
      </c>
      <c r="O115" s="2">
        <v>3.5</v>
      </c>
      <c r="P115" s="2">
        <v>6</v>
      </c>
      <c r="Q115" s="2">
        <v>4.4000000000000004</v>
      </c>
      <c r="R115" s="1">
        <v>4</v>
      </c>
      <c r="S115" s="1">
        <v>1</v>
      </c>
      <c r="T115" s="1">
        <v>1</v>
      </c>
      <c r="U115" s="1">
        <v>1</v>
      </c>
      <c r="V115" s="1">
        <v>1090.9580000000001</v>
      </c>
      <c r="W115" s="1">
        <v>24</v>
      </c>
      <c r="X115" s="1">
        <v>38.186</v>
      </c>
      <c r="Y115" s="1">
        <v>6.3940000000000001</v>
      </c>
      <c r="Z115" s="1">
        <v>25.5</v>
      </c>
      <c r="AA115" s="1">
        <v>3</v>
      </c>
      <c r="AB115" s="3">
        <v>1.2110000000000001</v>
      </c>
      <c r="AC115" s="3">
        <v>21.805</v>
      </c>
      <c r="AD115" s="11">
        <v>0.111</v>
      </c>
      <c r="AE115" s="3">
        <v>3.2119999999999891</v>
      </c>
      <c r="AF115" s="4">
        <f t="shared" si="9"/>
        <v>2</v>
      </c>
      <c r="AG115" s="1">
        <v>1</v>
      </c>
      <c r="AH115" s="1">
        <v>0</v>
      </c>
      <c r="AI115" s="1">
        <v>1</v>
      </c>
      <c r="AJ115" s="1">
        <v>7</v>
      </c>
      <c r="AK115" s="1">
        <v>7</v>
      </c>
      <c r="AL115" s="1">
        <v>7</v>
      </c>
    </row>
    <row r="116" spans="1:38" x14ac:dyDescent="0.4">
      <c r="A116" s="1">
        <v>23</v>
      </c>
      <c r="B116" s="1">
        <v>24</v>
      </c>
      <c r="C116" s="1">
        <v>1</v>
      </c>
      <c r="D116" s="1">
        <v>2</v>
      </c>
      <c r="E116" s="1">
        <v>0</v>
      </c>
      <c r="F116" s="2">
        <f t="shared" si="10"/>
        <v>1.3833333333333333</v>
      </c>
      <c r="G116" s="2">
        <f t="shared" si="11"/>
        <v>3.8511904761904763</v>
      </c>
      <c r="H116" s="2">
        <f t="shared" si="12"/>
        <v>1</v>
      </c>
      <c r="I116" s="2">
        <f t="shared" si="13"/>
        <v>5.2</v>
      </c>
      <c r="J116" s="2">
        <v>4.625</v>
      </c>
      <c r="K116" s="2">
        <v>3.4285714285714284</v>
      </c>
      <c r="L116" s="2">
        <v>1.6</v>
      </c>
      <c r="M116" s="2">
        <v>1</v>
      </c>
      <c r="N116" s="2">
        <v>1.1666666666666667</v>
      </c>
      <c r="O116" s="2">
        <v>3.5</v>
      </c>
      <c r="P116" s="2">
        <v>6</v>
      </c>
      <c r="Q116" s="2">
        <v>4.4000000000000004</v>
      </c>
      <c r="R116" s="1">
        <v>1</v>
      </c>
      <c r="S116" s="1">
        <v>0</v>
      </c>
      <c r="T116" s="1">
        <v>0</v>
      </c>
      <c r="U116" s="1">
        <v>0</v>
      </c>
      <c r="V116" s="1">
        <v>962.5</v>
      </c>
      <c r="W116" s="1">
        <v>21</v>
      </c>
      <c r="X116" s="1">
        <v>53.444499999999998</v>
      </c>
      <c r="Y116" s="1">
        <v>7.9309999999999992</v>
      </c>
      <c r="Z116" s="1">
        <v>21.5</v>
      </c>
      <c r="AA116" s="1">
        <v>4</v>
      </c>
      <c r="AB116" s="3">
        <v>5.3999999999999999E-2</v>
      </c>
      <c r="AC116" s="3">
        <v>16.821000000000002</v>
      </c>
      <c r="AD116" s="3">
        <v>3.1E-2</v>
      </c>
      <c r="AE116" s="3">
        <v>2.3509999999999991</v>
      </c>
      <c r="AF116" s="4">
        <f t="shared" si="9"/>
        <v>0</v>
      </c>
      <c r="AG116" s="1">
        <v>0</v>
      </c>
      <c r="AH116" s="1">
        <v>0</v>
      </c>
      <c r="AI116" s="1">
        <v>0</v>
      </c>
      <c r="AJ116" s="1">
        <v>2</v>
      </c>
      <c r="AK116" s="1">
        <v>2</v>
      </c>
      <c r="AL116" s="1">
        <v>1</v>
      </c>
    </row>
    <row r="117" spans="1:38" x14ac:dyDescent="0.4">
      <c r="A117" s="1">
        <v>23</v>
      </c>
      <c r="B117" s="1">
        <v>24</v>
      </c>
      <c r="C117" s="1">
        <v>1</v>
      </c>
      <c r="D117" s="1">
        <v>2</v>
      </c>
      <c r="E117" s="1">
        <v>0</v>
      </c>
      <c r="F117" s="2">
        <f t="shared" si="10"/>
        <v>1.3833333333333333</v>
      </c>
      <c r="G117" s="2">
        <f t="shared" si="11"/>
        <v>3.8511904761904763</v>
      </c>
      <c r="H117" s="2">
        <f t="shared" si="12"/>
        <v>1</v>
      </c>
      <c r="I117" s="2">
        <f t="shared" si="13"/>
        <v>5.2</v>
      </c>
      <c r="J117" s="2">
        <v>4.625</v>
      </c>
      <c r="K117" s="2">
        <v>3.4285714285714284</v>
      </c>
      <c r="L117" s="2">
        <v>1.6</v>
      </c>
      <c r="M117" s="2">
        <v>1</v>
      </c>
      <c r="N117" s="2">
        <v>1.1666666666666667</v>
      </c>
      <c r="O117" s="2">
        <v>3.5</v>
      </c>
      <c r="P117" s="2">
        <v>6</v>
      </c>
      <c r="Q117" s="2">
        <v>4.4000000000000004</v>
      </c>
      <c r="R117" s="1">
        <v>2</v>
      </c>
      <c r="S117" s="1">
        <v>1</v>
      </c>
      <c r="T117" s="1">
        <v>0</v>
      </c>
      <c r="U117" s="1">
        <v>1</v>
      </c>
      <c r="V117" s="1">
        <v>946.55449999999996</v>
      </c>
      <c r="W117" s="1">
        <v>25</v>
      </c>
      <c r="X117" s="1">
        <v>40.045000000000002</v>
      </c>
      <c r="Y117" s="1">
        <v>7.5625</v>
      </c>
      <c r="Z117" s="1">
        <v>25</v>
      </c>
      <c r="AA117" s="1">
        <v>4</v>
      </c>
      <c r="AB117" s="3">
        <v>0.13600000000000001</v>
      </c>
      <c r="AC117" s="3">
        <v>16.983000000000001</v>
      </c>
      <c r="AD117" s="3">
        <v>3.7999999999999999E-2</v>
      </c>
      <c r="AE117" s="3">
        <v>3.3509999999999991</v>
      </c>
      <c r="AF117" s="4">
        <f t="shared" si="9"/>
        <v>2</v>
      </c>
      <c r="AG117" s="1">
        <v>1</v>
      </c>
      <c r="AH117" s="1">
        <v>0</v>
      </c>
      <c r="AI117" s="1">
        <v>1</v>
      </c>
      <c r="AJ117" s="1">
        <v>3</v>
      </c>
      <c r="AK117" s="1">
        <v>3</v>
      </c>
      <c r="AL117" s="1">
        <v>3</v>
      </c>
    </row>
    <row r="118" spans="1:38" x14ac:dyDescent="0.4">
      <c r="A118" s="1">
        <v>23</v>
      </c>
      <c r="B118" s="1">
        <v>24</v>
      </c>
      <c r="C118" s="1">
        <v>1</v>
      </c>
      <c r="D118" s="1">
        <v>2</v>
      </c>
      <c r="E118" s="1">
        <v>0</v>
      </c>
      <c r="F118" s="2">
        <f t="shared" si="10"/>
        <v>1.3833333333333333</v>
      </c>
      <c r="G118" s="2">
        <f t="shared" si="11"/>
        <v>3.8511904761904763</v>
      </c>
      <c r="H118" s="2">
        <f t="shared" si="12"/>
        <v>1</v>
      </c>
      <c r="I118" s="2">
        <f t="shared" si="13"/>
        <v>5.2</v>
      </c>
      <c r="J118" s="2">
        <v>4.625</v>
      </c>
      <c r="K118" s="2">
        <v>3.4285714285714284</v>
      </c>
      <c r="L118" s="2">
        <v>1.6</v>
      </c>
      <c r="M118" s="2">
        <v>1</v>
      </c>
      <c r="N118" s="2">
        <v>1.1666666666666667</v>
      </c>
      <c r="O118" s="2">
        <v>3.5</v>
      </c>
      <c r="P118" s="2">
        <v>6</v>
      </c>
      <c r="Q118" s="2">
        <v>4.4000000000000004</v>
      </c>
      <c r="R118" s="1">
        <v>1</v>
      </c>
      <c r="S118" s="1">
        <v>0</v>
      </c>
      <c r="T118" s="1">
        <v>0</v>
      </c>
      <c r="U118" s="1">
        <v>0</v>
      </c>
      <c r="V118" s="1">
        <v>1019.9930000000001</v>
      </c>
      <c r="W118" s="1">
        <v>14.5</v>
      </c>
      <c r="X118" s="1">
        <v>46.3185</v>
      </c>
      <c r="Y118" s="1">
        <v>10.186</v>
      </c>
      <c r="Z118" s="1">
        <v>13.5</v>
      </c>
      <c r="AA118" s="1">
        <v>4</v>
      </c>
      <c r="AB118" s="3">
        <v>3.4000000000000002E-2</v>
      </c>
      <c r="AC118" s="3">
        <v>23.312000000000001</v>
      </c>
      <c r="AD118" s="3">
        <v>2.4E-2</v>
      </c>
      <c r="AE118" s="3">
        <v>0.72199999999997999</v>
      </c>
      <c r="AF118" s="4">
        <f t="shared" si="9"/>
        <v>0</v>
      </c>
      <c r="AG118" s="1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1</v>
      </c>
    </row>
    <row r="119" spans="1:38" x14ac:dyDescent="0.4">
      <c r="A119" s="1">
        <v>23</v>
      </c>
      <c r="B119" s="1">
        <v>24</v>
      </c>
      <c r="C119" s="1">
        <v>1</v>
      </c>
      <c r="D119" s="1">
        <v>2</v>
      </c>
      <c r="E119" s="1">
        <v>0</v>
      </c>
      <c r="F119" s="2">
        <f t="shared" si="10"/>
        <v>1.3833333333333333</v>
      </c>
      <c r="G119" s="2">
        <f t="shared" si="11"/>
        <v>3.8511904761904763</v>
      </c>
      <c r="H119" s="2">
        <f t="shared" si="12"/>
        <v>1</v>
      </c>
      <c r="I119" s="2">
        <f t="shared" si="13"/>
        <v>5.2</v>
      </c>
      <c r="J119" s="2">
        <v>4.625</v>
      </c>
      <c r="K119" s="2">
        <v>3.4285714285714284</v>
      </c>
      <c r="L119" s="2">
        <v>1.6</v>
      </c>
      <c r="M119" s="2">
        <v>1</v>
      </c>
      <c r="N119" s="2">
        <v>1.1666666666666667</v>
      </c>
      <c r="O119" s="2">
        <v>3.5</v>
      </c>
      <c r="P119" s="2">
        <v>6</v>
      </c>
      <c r="Q119" s="2">
        <v>4.4000000000000004</v>
      </c>
      <c r="R119" s="1">
        <v>3</v>
      </c>
      <c r="S119" s="1">
        <v>0</v>
      </c>
      <c r="T119" s="1">
        <v>1</v>
      </c>
      <c r="U119" s="1">
        <v>0</v>
      </c>
      <c r="V119" s="1">
        <v>874.75649999999996</v>
      </c>
      <c r="W119" s="1">
        <v>26.5</v>
      </c>
      <c r="X119" s="1">
        <v>88.6965</v>
      </c>
      <c r="Y119" s="1">
        <v>11.149000000000001</v>
      </c>
      <c r="Z119" s="1">
        <v>23.5</v>
      </c>
      <c r="AA119" s="1">
        <v>3</v>
      </c>
      <c r="AB119" s="3">
        <v>3.5000000000000003E-2</v>
      </c>
      <c r="AC119" s="3">
        <v>21.135000000000002</v>
      </c>
      <c r="AD119" s="3">
        <v>0.02</v>
      </c>
      <c r="AE119" s="3">
        <v>0.81400000000002137</v>
      </c>
      <c r="AF119" s="4">
        <f t="shared" si="9"/>
        <v>2</v>
      </c>
      <c r="AG119" s="1">
        <v>1</v>
      </c>
      <c r="AH119" s="1">
        <v>0</v>
      </c>
      <c r="AI119" s="1">
        <v>1</v>
      </c>
      <c r="AJ119" s="1">
        <v>1</v>
      </c>
      <c r="AK119" s="1">
        <v>1</v>
      </c>
      <c r="AL119" s="1">
        <v>1</v>
      </c>
    </row>
    <row r="120" spans="1:38" x14ac:dyDescent="0.4">
      <c r="A120" s="1">
        <v>24</v>
      </c>
      <c r="B120" s="1">
        <v>25</v>
      </c>
      <c r="C120" s="1">
        <v>1</v>
      </c>
      <c r="D120" s="1">
        <v>1</v>
      </c>
      <c r="E120" s="1">
        <v>0</v>
      </c>
      <c r="F120" s="2">
        <f t="shared" si="10"/>
        <v>2.4</v>
      </c>
      <c r="G120" s="2">
        <f t="shared" si="11"/>
        <v>3.6071428571428572</v>
      </c>
      <c r="H120" s="2">
        <f t="shared" si="12"/>
        <v>2.6</v>
      </c>
      <c r="I120" s="2">
        <f t="shared" si="13"/>
        <v>4.0250000000000004</v>
      </c>
      <c r="J120" s="2">
        <v>2.75</v>
      </c>
      <c r="K120" s="2">
        <v>3.5714285714285716</v>
      </c>
      <c r="L120" s="2">
        <v>1.8</v>
      </c>
      <c r="M120" s="2">
        <v>2.6</v>
      </c>
      <c r="N120" s="2">
        <v>3</v>
      </c>
      <c r="O120" s="2">
        <v>4.5</v>
      </c>
      <c r="P120" s="2">
        <v>4.25</v>
      </c>
      <c r="Q120" s="2">
        <v>3.8</v>
      </c>
      <c r="R120" s="1">
        <v>1</v>
      </c>
      <c r="S120" s="1">
        <v>0</v>
      </c>
      <c r="T120" s="1">
        <v>0</v>
      </c>
      <c r="U120" s="1">
        <v>0</v>
      </c>
      <c r="V120" s="1">
        <v>765.31549999999993</v>
      </c>
      <c r="W120" s="1">
        <v>29.5</v>
      </c>
      <c r="X120" s="1">
        <v>44.6295</v>
      </c>
      <c r="Y120" s="1">
        <v>10.407</v>
      </c>
      <c r="Z120" s="1">
        <v>28.5</v>
      </c>
      <c r="AA120" s="1">
        <v>0</v>
      </c>
      <c r="AB120" s="3">
        <v>0.22800000000000001</v>
      </c>
      <c r="AC120" s="3">
        <v>18.206</v>
      </c>
      <c r="AD120" s="3">
        <v>6.0999999999999999E-2</v>
      </c>
      <c r="AE120" s="3">
        <v>1.17</v>
      </c>
      <c r="AF120" s="4">
        <f t="shared" si="9"/>
        <v>1</v>
      </c>
      <c r="AG120" s="1">
        <v>1</v>
      </c>
      <c r="AH120" s="1">
        <v>0</v>
      </c>
      <c r="AI120" s="1">
        <v>0</v>
      </c>
      <c r="AJ120" s="1">
        <v>1</v>
      </c>
      <c r="AK120" s="1">
        <v>1</v>
      </c>
      <c r="AL120" s="1">
        <v>1</v>
      </c>
    </row>
    <row r="121" spans="1:38" x14ac:dyDescent="0.4">
      <c r="A121" s="1">
        <v>24</v>
      </c>
      <c r="B121" s="1">
        <v>25</v>
      </c>
      <c r="C121" s="1">
        <v>1</v>
      </c>
      <c r="D121" s="1">
        <v>1</v>
      </c>
      <c r="E121" s="1">
        <v>0</v>
      </c>
      <c r="F121" s="2">
        <f t="shared" si="10"/>
        <v>2.4</v>
      </c>
      <c r="G121" s="2">
        <f t="shared" si="11"/>
        <v>3.6071428571428572</v>
      </c>
      <c r="H121" s="2">
        <f t="shared" si="12"/>
        <v>2.6</v>
      </c>
      <c r="I121" s="2">
        <f t="shared" si="13"/>
        <v>4.0250000000000004</v>
      </c>
      <c r="J121" s="2">
        <v>2.75</v>
      </c>
      <c r="K121" s="2">
        <v>3.5714285714285716</v>
      </c>
      <c r="L121" s="2">
        <v>1.8</v>
      </c>
      <c r="M121" s="2">
        <v>2.6</v>
      </c>
      <c r="N121" s="2">
        <v>3</v>
      </c>
      <c r="O121" s="2">
        <v>4.5</v>
      </c>
      <c r="P121" s="2">
        <v>4.25</v>
      </c>
      <c r="Q121" s="2">
        <v>3.8</v>
      </c>
      <c r="R121" s="1">
        <v>4</v>
      </c>
      <c r="S121" s="1">
        <v>1</v>
      </c>
      <c r="T121" s="1">
        <v>1</v>
      </c>
      <c r="U121" s="1">
        <v>1</v>
      </c>
      <c r="V121" s="1">
        <v>815.95299999999997</v>
      </c>
      <c r="W121" s="1">
        <v>47.5</v>
      </c>
      <c r="X121" s="1">
        <v>30.233499999999999</v>
      </c>
      <c r="Y121" s="1">
        <v>3.9984999999999999</v>
      </c>
      <c r="Z121" s="1">
        <v>40.5</v>
      </c>
      <c r="AA121" s="1">
        <v>1</v>
      </c>
      <c r="AB121" s="3">
        <v>1.33</v>
      </c>
      <c r="AC121" s="3">
        <v>23.466000000000001</v>
      </c>
      <c r="AD121" s="3">
        <v>0.36199999999999999</v>
      </c>
      <c r="AE121" s="3">
        <v>3.1379999999999999</v>
      </c>
      <c r="AF121" s="4">
        <f t="shared" si="9"/>
        <v>2</v>
      </c>
      <c r="AG121" s="1">
        <v>1</v>
      </c>
      <c r="AH121" s="1">
        <v>0</v>
      </c>
      <c r="AI121" s="1">
        <v>1</v>
      </c>
      <c r="AJ121" s="1">
        <v>3</v>
      </c>
      <c r="AK121" s="1">
        <v>3</v>
      </c>
      <c r="AL121" s="1">
        <v>5</v>
      </c>
    </row>
    <row r="122" spans="1:38" x14ac:dyDescent="0.4">
      <c r="A122" s="1">
        <v>24</v>
      </c>
      <c r="B122" s="1">
        <v>25</v>
      </c>
      <c r="C122" s="1">
        <v>1</v>
      </c>
      <c r="D122" s="1">
        <v>1</v>
      </c>
      <c r="E122" s="1">
        <v>0</v>
      </c>
      <c r="F122" s="2">
        <f t="shared" si="10"/>
        <v>2.4</v>
      </c>
      <c r="G122" s="2">
        <f t="shared" si="11"/>
        <v>3.6071428571428572</v>
      </c>
      <c r="H122" s="2">
        <f t="shared" si="12"/>
        <v>2.6</v>
      </c>
      <c r="I122" s="2">
        <f t="shared" si="13"/>
        <v>4.0250000000000004</v>
      </c>
      <c r="J122" s="2">
        <v>2.75</v>
      </c>
      <c r="K122" s="2">
        <v>3.5714285714285716</v>
      </c>
      <c r="L122" s="2">
        <v>1.8</v>
      </c>
      <c r="M122" s="2">
        <v>2.6</v>
      </c>
      <c r="N122" s="2">
        <v>3</v>
      </c>
      <c r="O122" s="2">
        <v>4.5</v>
      </c>
      <c r="P122" s="2">
        <v>4.25</v>
      </c>
      <c r="Q122" s="2">
        <v>3.8</v>
      </c>
      <c r="R122" s="1">
        <v>4</v>
      </c>
      <c r="S122" s="1">
        <v>1</v>
      </c>
      <c r="T122" s="1">
        <v>1</v>
      </c>
      <c r="U122" s="1">
        <v>1</v>
      </c>
      <c r="V122" s="1">
        <v>1330.231</v>
      </c>
      <c r="W122" s="1">
        <v>16.5</v>
      </c>
      <c r="X122" s="1">
        <v>28.951000000000001</v>
      </c>
      <c r="Y122" s="1">
        <v>3.1544999999999996</v>
      </c>
      <c r="Z122" s="1">
        <v>12</v>
      </c>
      <c r="AA122" s="1">
        <v>1</v>
      </c>
      <c r="AB122" s="3">
        <v>1.3260000000000001</v>
      </c>
      <c r="AC122" s="3">
        <v>31.030999999999999</v>
      </c>
      <c r="AD122" s="3">
        <v>0.26500000000000001</v>
      </c>
      <c r="AE122" s="3">
        <v>4.2160000000000002</v>
      </c>
      <c r="AF122" s="4">
        <f t="shared" si="9"/>
        <v>2</v>
      </c>
      <c r="AG122" s="1">
        <v>1</v>
      </c>
      <c r="AH122" s="1">
        <v>0</v>
      </c>
      <c r="AI122" s="1">
        <v>1</v>
      </c>
      <c r="AJ122" s="1">
        <v>4</v>
      </c>
      <c r="AK122" s="1">
        <v>5</v>
      </c>
      <c r="AL122" s="1">
        <v>5</v>
      </c>
    </row>
    <row r="123" spans="1:38" x14ac:dyDescent="0.4">
      <c r="A123" s="1">
        <v>24</v>
      </c>
      <c r="B123" s="1">
        <v>25</v>
      </c>
      <c r="C123" s="1">
        <v>1</v>
      </c>
      <c r="D123" s="1">
        <v>1</v>
      </c>
      <c r="E123" s="1">
        <v>0</v>
      </c>
      <c r="F123" s="2">
        <f t="shared" si="10"/>
        <v>2.4</v>
      </c>
      <c r="G123" s="2">
        <f t="shared" si="11"/>
        <v>3.6071428571428572</v>
      </c>
      <c r="H123" s="2">
        <f t="shared" si="12"/>
        <v>2.6</v>
      </c>
      <c r="I123" s="2">
        <f t="shared" si="13"/>
        <v>4.0250000000000004</v>
      </c>
      <c r="J123" s="2">
        <v>2.75</v>
      </c>
      <c r="K123" s="2">
        <v>3.5714285714285716</v>
      </c>
      <c r="L123" s="2">
        <v>1.8</v>
      </c>
      <c r="M123" s="2">
        <v>2.6</v>
      </c>
      <c r="N123" s="2">
        <v>3</v>
      </c>
      <c r="O123" s="2">
        <v>4.5</v>
      </c>
      <c r="P123" s="2">
        <v>4.25</v>
      </c>
      <c r="Q123" s="2">
        <v>3.8</v>
      </c>
      <c r="R123" s="1">
        <v>1</v>
      </c>
      <c r="S123" s="1">
        <v>0</v>
      </c>
      <c r="T123" s="1">
        <v>0</v>
      </c>
      <c r="U123" s="1">
        <v>0</v>
      </c>
      <c r="V123" s="1">
        <v>1312.0104999999999</v>
      </c>
      <c r="W123" s="1">
        <v>18.5</v>
      </c>
      <c r="X123" s="1">
        <v>24.262499999999999</v>
      </c>
      <c r="Y123" s="1">
        <v>3.2409999999999997</v>
      </c>
      <c r="Z123" s="1">
        <v>15.5</v>
      </c>
      <c r="AA123" s="1">
        <v>3</v>
      </c>
      <c r="AB123" s="3">
        <v>6.4000000000000001E-2</v>
      </c>
      <c r="AC123" s="3">
        <v>26.084</v>
      </c>
      <c r="AD123" s="3">
        <v>8.9999999999999993E-3</v>
      </c>
      <c r="AE123" s="3">
        <v>0.64900000000000002</v>
      </c>
      <c r="AF123" s="4">
        <f t="shared" si="9"/>
        <v>2</v>
      </c>
      <c r="AG123" s="1">
        <v>1</v>
      </c>
      <c r="AH123" s="1">
        <v>0</v>
      </c>
      <c r="AI123" s="1">
        <v>1</v>
      </c>
      <c r="AJ123" s="1">
        <v>2</v>
      </c>
      <c r="AK123" s="1">
        <v>2</v>
      </c>
      <c r="AL123" s="1">
        <v>2</v>
      </c>
    </row>
    <row r="124" spans="1:38" x14ac:dyDescent="0.4">
      <c r="A124" s="1">
        <v>24</v>
      </c>
      <c r="B124" s="1">
        <v>25</v>
      </c>
      <c r="C124" s="1">
        <v>1</v>
      </c>
      <c r="D124" s="1">
        <v>1</v>
      </c>
      <c r="E124" s="1">
        <v>0</v>
      </c>
      <c r="F124" s="2">
        <f t="shared" si="10"/>
        <v>2.4</v>
      </c>
      <c r="G124" s="2">
        <f t="shared" si="11"/>
        <v>3.6071428571428572</v>
      </c>
      <c r="H124" s="2">
        <f t="shared" si="12"/>
        <v>2.6</v>
      </c>
      <c r="I124" s="2">
        <f t="shared" si="13"/>
        <v>4.0250000000000004</v>
      </c>
      <c r="J124" s="2">
        <v>2.75</v>
      </c>
      <c r="K124" s="2">
        <v>3.5714285714285716</v>
      </c>
      <c r="L124" s="2">
        <v>1.8</v>
      </c>
      <c r="M124" s="2">
        <v>2.6</v>
      </c>
      <c r="N124" s="2">
        <v>3</v>
      </c>
      <c r="O124" s="2">
        <v>4.5</v>
      </c>
      <c r="P124" s="2">
        <v>4.25</v>
      </c>
      <c r="Q124" s="2">
        <v>3.8</v>
      </c>
      <c r="R124" s="1">
        <v>3</v>
      </c>
      <c r="S124" s="1">
        <v>0</v>
      </c>
      <c r="T124" s="1">
        <v>1</v>
      </c>
      <c r="U124" s="1">
        <v>1</v>
      </c>
      <c r="V124" s="1">
        <v>864.47649999999999</v>
      </c>
      <c r="W124" s="1">
        <v>26</v>
      </c>
      <c r="X124" s="1">
        <v>35.673999999999999</v>
      </c>
      <c r="Y124" s="1">
        <v>7.0404999999999998</v>
      </c>
      <c r="Z124" s="1">
        <v>15</v>
      </c>
      <c r="AA124" s="1">
        <v>3</v>
      </c>
      <c r="AB124" s="3">
        <v>0.20100000000000001</v>
      </c>
      <c r="AC124" s="3">
        <v>26.285</v>
      </c>
      <c r="AD124" s="3">
        <v>8.5999999999999993E-2</v>
      </c>
      <c r="AE124" s="3">
        <v>2.3870000000000005</v>
      </c>
      <c r="AF124" s="4">
        <f t="shared" si="9"/>
        <v>1</v>
      </c>
      <c r="AG124" s="1">
        <v>1</v>
      </c>
      <c r="AH124" s="1">
        <v>0</v>
      </c>
      <c r="AI124" s="1">
        <v>0</v>
      </c>
      <c r="AJ124" s="1">
        <v>2</v>
      </c>
      <c r="AK124" s="1">
        <v>2</v>
      </c>
      <c r="AL124" s="1">
        <v>2</v>
      </c>
    </row>
    <row r="125" spans="1:38" x14ac:dyDescent="0.4">
      <c r="A125" s="1">
        <v>24</v>
      </c>
      <c r="B125" s="1">
        <v>25</v>
      </c>
      <c r="C125" s="1">
        <v>1</v>
      </c>
      <c r="D125" s="1">
        <v>1</v>
      </c>
      <c r="E125" s="1">
        <v>0</v>
      </c>
      <c r="F125" s="2">
        <f t="shared" si="10"/>
        <v>2.4</v>
      </c>
      <c r="G125" s="2">
        <f t="shared" si="11"/>
        <v>3.6071428571428572</v>
      </c>
      <c r="H125" s="2">
        <f t="shared" si="12"/>
        <v>2.6</v>
      </c>
      <c r="I125" s="2">
        <f t="shared" si="13"/>
        <v>4.0250000000000004</v>
      </c>
      <c r="J125" s="2">
        <v>2.75</v>
      </c>
      <c r="K125" s="2">
        <v>3.5714285714285716</v>
      </c>
      <c r="L125" s="2">
        <v>1.8</v>
      </c>
      <c r="M125" s="2">
        <v>2.6</v>
      </c>
      <c r="N125" s="2">
        <v>3</v>
      </c>
      <c r="O125" s="2">
        <v>4.5</v>
      </c>
      <c r="P125" s="2">
        <v>4.25</v>
      </c>
      <c r="Q125" s="2">
        <v>3.8</v>
      </c>
      <c r="R125" s="1">
        <v>4</v>
      </c>
      <c r="S125" s="1">
        <v>1</v>
      </c>
      <c r="T125" s="1">
        <v>1</v>
      </c>
      <c r="U125" s="1">
        <v>1</v>
      </c>
      <c r="V125" s="1">
        <v>1065.1289999999999</v>
      </c>
      <c r="W125" s="1">
        <v>22</v>
      </c>
      <c r="X125" s="1">
        <v>81.103499999999997</v>
      </c>
      <c r="Y125" s="1">
        <v>5.6180000000000003</v>
      </c>
      <c r="Z125" s="1">
        <v>22</v>
      </c>
      <c r="AA125" s="1">
        <v>3</v>
      </c>
      <c r="AB125" s="3">
        <v>2.589</v>
      </c>
      <c r="AC125" s="3">
        <v>29</v>
      </c>
      <c r="AD125" s="3">
        <v>0.6</v>
      </c>
      <c r="AE125" s="3">
        <v>3.8430000000000177</v>
      </c>
      <c r="AF125" s="4">
        <f t="shared" si="9"/>
        <v>1</v>
      </c>
      <c r="AG125" s="1">
        <v>1</v>
      </c>
      <c r="AH125" s="1">
        <v>0</v>
      </c>
      <c r="AI125" s="1">
        <v>0</v>
      </c>
      <c r="AJ125" s="1">
        <v>3</v>
      </c>
      <c r="AK125" s="1">
        <v>3</v>
      </c>
      <c r="AL125" s="1">
        <v>3</v>
      </c>
    </row>
    <row r="126" spans="1:38" x14ac:dyDescent="0.4">
      <c r="A126" s="1">
        <v>24</v>
      </c>
      <c r="B126" s="1">
        <v>25</v>
      </c>
      <c r="C126" s="1">
        <v>1</v>
      </c>
      <c r="D126" s="1">
        <v>1</v>
      </c>
      <c r="E126" s="1">
        <v>0</v>
      </c>
      <c r="F126" s="2">
        <f t="shared" si="10"/>
        <v>2.4</v>
      </c>
      <c r="G126" s="2">
        <f t="shared" si="11"/>
        <v>3.6071428571428572</v>
      </c>
      <c r="H126" s="2">
        <f t="shared" si="12"/>
        <v>2.6</v>
      </c>
      <c r="I126" s="2">
        <f t="shared" si="13"/>
        <v>4.0250000000000004</v>
      </c>
      <c r="J126" s="2">
        <v>2.75</v>
      </c>
      <c r="K126" s="2">
        <v>3.5714285714285716</v>
      </c>
      <c r="L126" s="2">
        <v>1.8</v>
      </c>
      <c r="M126" s="2">
        <v>2.6</v>
      </c>
      <c r="N126" s="2">
        <v>3</v>
      </c>
      <c r="O126" s="2">
        <v>4.5</v>
      </c>
      <c r="P126" s="2">
        <v>4.25</v>
      </c>
      <c r="Q126" s="2">
        <v>3.8</v>
      </c>
      <c r="R126" s="1">
        <v>2</v>
      </c>
      <c r="S126" s="1">
        <v>1</v>
      </c>
      <c r="T126" s="1">
        <v>0</v>
      </c>
      <c r="U126" s="1">
        <v>0</v>
      </c>
      <c r="V126" s="1">
        <v>814.24099999999999</v>
      </c>
      <c r="W126" s="1">
        <v>24.5</v>
      </c>
      <c r="X126" s="1">
        <v>86.467999999999989</v>
      </c>
      <c r="Y126" s="1">
        <v>5.3860000000000001</v>
      </c>
      <c r="Z126" s="1">
        <v>21</v>
      </c>
      <c r="AA126" s="1">
        <v>3</v>
      </c>
      <c r="AB126" s="3">
        <v>1.2509999999999999</v>
      </c>
      <c r="AC126" s="3">
        <v>31.173999999999999</v>
      </c>
      <c r="AD126" s="3">
        <v>0.34200000000000003</v>
      </c>
      <c r="AE126" s="3">
        <v>3.84699999999998</v>
      </c>
      <c r="AF126" s="4">
        <f t="shared" si="9"/>
        <v>2</v>
      </c>
      <c r="AG126" s="1">
        <v>1</v>
      </c>
      <c r="AH126" s="1">
        <v>0</v>
      </c>
      <c r="AI126" s="1">
        <v>1</v>
      </c>
      <c r="AJ126" s="1">
        <v>3</v>
      </c>
      <c r="AK126" s="1">
        <v>3</v>
      </c>
      <c r="AL126" s="1">
        <v>4</v>
      </c>
    </row>
    <row r="127" spans="1:38" x14ac:dyDescent="0.4">
      <c r="A127" s="1">
        <v>24</v>
      </c>
      <c r="B127" s="1">
        <v>25</v>
      </c>
      <c r="C127" s="1">
        <v>1</v>
      </c>
      <c r="D127" s="1">
        <v>1</v>
      </c>
      <c r="E127" s="1">
        <v>0</v>
      </c>
      <c r="F127" s="2">
        <f t="shared" si="10"/>
        <v>2.4</v>
      </c>
      <c r="G127" s="2">
        <f t="shared" si="11"/>
        <v>3.6071428571428572</v>
      </c>
      <c r="H127" s="2">
        <f t="shared" si="12"/>
        <v>2.6</v>
      </c>
      <c r="I127" s="2">
        <f t="shared" si="13"/>
        <v>4.0250000000000004</v>
      </c>
      <c r="J127" s="2">
        <v>2.75</v>
      </c>
      <c r="K127" s="2">
        <v>3.5714285714285716</v>
      </c>
      <c r="L127" s="2">
        <v>1.8</v>
      </c>
      <c r="M127" s="2">
        <v>2.6</v>
      </c>
      <c r="N127" s="2">
        <v>3</v>
      </c>
      <c r="O127" s="2">
        <v>4.5</v>
      </c>
      <c r="P127" s="2">
        <v>4.25</v>
      </c>
      <c r="Q127" s="2">
        <v>3.8</v>
      </c>
      <c r="R127" s="1">
        <v>2</v>
      </c>
      <c r="S127" s="1">
        <v>1</v>
      </c>
      <c r="T127" s="1">
        <v>0</v>
      </c>
      <c r="U127" s="1">
        <v>1</v>
      </c>
      <c r="V127" s="1">
        <v>1110.1644999999999</v>
      </c>
      <c r="W127" s="1">
        <v>19.5</v>
      </c>
      <c r="X127" s="1">
        <v>61.243000000000002</v>
      </c>
      <c r="Y127" s="1">
        <v>3.9335</v>
      </c>
      <c r="Z127" s="1">
        <v>17</v>
      </c>
      <c r="AA127" s="1">
        <v>2</v>
      </c>
      <c r="AB127" s="3">
        <v>1.3180000000000001</v>
      </c>
      <c r="AC127" s="3">
        <v>28.978000000000002</v>
      </c>
      <c r="AD127" s="3">
        <v>0.315</v>
      </c>
      <c r="AE127" s="3">
        <v>3.4689999999999941</v>
      </c>
      <c r="AF127" s="4">
        <f t="shared" si="9"/>
        <v>2</v>
      </c>
      <c r="AG127" s="1">
        <v>1</v>
      </c>
      <c r="AH127" s="1">
        <v>0</v>
      </c>
      <c r="AI127" s="1">
        <v>1</v>
      </c>
      <c r="AJ127" s="1">
        <v>3</v>
      </c>
      <c r="AK127" s="1">
        <v>3</v>
      </c>
      <c r="AL127" s="1">
        <v>4</v>
      </c>
    </row>
    <row r="128" spans="1:38" x14ac:dyDescent="0.4">
      <c r="A128" s="1">
        <v>25</v>
      </c>
      <c r="B128" s="1">
        <v>25</v>
      </c>
      <c r="C128" s="1">
        <v>0</v>
      </c>
      <c r="D128" s="1">
        <v>1</v>
      </c>
      <c r="E128" s="1">
        <v>0</v>
      </c>
      <c r="F128" s="2">
        <f t="shared" si="10"/>
        <v>1.8666666666666667</v>
      </c>
      <c r="G128" s="2">
        <f t="shared" si="11"/>
        <v>2.75</v>
      </c>
      <c r="H128" s="2">
        <f t="shared" si="12"/>
        <v>1.6</v>
      </c>
      <c r="I128" s="2">
        <f t="shared" si="13"/>
        <v>4.2249999999999996</v>
      </c>
      <c r="J128" s="2">
        <v>1.5</v>
      </c>
      <c r="K128" s="2">
        <v>3</v>
      </c>
      <c r="L128" s="2">
        <v>1.4</v>
      </c>
      <c r="M128" s="2">
        <v>1.6</v>
      </c>
      <c r="N128" s="2">
        <v>2.3333333333333335</v>
      </c>
      <c r="O128" s="2">
        <v>3.75</v>
      </c>
      <c r="P128" s="2">
        <v>5.25</v>
      </c>
      <c r="Q128" s="2">
        <v>3.2</v>
      </c>
      <c r="R128" s="1">
        <v>1</v>
      </c>
      <c r="S128" s="1">
        <v>0</v>
      </c>
      <c r="T128" s="1">
        <v>0</v>
      </c>
      <c r="U128" s="1">
        <v>1</v>
      </c>
      <c r="V128" s="1">
        <v>796.70749999999998</v>
      </c>
      <c r="W128" s="1">
        <v>32.5</v>
      </c>
      <c r="X128" s="1">
        <v>52.1</v>
      </c>
      <c r="Y128" s="1">
        <v>5.4254999999999995</v>
      </c>
      <c r="Z128" s="1">
        <v>27</v>
      </c>
      <c r="AA128" s="1">
        <v>3</v>
      </c>
      <c r="AB128" s="3">
        <v>0.09</v>
      </c>
      <c r="AC128" s="3">
        <v>20.571000000000002</v>
      </c>
      <c r="AD128" s="3">
        <v>2.9000000000000001E-2</v>
      </c>
      <c r="AE128" s="3">
        <v>5.5359999999999996</v>
      </c>
      <c r="AF128" s="4">
        <f t="shared" si="9"/>
        <v>0</v>
      </c>
      <c r="AG128" s="1">
        <v>0</v>
      </c>
      <c r="AH128" s="1">
        <v>0</v>
      </c>
      <c r="AI128" s="1">
        <v>0</v>
      </c>
      <c r="AJ128" s="1">
        <v>4</v>
      </c>
      <c r="AK128" s="1">
        <v>1</v>
      </c>
      <c r="AL128" s="1">
        <v>4</v>
      </c>
    </row>
    <row r="129" spans="1:38" x14ac:dyDescent="0.4">
      <c r="A129" s="1">
        <v>25</v>
      </c>
      <c r="B129" s="1">
        <v>25</v>
      </c>
      <c r="C129" s="1">
        <v>0</v>
      </c>
      <c r="D129" s="1">
        <v>1</v>
      </c>
      <c r="E129" s="1">
        <v>0</v>
      </c>
      <c r="F129" s="2">
        <f t="shared" si="10"/>
        <v>1.8666666666666667</v>
      </c>
      <c r="G129" s="2">
        <f t="shared" si="11"/>
        <v>2.75</v>
      </c>
      <c r="H129" s="2">
        <f t="shared" si="12"/>
        <v>1.6</v>
      </c>
      <c r="I129" s="2">
        <f t="shared" si="13"/>
        <v>4.2249999999999996</v>
      </c>
      <c r="J129" s="2">
        <v>1.5</v>
      </c>
      <c r="K129" s="2">
        <v>3</v>
      </c>
      <c r="L129" s="2">
        <v>1.4</v>
      </c>
      <c r="M129" s="2">
        <v>1.6</v>
      </c>
      <c r="N129" s="2">
        <v>2.3333333333333335</v>
      </c>
      <c r="O129" s="2">
        <v>3.75</v>
      </c>
      <c r="P129" s="2">
        <v>5.25</v>
      </c>
      <c r="Q129" s="2">
        <v>3.2</v>
      </c>
      <c r="R129" s="1">
        <v>2</v>
      </c>
      <c r="S129" s="1">
        <v>1</v>
      </c>
      <c r="T129" s="1">
        <v>0</v>
      </c>
      <c r="U129" s="1">
        <v>1</v>
      </c>
      <c r="V129" s="1">
        <v>800.23400000000004</v>
      </c>
      <c r="W129" s="1">
        <v>28</v>
      </c>
      <c r="X129" s="1">
        <v>29.827000000000002</v>
      </c>
      <c r="Y129" s="1">
        <v>5.1240000000000006</v>
      </c>
      <c r="Z129" s="1">
        <v>26</v>
      </c>
      <c r="AA129" s="1">
        <v>2</v>
      </c>
      <c r="AB129" s="3">
        <v>0.77800000000000002</v>
      </c>
      <c r="AC129" s="3">
        <v>20.791</v>
      </c>
      <c r="AD129" s="3">
        <v>0.17</v>
      </c>
      <c r="AE129" s="3">
        <v>3.3819999999999997</v>
      </c>
      <c r="AF129" s="4">
        <f t="shared" si="9"/>
        <v>1</v>
      </c>
      <c r="AG129" s="1">
        <v>1</v>
      </c>
      <c r="AH129" s="1">
        <v>0</v>
      </c>
      <c r="AI129" s="1">
        <v>0</v>
      </c>
      <c r="AJ129" s="1">
        <v>5</v>
      </c>
      <c r="AK129" s="1">
        <v>3</v>
      </c>
      <c r="AL129" s="1">
        <v>4</v>
      </c>
    </row>
    <row r="130" spans="1:38" x14ac:dyDescent="0.4">
      <c r="A130" s="1">
        <v>25</v>
      </c>
      <c r="B130" s="1">
        <v>25</v>
      </c>
      <c r="C130" s="1">
        <v>0</v>
      </c>
      <c r="D130" s="1">
        <v>1</v>
      </c>
      <c r="E130" s="1">
        <v>0</v>
      </c>
      <c r="F130" s="2">
        <f t="shared" si="10"/>
        <v>1.8666666666666667</v>
      </c>
      <c r="G130" s="2">
        <f t="shared" si="11"/>
        <v>2.75</v>
      </c>
      <c r="H130" s="2">
        <f t="shared" si="12"/>
        <v>1.6</v>
      </c>
      <c r="I130" s="2">
        <f t="shared" si="13"/>
        <v>4.2249999999999996</v>
      </c>
      <c r="J130" s="2">
        <v>1.5</v>
      </c>
      <c r="K130" s="2">
        <v>3</v>
      </c>
      <c r="L130" s="2">
        <v>1.4</v>
      </c>
      <c r="M130" s="2">
        <v>1.6</v>
      </c>
      <c r="N130" s="2">
        <v>2.3333333333333335</v>
      </c>
      <c r="O130" s="2">
        <v>3.75</v>
      </c>
      <c r="P130" s="2">
        <v>5.25</v>
      </c>
      <c r="Q130" s="2">
        <v>3.2</v>
      </c>
      <c r="R130" s="1">
        <v>4</v>
      </c>
      <c r="S130" s="1">
        <v>1</v>
      </c>
      <c r="T130" s="1">
        <v>1</v>
      </c>
      <c r="U130" s="1">
        <v>1</v>
      </c>
      <c r="V130" s="1">
        <v>1025.0120000000002</v>
      </c>
      <c r="W130" s="1">
        <v>20.5</v>
      </c>
      <c r="X130" s="1">
        <v>31.810500000000001</v>
      </c>
      <c r="Y130" s="1">
        <v>5.2684999999999995</v>
      </c>
      <c r="Z130" s="1">
        <v>22</v>
      </c>
      <c r="AA130" s="1">
        <v>4</v>
      </c>
      <c r="AB130" s="3">
        <v>0.27900000000000003</v>
      </c>
      <c r="AC130" s="3">
        <v>19.596</v>
      </c>
      <c r="AD130" s="3">
        <v>0.157</v>
      </c>
      <c r="AE130" s="3">
        <v>3.5640000000000001</v>
      </c>
      <c r="AF130" s="4">
        <f t="shared" si="9"/>
        <v>1</v>
      </c>
      <c r="AG130" s="1">
        <v>1</v>
      </c>
      <c r="AH130" s="1">
        <v>0</v>
      </c>
      <c r="AI130" s="1">
        <v>0</v>
      </c>
      <c r="AJ130" s="1">
        <v>2</v>
      </c>
      <c r="AK130" s="1">
        <v>2</v>
      </c>
      <c r="AL130" s="1">
        <v>3</v>
      </c>
    </row>
    <row r="131" spans="1:38" x14ac:dyDescent="0.4">
      <c r="A131" s="1">
        <v>25</v>
      </c>
      <c r="B131" s="1">
        <v>25</v>
      </c>
      <c r="C131" s="1">
        <v>0</v>
      </c>
      <c r="D131" s="1">
        <v>1</v>
      </c>
      <c r="E131" s="1">
        <v>0</v>
      </c>
      <c r="F131" s="2">
        <f t="shared" si="10"/>
        <v>1.8666666666666667</v>
      </c>
      <c r="G131" s="2">
        <f t="shared" si="11"/>
        <v>2.75</v>
      </c>
      <c r="H131" s="2">
        <f t="shared" si="12"/>
        <v>1.6</v>
      </c>
      <c r="I131" s="2">
        <f t="shared" si="13"/>
        <v>4.2249999999999996</v>
      </c>
      <c r="J131" s="2">
        <v>1.5</v>
      </c>
      <c r="K131" s="2">
        <v>3</v>
      </c>
      <c r="L131" s="2">
        <v>1.4</v>
      </c>
      <c r="M131" s="2">
        <v>1.6</v>
      </c>
      <c r="N131" s="2">
        <v>2.3333333333333335</v>
      </c>
      <c r="O131" s="2">
        <v>3.75</v>
      </c>
      <c r="P131" s="2">
        <v>5.25</v>
      </c>
      <c r="Q131" s="2">
        <v>3.2</v>
      </c>
      <c r="R131" s="1">
        <v>4</v>
      </c>
      <c r="S131" s="1">
        <v>1</v>
      </c>
      <c r="T131" s="1">
        <v>1</v>
      </c>
      <c r="U131" s="1">
        <v>1</v>
      </c>
      <c r="V131" s="1">
        <v>975.78100000000006</v>
      </c>
      <c r="W131" s="1">
        <v>34.5</v>
      </c>
      <c r="X131" s="1">
        <v>40.06</v>
      </c>
      <c r="Y131" s="1">
        <v>4.6129999999999995</v>
      </c>
      <c r="Z131" s="1">
        <v>30</v>
      </c>
      <c r="AA131" s="1">
        <v>3</v>
      </c>
      <c r="AB131" s="3">
        <v>2.06</v>
      </c>
      <c r="AC131" s="3">
        <v>18.649000000000001</v>
      </c>
      <c r="AD131" s="3">
        <v>0.33600000000000002</v>
      </c>
      <c r="AE131" s="3">
        <v>3.2270000000000003</v>
      </c>
      <c r="AF131" s="4">
        <f t="shared" ref="AF131:AF195" si="14">SUM(AG131:AI131)</f>
        <v>3</v>
      </c>
      <c r="AG131" s="1">
        <v>1</v>
      </c>
      <c r="AH131" s="1">
        <v>1</v>
      </c>
      <c r="AI131" s="1">
        <v>1</v>
      </c>
      <c r="AJ131" s="1">
        <v>1</v>
      </c>
      <c r="AK131" s="1">
        <v>3</v>
      </c>
      <c r="AL131" s="1">
        <v>2</v>
      </c>
    </row>
    <row r="132" spans="1:38" x14ac:dyDescent="0.4">
      <c r="A132" s="1">
        <v>25</v>
      </c>
      <c r="B132" s="1">
        <v>25</v>
      </c>
      <c r="C132" s="1">
        <v>0</v>
      </c>
      <c r="D132" s="1">
        <v>1</v>
      </c>
      <c r="E132" s="1">
        <v>0</v>
      </c>
      <c r="F132" s="2">
        <f t="shared" ref="F132:F196" si="15">AVERAGE(L132,N132)</f>
        <v>1.8666666666666667</v>
      </c>
      <c r="G132" s="2">
        <f t="shared" ref="G132:G196" si="16">AVERAGE(J132,K132,O132)</f>
        <v>2.75</v>
      </c>
      <c r="H132" s="2">
        <f t="shared" ref="H132:H196" si="17">AVERAGE(M132)</f>
        <v>1.6</v>
      </c>
      <c r="I132" s="2">
        <f t="shared" ref="I132:I196" si="18">AVERAGE(P132,Q132)</f>
        <v>4.2249999999999996</v>
      </c>
      <c r="J132" s="2">
        <v>1.5</v>
      </c>
      <c r="K132" s="2">
        <v>3</v>
      </c>
      <c r="L132" s="2">
        <v>1.4</v>
      </c>
      <c r="M132" s="2">
        <v>1.6</v>
      </c>
      <c r="N132" s="2">
        <v>2.3333333333333335</v>
      </c>
      <c r="O132" s="2">
        <v>3.75</v>
      </c>
      <c r="P132" s="2">
        <v>5.25</v>
      </c>
      <c r="Q132" s="2">
        <v>3.2</v>
      </c>
      <c r="R132" s="1">
        <v>1</v>
      </c>
      <c r="S132" s="1">
        <v>0</v>
      </c>
      <c r="T132" s="1">
        <v>0</v>
      </c>
      <c r="U132" s="1">
        <v>1</v>
      </c>
      <c r="V132" s="1">
        <v>769.30700000000002</v>
      </c>
      <c r="W132" s="1">
        <v>35</v>
      </c>
      <c r="X132" s="1">
        <v>107.7645</v>
      </c>
      <c r="Y132" s="1">
        <v>6.0430000000000001</v>
      </c>
      <c r="Z132" s="1">
        <v>32.5</v>
      </c>
      <c r="AA132" s="1">
        <v>5</v>
      </c>
      <c r="AB132" s="3">
        <v>6.0999999999999999E-2</v>
      </c>
      <c r="AC132" s="3">
        <v>17.887</v>
      </c>
      <c r="AD132" s="3">
        <v>3.7999999999999999E-2</v>
      </c>
      <c r="AE132" s="3">
        <v>2.5979999999999999</v>
      </c>
      <c r="AF132" s="4">
        <f t="shared" si="14"/>
        <v>0</v>
      </c>
      <c r="AG132" s="1">
        <v>0</v>
      </c>
      <c r="AH132" s="1">
        <v>0</v>
      </c>
      <c r="AI132" s="1">
        <v>0</v>
      </c>
      <c r="AJ132" s="1">
        <v>1</v>
      </c>
      <c r="AK132" s="1">
        <v>2</v>
      </c>
      <c r="AL132" s="1">
        <v>3</v>
      </c>
    </row>
    <row r="133" spans="1:38" x14ac:dyDescent="0.4">
      <c r="A133" s="1">
        <v>25</v>
      </c>
      <c r="B133" s="1">
        <v>25</v>
      </c>
      <c r="C133" s="1">
        <v>0</v>
      </c>
      <c r="D133" s="1">
        <v>1</v>
      </c>
      <c r="E133" s="1">
        <v>0</v>
      </c>
      <c r="F133" s="2">
        <f t="shared" si="15"/>
        <v>1.8666666666666667</v>
      </c>
      <c r="G133" s="2">
        <f t="shared" si="16"/>
        <v>2.75</v>
      </c>
      <c r="H133" s="2">
        <f t="shared" si="17"/>
        <v>1.6</v>
      </c>
      <c r="I133" s="2">
        <f t="shared" si="18"/>
        <v>4.2249999999999996</v>
      </c>
      <c r="J133" s="2">
        <v>1.5</v>
      </c>
      <c r="K133" s="2">
        <v>3</v>
      </c>
      <c r="L133" s="2">
        <v>1.4</v>
      </c>
      <c r="M133" s="2">
        <v>1.6</v>
      </c>
      <c r="N133" s="2">
        <v>2.3333333333333335</v>
      </c>
      <c r="O133" s="2">
        <v>3.75</v>
      </c>
      <c r="P133" s="2">
        <v>5.25</v>
      </c>
      <c r="Q133" s="2">
        <v>3.2</v>
      </c>
      <c r="R133" s="1">
        <v>3</v>
      </c>
      <c r="S133" s="1">
        <v>0</v>
      </c>
      <c r="T133" s="1">
        <v>1</v>
      </c>
      <c r="U133" s="1">
        <v>1</v>
      </c>
      <c r="V133" s="1">
        <v>1066.7845</v>
      </c>
      <c r="W133" s="1">
        <v>24</v>
      </c>
      <c r="X133" s="1">
        <v>34.2395</v>
      </c>
      <c r="Y133" s="1">
        <v>7.2614999999999998</v>
      </c>
      <c r="Z133" s="1">
        <v>17</v>
      </c>
      <c r="AA133" s="1">
        <v>2</v>
      </c>
      <c r="AB133" s="3">
        <v>0.105</v>
      </c>
      <c r="AC133" s="3">
        <v>17.981999999999999</v>
      </c>
      <c r="AD133" s="3">
        <v>3.3000000000000002E-2</v>
      </c>
      <c r="AE133" s="3">
        <v>2.9119999999999777</v>
      </c>
      <c r="AF133" s="4">
        <f t="shared" si="14"/>
        <v>1</v>
      </c>
      <c r="AG133" s="1">
        <v>0</v>
      </c>
      <c r="AH133" s="1">
        <v>0</v>
      </c>
      <c r="AI133" s="1">
        <v>1</v>
      </c>
      <c r="AJ133" s="1">
        <v>1</v>
      </c>
      <c r="AK133" s="1">
        <v>1</v>
      </c>
      <c r="AL133" s="1">
        <v>1</v>
      </c>
    </row>
    <row r="134" spans="1:38" x14ac:dyDescent="0.4">
      <c r="A134" s="1">
        <v>25</v>
      </c>
      <c r="B134" s="1">
        <v>25</v>
      </c>
      <c r="C134" s="1">
        <v>0</v>
      </c>
      <c r="D134" s="1">
        <v>1</v>
      </c>
      <c r="E134" s="1">
        <v>0</v>
      </c>
      <c r="F134" s="2">
        <f t="shared" si="15"/>
        <v>1.8666666666666667</v>
      </c>
      <c r="G134" s="2">
        <f t="shared" si="16"/>
        <v>2.75</v>
      </c>
      <c r="H134" s="2">
        <f t="shared" si="17"/>
        <v>1.6</v>
      </c>
      <c r="I134" s="2">
        <f t="shared" si="18"/>
        <v>4.2249999999999996</v>
      </c>
      <c r="J134" s="2">
        <v>1.5</v>
      </c>
      <c r="K134" s="2">
        <v>3</v>
      </c>
      <c r="L134" s="2">
        <v>1.4</v>
      </c>
      <c r="M134" s="2">
        <v>1.6</v>
      </c>
      <c r="N134" s="2">
        <v>2.3333333333333335</v>
      </c>
      <c r="O134" s="2">
        <v>3.75</v>
      </c>
      <c r="P134" s="2">
        <v>5.25</v>
      </c>
      <c r="Q134" s="2">
        <v>3.2</v>
      </c>
      <c r="R134" s="1">
        <v>4</v>
      </c>
      <c r="S134" s="1">
        <v>1</v>
      </c>
      <c r="T134" s="1">
        <v>1</v>
      </c>
      <c r="U134" s="1">
        <v>1</v>
      </c>
      <c r="V134" s="1">
        <v>1146.1254999999999</v>
      </c>
      <c r="W134" s="1">
        <v>19.5</v>
      </c>
      <c r="X134" s="1">
        <v>19.058999999999997</v>
      </c>
      <c r="Y134" s="1">
        <v>4.9320000000000004</v>
      </c>
      <c r="Z134" s="1">
        <v>17.5</v>
      </c>
      <c r="AA134" s="1">
        <v>1</v>
      </c>
      <c r="AB134" s="3">
        <v>0.45800000000000002</v>
      </c>
      <c r="AC134" s="3">
        <v>19.329000000000001</v>
      </c>
      <c r="AD134" s="3">
        <v>0.11899999999999999</v>
      </c>
      <c r="AE134" s="3">
        <v>3.464999999999975</v>
      </c>
      <c r="AF134" s="4">
        <f t="shared" si="14"/>
        <v>1</v>
      </c>
      <c r="AG134" s="1">
        <v>1</v>
      </c>
      <c r="AH134" s="1">
        <v>0</v>
      </c>
      <c r="AI134" s="1">
        <v>0</v>
      </c>
      <c r="AJ134" s="1">
        <v>2</v>
      </c>
      <c r="AK134" s="1">
        <v>1</v>
      </c>
      <c r="AL134" s="1">
        <v>2</v>
      </c>
    </row>
    <row r="135" spans="1:38" x14ac:dyDescent="0.4">
      <c r="A135" s="1">
        <v>25</v>
      </c>
      <c r="B135" s="1">
        <v>25</v>
      </c>
      <c r="C135" s="1">
        <v>0</v>
      </c>
      <c r="D135" s="1">
        <v>1</v>
      </c>
      <c r="E135" s="1">
        <v>0</v>
      </c>
      <c r="F135" s="2">
        <f t="shared" si="15"/>
        <v>1.8666666666666667</v>
      </c>
      <c r="G135" s="2">
        <f t="shared" si="16"/>
        <v>2.75</v>
      </c>
      <c r="H135" s="2">
        <f t="shared" si="17"/>
        <v>1.6</v>
      </c>
      <c r="I135" s="2">
        <f t="shared" si="18"/>
        <v>4.2249999999999996</v>
      </c>
      <c r="J135" s="2">
        <v>1.5</v>
      </c>
      <c r="K135" s="2">
        <v>3</v>
      </c>
      <c r="L135" s="2">
        <v>1.4</v>
      </c>
      <c r="M135" s="2">
        <v>1.6</v>
      </c>
      <c r="N135" s="2">
        <v>2.3333333333333335</v>
      </c>
      <c r="O135" s="2">
        <v>3.75</v>
      </c>
      <c r="P135" s="2">
        <v>5.25</v>
      </c>
      <c r="Q135" s="2">
        <v>3.2</v>
      </c>
      <c r="R135" s="1">
        <v>1</v>
      </c>
      <c r="S135" s="1">
        <v>0</v>
      </c>
      <c r="T135" s="1">
        <v>0</v>
      </c>
      <c r="U135" s="1">
        <v>1</v>
      </c>
      <c r="V135" s="1">
        <v>1228.3274999999999</v>
      </c>
      <c r="W135" s="1">
        <v>19.5</v>
      </c>
      <c r="X135" s="1">
        <v>25.433500000000002</v>
      </c>
      <c r="Y135" s="1">
        <v>3.867</v>
      </c>
      <c r="Z135" s="1">
        <v>16.5</v>
      </c>
      <c r="AA135" s="1">
        <v>2</v>
      </c>
      <c r="AB135" s="3">
        <v>0.10100000000000001</v>
      </c>
      <c r="AC135" s="3">
        <v>19.257999999999999</v>
      </c>
      <c r="AD135" s="3">
        <v>3.9E-2</v>
      </c>
      <c r="AE135" s="3">
        <v>2.9900000000000091</v>
      </c>
      <c r="AF135" s="4">
        <f t="shared" si="14"/>
        <v>0</v>
      </c>
      <c r="AG135" s="1">
        <v>0</v>
      </c>
      <c r="AH135" s="1">
        <v>0</v>
      </c>
      <c r="AI135" s="1">
        <v>0</v>
      </c>
      <c r="AJ135" s="1">
        <v>1</v>
      </c>
      <c r="AK135" s="1">
        <v>1</v>
      </c>
      <c r="AL135" s="1">
        <v>1</v>
      </c>
    </row>
    <row r="136" spans="1:38" x14ac:dyDescent="0.4">
      <c r="A136" s="1">
        <v>25</v>
      </c>
      <c r="B136" s="1">
        <v>25</v>
      </c>
      <c r="C136" s="1">
        <v>0</v>
      </c>
      <c r="D136" s="1">
        <v>1</v>
      </c>
      <c r="E136" s="1">
        <v>0</v>
      </c>
      <c r="F136" s="2">
        <f t="shared" si="15"/>
        <v>1.8666666666666667</v>
      </c>
      <c r="G136" s="2">
        <f t="shared" si="16"/>
        <v>2.75</v>
      </c>
      <c r="H136" s="2">
        <f t="shared" si="17"/>
        <v>1.6</v>
      </c>
      <c r="I136" s="2">
        <f t="shared" si="18"/>
        <v>4.2249999999999996</v>
      </c>
      <c r="J136" s="2">
        <v>1.5</v>
      </c>
      <c r="K136" s="2">
        <v>3</v>
      </c>
      <c r="L136" s="2">
        <v>1.4</v>
      </c>
      <c r="M136" s="2">
        <v>1.6</v>
      </c>
      <c r="N136" s="2">
        <v>2.3333333333333335</v>
      </c>
      <c r="O136" s="2">
        <v>3.75</v>
      </c>
      <c r="P136" s="2">
        <v>5.25</v>
      </c>
      <c r="Q136" s="2">
        <v>3.2</v>
      </c>
      <c r="R136" s="1">
        <v>2</v>
      </c>
      <c r="S136" s="1">
        <v>1</v>
      </c>
      <c r="T136" s="1">
        <v>0</v>
      </c>
      <c r="U136" s="1">
        <v>1</v>
      </c>
      <c r="V136" s="1">
        <v>1244.0239999999999</v>
      </c>
      <c r="W136" s="1">
        <v>18</v>
      </c>
      <c r="X136" s="1">
        <v>31.2805</v>
      </c>
      <c r="Y136" s="1">
        <v>4.5979999999999999</v>
      </c>
      <c r="Z136" s="1">
        <v>16.5</v>
      </c>
      <c r="AA136" s="1">
        <v>3</v>
      </c>
      <c r="AB136" s="3">
        <v>0.22700000000000001</v>
      </c>
      <c r="AC136" s="3">
        <v>17.478000000000002</v>
      </c>
      <c r="AD136" s="3">
        <v>9.2999999999999999E-2</v>
      </c>
      <c r="AE136" s="3">
        <v>3.5790000000000077</v>
      </c>
      <c r="AF136" s="4">
        <f t="shared" si="14"/>
        <v>2</v>
      </c>
      <c r="AG136" s="1">
        <v>1</v>
      </c>
      <c r="AH136" s="1">
        <v>0</v>
      </c>
      <c r="AI136" s="1">
        <v>1</v>
      </c>
      <c r="AJ136" s="1">
        <v>2</v>
      </c>
      <c r="AK136" s="1">
        <v>2</v>
      </c>
      <c r="AL136" s="1">
        <v>1</v>
      </c>
    </row>
    <row r="137" spans="1:38" x14ac:dyDescent="0.4">
      <c r="A137" s="1">
        <v>26</v>
      </c>
      <c r="B137" s="1">
        <v>25</v>
      </c>
      <c r="C137" s="1">
        <v>0</v>
      </c>
      <c r="D137" s="1">
        <v>1</v>
      </c>
      <c r="E137" s="1">
        <v>0</v>
      </c>
      <c r="F137" s="2">
        <f t="shared" si="15"/>
        <v>3.1333333333333333</v>
      </c>
      <c r="G137" s="2">
        <f t="shared" si="16"/>
        <v>3.5952380952380949</v>
      </c>
      <c r="H137" s="2">
        <f t="shared" si="17"/>
        <v>3</v>
      </c>
      <c r="I137" s="2">
        <f t="shared" si="18"/>
        <v>4.1500000000000004</v>
      </c>
      <c r="J137" s="2">
        <v>4</v>
      </c>
      <c r="K137" s="2">
        <v>3.2857142857142856</v>
      </c>
      <c r="L137" s="2">
        <v>2.6</v>
      </c>
      <c r="M137" s="2">
        <v>3</v>
      </c>
      <c r="N137" s="2">
        <v>3.6666666666666665</v>
      </c>
      <c r="O137" s="2">
        <v>3.5</v>
      </c>
      <c r="P137" s="2">
        <v>4.5</v>
      </c>
      <c r="Q137" s="2">
        <v>3.8</v>
      </c>
      <c r="R137" s="1">
        <v>1</v>
      </c>
      <c r="S137" s="1">
        <v>0</v>
      </c>
      <c r="T137" s="1">
        <v>0</v>
      </c>
      <c r="U137" s="1">
        <v>0</v>
      </c>
      <c r="V137" s="1">
        <v>783.70650000000001</v>
      </c>
      <c r="W137" s="1">
        <v>25</v>
      </c>
      <c r="X137" s="1">
        <v>26.981000000000002</v>
      </c>
      <c r="Y137" s="1">
        <v>3.8304999999999998</v>
      </c>
      <c r="Z137" s="1">
        <v>18</v>
      </c>
      <c r="AA137" s="1">
        <v>1</v>
      </c>
      <c r="AB137" s="3">
        <v>6.6000000000000003E-2</v>
      </c>
      <c r="AC137" s="3">
        <v>17.119</v>
      </c>
      <c r="AD137" s="3">
        <v>1.4999999999999999E-2</v>
      </c>
      <c r="AE137" s="3">
        <v>0.58399999999999963</v>
      </c>
      <c r="AF137" s="4">
        <f t="shared" si="14"/>
        <v>1</v>
      </c>
      <c r="AG137" s="1">
        <v>1</v>
      </c>
      <c r="AH137" s="1">
        <v>0</v>
      </c>
      <c r="AI137" s="1">
        <v>0</v>
      </c>
      <c r="AJ137" s="1">
        <v>3</v>
      </c>
      <c r="AK137" s="1">
        <v>2</v>
      </c>
      <c r="AL137" s="1">
        <v>5</v>
      </c>
    </row>
    <row r="138" spans="1:38" x14ac:dyDescent="0.4">
      <c r="A138" s="1">
        <v>26</v>
      </c>
      <c r="B138" s="1">
        <v>25</v>
      </c>
      <c r="C138" s="1">
        <v>0</v>
      </c>
      <c r="D138" s="1">
        <v>1</v>
      </c>
      <c r="E138" s="1">
        <v>0</v>
      </c>
      <c r="F138" s="2">
        <f t="shared" si="15"/>
        <v>3.1333333333333333</v>
      </c>
      <c r="G138" s="2">
        <f t="shared" si="16"/>
        <v>3.5952380952380949</v>
      </c>
      <c r="H138" s="2">
        <f t="shared" si="17"/>
        <v>3</v>
      </c>
      <c r="I138" s="2">
        <f t="shared" si="18"/>
        <v>4.1500000000000004</v>
      </c>
      <c r="J138" s="2">
        <v>4</v>
      </c>
      <c r="K138" s="2">
        <v>3.2857142857142856</v>
      </c>
      <c r="L138" s="2">
        <v>2.6</v>
      </c>
      <c r="M138" s="2">
        <v>3</v>
      </c>
      <c r="N138" s="2">
        <v>3.6666666666666665</v>
      </c>
      <c r="O138" s="2">
        <v>3.5</v>
      </c>
      <c r="P138" s="2">
        <v>4.5</v>
      </c>
      <c r="Q138" s="2">
        <v>3.8</v>
      </c>
      <c r="R138" s="1">
        <v>2</v>
      </c>
      <c r="S138" s="1">
        <v>1</v>
      </c>
      <c r="T138" s="1">
        <v>0</v>
      </c>
      <c r="U138" s="1">
        <v>1</v>
      </c>
      <c r="V138" s="1">
        <v>1043.2665000000002</v>
      </c>
      <c r="W138" s="1">
        <v>9.5</v>
      </c>
      <c r="X138" s="1">
        <v>19.131</v>
      </c>
      <c r="Y138" s="1">
        <v>3.5680000000000001</v>
      </c>
      <c r="Z138" s="1">
        <v>6.5</v>
      </c>
      <c r="AA138" s="1">
        <v>0</v>
      </c>
      <c r="AB138" s="3">
        <v>0.247</v>
      </c>
      <c r="AC138" s="3">
        <v>25.286000000000001</v>
      </c>
      <c r="AD138" s="3">
        <v>5.7000000000000002E-2</v>
      </c>
      <c r="AE138" s="3">
        <v>2.9770000000000003</v>
      </c>
      <c r="AF138" s="4">
        <f t="shared" si="14"/>
        <v>0</v>
      </c>
      <c r="AG138" s="1">
        <v>0</v>
      </c>
      <c r="AH138" s="1">
        <v>0</v>
      </c>
      <c r="AI138" s="1">
        <v>0</v>
      </c>
      <c r="AJ138" s="1">
        <v>5</v>
      </c>
      <c r="AK138" s="1">
        <v>4</v>
      </c>
      <c r="AL138" s="1">
        <v>6</v>
      </c>
    </row>
    <row r="139" spans="1:38" x14ac:dyDescent="0.4">
      <c r="A139" s="1">
        <v>26</v>
      </c>
      <c r="B139" s="1">
        <v>25</v>
      </c>
      <c r="C139" s="1">
        <v>0</v>
      </c>
      <c r="D139" s="1">
        <v>1</v>
      </c>
      <c r="E139" s="1">
        <v>0</v>
      </c>
      <c r="F139" s="2">
        <f t="shared" si="15"/>
        <v>3.1333333333333333</v>
      </c>
      <c r="G139" s="2">
        <f t="shared" si="16"/>
        <v>3.5952380952380949</v>
      </c>
      <c r="H139" s="2">
        <f t="shared" si="17"/>
        <v>3</v>
      </c>
      <c r="I139" s="2">
        <f t="shared" si="18"/>
        <v>4.1500000000000004</v>
      </c>
      <c r="J139" s="2">
        <v>4</v>
      </c>
      <c r="K139" s="2">
        <v>3.2857142857142856</v>
      </c>
      <c r="L139" s="2">
        <v>2.6</v>
      </c>
      <c r="M139" s="2">
        <v>3</v>
      </c>
      <c r="N139" s="2">
        <v>3.6666666666666665</v>
      </c>
      <c r="O139" s="2">
        <v>3.5</v>
      </c>
      <c r="P139" s="2">
        <v>4.5</v>
      </c>
      <c r="Q139" s="2">
        <v>3.8</v>
      </c>
      <c r="R139" s="1">
        <v>4</v>
      </c>
      <c r="S139" s="1">
        <v>1</v>
      </c>
      <c r="T139" s="1">
        <v>1</v>
      </c>
      <c r="U139" s="1">
        <v>1</v>
      </c>
      <c r="V139" s="1">
        <v>557.29399999999998</v>
      </c>
      <c r="W139" s="1">
        <v>46</v>
      </c>
      <c r="X139" s="1">
        <v>73.770499999999998</v>
      </c>
      <c r="Y139" s="1">
        <v>5.9640000000000004</v>
      </c>
      <c r="Z139" s="1">
        <v>41</v>
      </c>
      <c r="AA139" s="1">
        <v>3</v>
      </c>
      <c r="AB139" s="3">
        <v>6.0999999999999999E-2</v>
      </c>
      <c r="AC139" s="3">
        <v>19.167999999999999</v>
      </c>
      <c r="AD139" s="3">
        <v>7.0000000000000001E-3</v>
      </c>
      <c r="AE139" s="3">
        <v>0.80600000000000005</v>
      </c>
      <c r="AF139" s="4">
        <f t="shared" si="14"/>
        <v>2</v>
      </c>
      <c r="AG139" s="1">
        <v>1</v>
      </c>
      <c r="AH139" s="1">
        <v>0</v>
      </c>
      <c r="AI139" s="1">
        <v>1</v>
      </c>
      <c r="AJ139" s="1">
        <v>5</v>
      </c>
      <c r="AK139" s="1">
        <v>2</v>
      </c>
      <c r="AL139" s="1">
        <v>2</v>
      </c>
    </row>
    <row r="140" spans="1:38" x14ac:dyDescent="0.4">
      <c r="A140" s="1">
        <v>26</v>
      </c>
      <c r="B140" s="1">
        <v>25</v>
      </c>
      <c r="C140" s="1">
        <v>0</v>
      </c>
      <c r="D140" s="1">
        <v>1</v>
      </c>
      <c r="E140" s="1">
        <v>0</v>
      </c>
      <c r="F140" s="2">
        <f t="shared" si="15"/>
        <v>3.1333333333333333</v>
      </c>
      <c r="G140" s="2">
        <f t="shared" si="16"/>
        <v>3.5952380952380949</v>
      </c>
      <c r="H140" s="2">
        <f t="shared" si="17"/>
        <v>3</v>
      </c>
      <c r="I140" s="2">
        <f t="shared" si="18"/>
        <v>4.1500000000000004</v>
      </c>
      <c r="J140" s="2">
        <v>4</v>
      </c>
      <c r="K140" s="2">
        <v>3.2857142857142856</v>
      </c>
      <c r="L140" s="2">
        <v>2.6</v>
      </c>
      <c r="M140" s="2">
        <v>3</v>
      </c>
      <c r="N140" s="2">
        <v>3.6666666666666665</v>
      </c>
      <c r="O140" s="2">
        <v>3.5</v>
      </c>
      <c r="P140" s="2">
        <v>4.5</v>
      </c>
      <c r="Q140" s="2">
        <v>3.8</v>
      </c>
      <c r="R140" s="1">
        <v>3</v>
      </c>
      <c r="S140" s="1">
        <v>0</v>
      </c>
      <c r="T140" s="1">
        <v>1</v>
      </c>
      <c r="U140" s="1">
        <v>0</v>
      </c>
      <c r="V140" s="1">
        <v>667.51749999999993</v>
      </c>
      <c r="W140" s="1">
        <v>28.5</v>
      </c>
      <c r="X140" s="1">
        <v>29.721</v>
      </c>
      <c r="Y140" s="1">
        <v>5.5179999999999998</v>
      </c>
      <c r="Z140" s="1">
        <v>22</v>
      </c>
      <c r="AA140" s="1">
        <v>1</v>
      </c>
      <c r="AB140" s="3">
        <v>1.2E-2</v>
      </c>
      <c r="AC140" s="3">
        <v>16.212</v>
      </c>
      <c r="AD140" s="3">
        <v>1.7000000000000001E-2</v>
      </c>
      <c r="AE140" s="3">
        <v>1.0950000000000273</v>
      </c>
      <c r="AF140" s="4">
        <f t="shared" si="14"/>
        <v>2</v>
      </c>
      <c r="AG140" s="1">
        <v>1</v>
      </c>
      <c r="AH140" s="1">
        <v>0</v>
      </c>
      <c r="AI140" s="1">
        <v>1</v>
      </c>
      <c r="AJ140" s="1">
        <v>2</v>
      </c>
      <c r="AK140" s="1">
        <v>1</v>
      </c>
      <c r="AL140" s="1">
        <v>1</v>
      </c>
    </row>
    <row r="141" spans="1:38" x14ac:dyDescent="0.4">
      <c r="A141" s="1">
        <v>26</v>
      </c>
      <c r="B141" s="1">
        <v>25</v>
      </c>
      <c r="C141" s="1">
        <v>0</v>
      </c>
      <c r="D141" s="1">
        <v>1</v>
      </c>
      <c r="E141" s="1">
        <v>0</v>
      </c>
      <c r="F141" s="2">
        <f t="shared" si="15"/>
        <v>3.1333333333333333</v>
      </c>
      <c r="G141" s="2">
        <f t="shared" si="16"/>
        <v>3.5952380952380949</v>
      </c>
      <c r="H141" s="2">
        <f t="shared" si="17"/>
        <v>3</v>
      </c>
      <c r="I141" s="2">
        <f t="shared" si="18"/>
        <v>4.1500000000000004</v>
      </c>
      <c r="J141" s="2">
        <v>4</v>
      </c>
      <c r="K141" s="2">
        <v>3.2857142857142856</v>
      </c>
      <c r="L141" s="2">
        <v>2.6</v>
      </c>
      <c r="M141" s="2">
        <v>3</v>
      </c>
      <c r="N141" s="2">
        <v>3.6666666666666665</v>
      </c>
      <c r="O141" s="2">
        <v>3.5</v>
      </c>
      <c r="P141" s="2">
        <v>4.5</v>
      </c>
      <c r="Q141" s="2">
        <v>3.8</v>
      </c>
      <c r="R141" s="1">
        <v>2</v>
      </c>
      <c r="S141" s="1">
        <v>1</v>
      </c>
      <c r="T141" s="1">
        <v>0</v>
      </c>
      <c r="U141" s="1">
        <v>1</v>
      </c>
      <c r="V141" s="1">
        <v>593.05949999999996</v>
      </c>
      <c r="W141" s="1">
        <v>42</v>
      </c>
      <c r="X141" s="1">
        <v>35.340500000000006</v>
      </c>
      <c r="Y141" s="1">
        <v>5.83</v>
      </c>
      <c r="Z141" s="1">
        <v>33.5</v>
      </c>
      <c r="AA141" s="1">
        <v>2</v>
      </c>
      <c r="AB141" s="3">
        <v>0.19900000000000001</v>
      </c>
      <c r="AC141" s="3">
        <v>19.597000000000001</v>
      </c>
      <c r="AD141" s="3">
        <v>9.7000000000000003E-2</v>
      </c>
      <c r="AE141" s="3">
        <v>3.0459999999999923</v>
      </c>
      <c r="AF141" s="4">
        <f t="shared" si="14"/>
        <v>2</v>
      </c>
      <c r="AG141" s="1">
        <v>1</v>
      </c>
      <c r="AH141" s="1">
        <v>0</v>
      </c>
      <c r="AI141" s="1">
        <v>1</v>
      </c>
      <c r="AJ141" s="1">
        <v>2</v>
      </c>
      <c r="AK141" s="1">
        <v>2</v>
      </c>
      <c r="AL141" s="1">
        <v>2</v>
      </c>
    </row>
    <row r="142" spans="1:38" x14ac:dyDescent="0.4">
      <c r="A142" s="1">
        <v>26</v>
      </c>
      <c r="B142" s="1">
        <v>25</v>
      </c>
      <c r="C142" s="1">
        <v>0</v>
      </c>
      <c r="D142" s="1">
        <v>1</v>
      </c>
      <c r="E142" s="1">
        <v>0</v>
      </c>
      <c r="F142" s="2">
        <f t="shared" si="15"/>
        <v>3.1333333333333333</v>
      </c>
      <c r="G142" s="2">
        <f t="shared" si="16"/>
        <v>3.5952380952380949</v>
      </c>
      <c r="H142" s="2">
        <f t="shared" si="17"/>
        <v>3</v>
      </c>
      <c r="I142" s="2">
        <f t="shared" si="18"/>
        <v>4.1500000000000004</v>
      </c>
      <c r="J142" s="2">
        <v>4</v>
      </c>
      <c r="K142" s="2">
        <v>3.2857142857142856</v>
      </c>
      <c r="L142" s="2">
        <v>2.6</v>
      </c>
      <c r="M142" s="2">
        <v>3</v>
      </c>
      <c r="N142" s="2">
        <v>3.6666666666666665</v>
      </c>
      <c r="O142" s="2">
        <v>3.5</v>
      </c>
      <c r="P142" s="2">
        <v>4.5</v>
      </c>
      <c r="Q142" s="2">
        <v>3.8</v>
      </c>
      <c r="R142" s="1">
        <v>2</v>
      </c>
      <c r="S142" s="1">
        <v>1</v>
      </c>
      <c r="T142" s="1">
        <v>0</v>
      </c>
      <c r="U142" s="1">
        <v>1</v>
      </c>
      <c r="V142" s="1">
        <v>584.14449999999999</v>
      </c>
      <c r="W142" s="1">
        <v>42.5</v>
      </c>
      <c r="X142" s="1">
        <v>37.192500000000003</v>
      </c>
      <c r="Y142" s="1">
        <v>5.7590000000000003</v>
      </c>
      <c r="Z142" s="1">
        <v>40</v>
      </c>
      <c r="AA142" s="1">
        <v>4</v>
      </c>
      <c r="AB142" s="3">
        <v>4.7549999999999999</v>
      </c>
      <c r="AC142" s="3">
        <v>20.905000000000001</v>
      </c>
      <c r="AD142" s="3">
        <v>0.27800000000000002</v>
      </c>
      <c r="AE142" s="3">
        <v>2.8109999999999786</v>
      </c>
      <c r="AF142" s="4">
        <f t="shared" si="14"/>
        <v>3</v>
      </c>
      <c r="AG142" s="1">
        <v>1</v>
      </c>
      <c r="AH142" s="1">
        <v>1</v>
      </c>
      <c r="AI142" s="1">
        <v>1</v>
      </c>
      <c r="AJ142" s="1">
        <v>4</v>
      </c>
      <c r="AK142" s="1">
        <v>4</v>
      </c>
      <c r="AL142" s="1">
        <v>5</v>
      </c>
    </row>
    <row r="143" spans="1:38" x14ac:dyDescent="0.4">
      <c r="A143" s="1">
        <v>26</v>
      </c>
      <c r="B143" s="1">
        <v>25</v>
      </c>
      <c r="C143" s="1">
        <v>0</v>
      </c>
      <c r="D143" s="1">
        <v>1</v>
      </c>
      <c r="E143" s="1">
        <v>0</v>
      </c>
      <c r="F143" s="2">
        <f t="shared" si="15"/>
        <v>3.1333333333333333</v>
      </c>
      <c r="G143" s="2">
        <f t="shared" si="16"/>
        <v>3.5952380952380949</v>
      </c>
      <c r="H143" s="2">
        <f t="shared" si="17"/>
        <v>3</v>
      </c>
      <c r="I143" s="2">
        <f t="shared" si="18"/>
        <v>4.1500000000000004</v>
      </c>
      <c r="J143" s="2">
        <v>4</v>
      </c>
      <c r="K143" s="2">
        <v>3.2857142857142856</v>
      </c>
      <c r="L143" s="2">
        <v>2.6</v>
      </c>
      <c r="M143" s="2">
        <v>3</v>
      </c>
      <c r="N143" s="2">
        <v>3.6666666666666665</v>
      </c>
      <c r="O143" s="2">
        <v>3.5</v>
      </c>
      <c r="P143" s="2">
        <v>4.5</v>
      </c>
      <c r="Q143" s="2">
        <v>3.8</v>
      </c>
      <c r="R143" s="1">
        <v>3</v>
      </c>
      <c r="S143" s="1">
        <v>0</v>
      </c>
      <c r="T143" s="1">
        <v>1</v>
      </c>
      <c r="U143" s="1">
        <v>1</v>
      </c>
      <c r="V143" s="1">
        <v>448.11749999999995</v>
      </c>
      <c r="W143" s="1">
        <v>37</v>
      </c>
      <c r="X143" s="1">
        <v>34.541499999999999</v>
      </c>
      <c r="Y143" s="1">
        <v>5.7554999999999996</v>
      </c>
      <c r="Z143" s="1">
        <v>29</v>
      </c>
      <c r="AA143" s="1">
        <v>5</v>
      </c>
      <c r="AB143" s="3">
        <v>7.3999999999999996E-2</v>
      </c>
      <c r="AC143" s="3">
        <v>23.282</v>
      </c>
      <c r="AD143" s="3">
        <v>0.104</v>
      </c>
      <c r="AE143" s="3">
        <v>2.8149999999999977</v>
      </c>
      <c r="AF143" s="4">
        <f t="shared" si="14"/>
        <v>1</v>
      </c>
      <c r="AG143" s="1">
        <v>1</v>
      </c>
      <c r="AH143" s="1">
        <v>0</v>
      </c>
      <c r="AI143" s="1">
        <v>0</v>
      </c>
      <c r="AJ143" s="1">
        <v>2</v>
      </c>
      <c r="AK143" s="1">
        <v>2</v>
      </c>
      <c r="AL143" s="1">
        <v>3</v>
      </c>
    </row>
    <row r="144" spans="1:38" x14ac:dyDescent="0.4">
      <c r="A144" s="1">
        <v>27</v>
      </c>
      <c r="B144" s="1">
        <v>26</v>
      </c>
      <c r="C144" s="1">
        <v>1</v>
      </c>
      <c r="D144" s="1">
        <v>1</v>
      </c>
      <c r="E144" s="1">
        <v>0</v>
      </c>
      <c r="F144" s="2">
        <f t="shared" si="15"/>
        <v>2.15</v>
      </c>
      <c r="G144" s="2">
        <f t="shared" si="16"/>
        <v>3.1845238095238098</v>
      </c>
      <c r="H144" s="2">
        <f t="shared" si="17"/>
        <v>2</v>
      </c>
      <c r="I144" s="2">
        <f t="shared" si="18"/>
        <v>4.75</v>
      </c>
      <c r="J144" s="2">
        <v>3.125</v>
      </c>
      <c r="K144" s="2">
        <v>3.4285714285714284</v>
      </c>
      <c r="L144" s="2">
        <v>1.8</v>
      </c>
      <c r="M144" s="2">
        <v>2</v>
      </c>
      <c r="N144" s="2">
        <v>2.5</v>
      </c>
      <c r="O144" s="2">
        <v>3</v>
      </c>
      <c r="P144" s="2">
        <v>5.5</v>
      </c>
      <c r="Q144" s="2">
        <v>4</v>
      </c>
      <c r="R144" s="1">
        <v>1</v>
      </c>
      <c r="S144" s="1">
        <v>0</v>
      </c>
      <c r="T144" s="1">
        <v>0</v>
      </c>
      <c r="U144" s="1">
        <v>1</v>
      </c>
      <c r="V144" s="1">
        <v>576.55349999999999</v>
      </c>
      <c r="W144" s="1">
        <v>46</v>
      </c>
      <c r="X144" s="1">
        <v>24.549500000000002</v>
      </c>
      <c r="Y144" s="1">
        <v>2.9944999999999999</v>
      </c>
      <c r="Z144" s="1">
        <v>23.5</v>
      </c>
      <c r="AA144" s="1">
        <v>3</v>
      </c>
      <c r="AB144" s="3">
        <v>0.11600000000000001</v>
      </c>
      <c r="AC144" s="3">
        <v>10.372</v>
      </c>
      <c r="AD144" s="3">
        <v>5.7000000000000002E-2</v>
      </c>
      <c r="AE144" s="3">
        <v>3.6120000000000001</v>
      </c>
      <c r="AF144" s="4">
        <f t="shared" si="14"/>
        <v>0</v>
      </c>
      <c r="AG144" s="1">
        <v>0</v>
      </c>
      <c r="AH144" s="1">
        <v>0</v>
      </c>
      <c r="AI144" s="1">
        <v>0</v>
      </c>
      <c r="AJ144" s="1">
        <v>1</v>
      </c>
      <c r="AK144" s="1">
        <v>1</v>
      </c>
      <c r="AL144" s="1">
        <v>1</v>
      </c>
    </row>
    <row r="145" spans="1:38" x14ac:dyDescent="0.4">
      <c r="A145" s="1">
        <v>27</v>
      </c>
      <c r="B145" s="1">
        <v>26</v>
      </c>
      <c r="C145" s="1">
        <v>1</v>
      </c>
      <c r="D145" s="1">
        <v>1</v>
      </c>
      <c r="E145" s="1">
        <v>0</v>
      </c>
      <c r="F145" s="2">
        <f t="shared" si="15"/>
        <v>2.15</v>
      </c>
      <c r="G145" s="2">
        <f t="shared" si="16"/>
        <v>3.1845238095238098</v>
      </c>
      <c r="H145" s="2">
        <f t="shared" si="17"/>
        <v>2</v>
      </c>
      <c r="I145" s="2">
        <f t="shared" si="18"/>
        <v>4.75</v>
      </c>
      <c r="J145" s="2">
        <v>3.125</v>
      </c>
      <c r="K145" s="2">
        <v>3.4285714285714284</v>
      </c>
      <c r="L145" s="2">
        <v>1.8</v>
      </c>
      <c r="M145" s="2">
        <v>2</v>
      </c>
      <c r="N145" s="2">
        <v>2.5</v>
      </c>
      <c r="O145" s="2">
        <v>3</v>
      </c>
      <c r="P145" s="2">
        <v>5.5</v>
      </c>
      <c r="Q145" s="2">
        <v>4</v>
      </c>
      <c r="R145" s="1">
        <v>2</v>
      </c>
      <c r="S145" s="1">
        <v>1</v>
      </c>
      <c r="T145" s="1">
        <v>0</v>
      </c>
      <c r="U145" s="1">
        <v>1</v>
      </c>
      <c r="V145" s="1">
        <v>464.33600000000001</v>
      </c>
      <c r="W145" s="1">
        <v>45.5</v>
      </c>
      <c r="X145" s="1">
        <v>36.198</v>
      </c>
      <c r="Y145" s="1">
        <v>3.5175000000000001</v>
      </c>
      <c r="Z145" s="1">
        <v>30.5</v>
      </c>
      <c r="AA145" s="1">
        <v>1</v>
      </c>
      <c r="AB145" s="3">
        <v>4.8000000000000001E-2</v>
      </c>
      <c r="AC145" s="3">
        <v>17.399000000000001</v>
      </c>
      <c r="AD145" s="3">
        <v>7.6999999999999999E-2</v>
      </c>
      <c r="AE145" s="3">
        <v>3.3239999999999998</v>
      </c>
      <c r="AF145" s="4">
        <f t="shared" si="14"/>
        <v>2</v>
      </c>
      <c r="AG145" s="1">
        <v>1</v>
      </c>
      <c r="AH145" s="1">
        <v>0</v>
      </c>
      <c r="AI145" s="1">
        <v>1</v>
      </c>
      <c r="AJ145" s="1">
        <v>4</v>
      </c>
      <c r="AK145" s="1">
        <v>4</v>
      </c>
      <c r="AL145" s="1">
        <v>4</v>
      </c>
    </row>
    <row r="146" spans="1:38" x14ac:dyDescent="0.4">
      <c r="A146" s="1">
        <v>27</v>
      </c>
      <c r="B146" s="1">
        <v>26</v>
      </c>
      <c r="C146" s="1">
        <v>1</v>
      </c>
      <c r="D146" s="1">
        <v>1</v>
      </c>
      <c r="E146" s="1">
        <v>0</v>
      </c>
      <c r="F146" s="2">
        <f t="shared" si="15"/>
        <v>2.15</v>
      </c>
      <c r="G146" s="2">
        <f t="shared" si="16"/>
        <v>3.1845238095238098</v>
      </c>
      <c r="H146" s="2">
        <f t="shared" si="17"/>
        <v>2</v>
      </c>
      <c r="I146" s="2">
        <f t="shared" si="18"/>
        <v>4.75</v>
      </c>
      <c r="J146" s="2">
        <v>3.125</v>
      </c>
      <c r="K146" s="2">
        <v>3.4285714285714284</v>
      </c>
      <c r="L146" s="2">
        <v>1.8</v>
      </c>
      <c r="M146" s="2">
        <v>2</v>
      </c>
      <c r="N146" s="2">
        <v>2.5</v>
      </c>
      <c r="O146" s="2">
        <v>3</v>
      </c>
      <c r="P146" s="2">
        <v>5.5</v>
      </c>
      <c r="Q146" s="2">
        <v>4</v>
      </c>
      <c r="R146" s="1">
        <v>4</v>
      </c>
      <c r="S146" s="1">
        <v>1</v>
      </c>
      <c r="T146" s="1">
        <v>1</v>
      </c>
      <c r="U146" s="1">
        <v>1</v>
      </c>
      <c r="V146" s="1">
        <v>490.94899999999996</v>
      </c>
      <c r="W146" s="1">
        <v>40</v>
      </c>
      <c r="X146" s="1">
        <v>35.021000000000001</v>
      </c>
      <c r="Y146" s="1">
        <v>3.7925</v>
      </c>
      <c r="Z146" s="1">
        <v>29.5</v>
      </c>
      <c r="AA146" s="1">
        <v>1</v>
      </c>
      <c r="AB146" s="3">
        <v>0.251</v>
      </c>
      <c r="AC146" s="3">
        <v>18.45</v>
      </c>
      <c r="AD146" s="3">
        <v>9.7000000000000003E-2</v>
      </c>
      <c r="AE146" s="3">
        <v>3.5730000000000004</v>
      </c>
      <c r="AF146" s="4">
        <f t="shared" si="14"/>
        <v>2</v>
      </c>
      <c r="AG146" s="1">
        <v>1</v>
      </c>
      <c r="AH146" s="1">
        <v>0</v>
      </c>
      <c r="AI146" s="1">
        <v>1</v>
      </c>
      <c r="AJ146" s="1">
        <v>2</v>
      </c>
      <c r="AK146" s="1">
        <v>2</v>
      </c>
      <c r="AL146" s="1">
        <v>2</v>
      </c>
    </row>
    <row r="147" spans="1:38" x14ac:dyDescent="0.4">
      <c r="A147" s="1">
        <v>27</v>
      </c>
      <c r="B147" s="1">
        <v>26</v>
      </c>
      <c r="C147" s="1">
        <v>1</v>
      </c>
      <c r="D147" s="1">
        <v>1</v>
      </c>
      <c r="E147" s="1">
        <v>0</v>
      </c>
      <c r="F147" s="2">
        <f t="shared" si="15"/>
        <v>2.15</v>
      </c>
      <c r="G147" s="2">
        <f t="shared" si="16"/>
        <v>3.1845238095238098</v>
      </c>
      <c r="H147" s="2">
        <f t="shared" si="17"/>
        <v>2</v>
      </c>
      <c r="I147" s="2">
        <f t="shared" si="18"/>
        <v>4.75</v>
      </c>
      <c r="J147" s="2">
        <v>3.125</v>
      </c>
      <c r="K147" s="2">
        <v>3.4285714285714284</v>
      </c>
      <c r="L147" s="2">
        <v>1.8</v>
      </c>
      <c r="M147" s="2">
        <v>2</v>
      </c>
      <c r="N147" s="2">
        <v>2.5</v>
      </c>
      <c r="O147" s="2">
        <v>3</v>
      </c>
      <c r="P147" s="2">
        <v>5.5</v>
      </c>
      <c r="Q147" s="2">
        <v>4</v>
      </c>
      <c r="R147" s="1">
        <v>3</v>
      </c>
      <c r="S147" s="1">
        <v>0</v>
      </c>
      <c r="T147" s="1">
        <v>1</v>
      </c>
      <c r="U147" s="1">
        <v>0</v>
      </c>
      <c r="V147" s="1">
        <v>409.20299999999997</v>
      </c>
      <c r="W147" s="1">
        <v>54</v>
      </c>
      <c r="X147" s="1">
        <v>35.099000000000004</v>
      </c>
      <c r="Y147" s="1">
        <v>3.5514999999999999</v>
      </c>
      <c r="Z147" s="1">
        <v>41</v>
      </c>
      <c r="AA147" s="1">
        <v>0</v>
      </c>
      <c r="AB147" s="3">
        <v>2.9000000000000001E-2</v>
      </c>
      <c r="AC147" s="3">
        <v>19.312999999999999</v>
      </c>
      <c r="AD147" s="1">
        <v>1.2999999999999999E-2</v>
      </c>
      <c r="AE147" s="3">
        <v>1.0919999999999996</v>
      </c>
      <c r="AF147" s="4">
        <f t="shared" si="14"/>
        <v>1</v>
      </c>
      <c r="AG147" s="1">
        <v>0</v>
      </c>
      <c r="AH147" s="1">
        <v>0</v>
      </c>
      <c r="AI147" s="1">
        <v>1</v>
      </c>
      <c r="AJ147" s="1">
        <v>2</v>
      </c>
      <c r="AK147" s="1">
        <v>2</v>
      </c>
      <c r="AL147" s="1">
        <v>2</v>
      </c>
    </row>
    <row r="148" spans="1:38" x14ac:dyDescent="0.4">
      <c r="A148" s="1">
        <v>27</v>
      </c>
      <c r="B148" s="1">
        <v>26</v>
      </c>
      <c r="C148" s="1">
        <v>1</v>
      </c>
      <c r="D148" s="1">
        <v>1</v>
      </c>
      <c r="E148" s="1">
        <v>0</v>
      </c>
      <c r="F148" s="2">
        <f t="shared" si="15"/>
        <v>2.15</v>
      </c>
      <c r="G148" s="2">
        <f t="shared" si="16"/>
        <v>3.1845238095238098</v>
      </c>
      <c r="H148" s="2">
        <f t="shared" si="17"/>
        <v>2</v>
      </c>
      <c r="I148" s="2">
        <f t="shared" si="18"/>
        <v>4.75</v>
      </c>
      <c r="J148" s="2">
        <v>3.125</v>
      </c>
      <c r="K148" s="2">
        <v>3.4285714285714284</v>
      </c>
      <c r="L148" s="2">
        <v>1.8</v>
      </c>
      <c r="M148" s="2">
        <v>2</v>
      </c>
      <c r="N148" s="2">
        <v>2.5</v>
      </c>
      <c r="O148" s="2">
        <v>3</v>
      </c>
      <c r="P148" s="2">
        <v>5.5</v>
      </c>
      <c r="Q148" s="2">
        <v>4</v>
      </c>
      <c r="R148" s="1">
        <v>1</v>
      </c>
      <c r="S148" s="1">
        <v>0</v>
      </c>
      <c r="T148" s="1">
        <v>0</v>
      </c>
      <c r="U148" s="1">
        <v>1</v>
      </c>
      <c r="V148" s="1">
        <v>391.255</v>
      </c>
      <c r="W148" s="1">
        <v>63</v>
      </c>
      <c r="X148" s="1">
        <v>24.472000000000001</v>
      </c>
      <c r="Y148" s="1">
        <v>4.0655000000000001</v>
      </c>
      <c r="Z148" s="1">
        <v>50.5</v>
      </c>
      <c r="AA148" s="1">
        <v>5</v>
      </c>
      <c r="AB148" s="3">
        <v>0.29899999999999999</v>
      </c>
      <c r="AC148" s="3">
        <v>18.32</v>
      </c>
      <c r="AD148" s="3">
        <v>0.11799999999999999</v>
      </c>
      <c r="AE148" s="3">
        <v>2.972</v>
      </c>
      <c r="AF148" s="4">
        <f t="shared" si="14"/>
        <v>1</v>
      </c>
      <c r="AG148" s="1">
        <v>1</v>
      </c>
      <c r="AH148" s="1">
        <v>0</v>
      </c>
      <c r="AI148" s="1">
        <v>0</v>
      </c>
      <c r="AJ148" s="1">
        <v>2</v>
      </c>
      <c r="AK148" s="1">
        <v>2</v>
      </c>
      <c r="AL148" s="1">
        <v>2</v>
      </c>
    </row>
    <row r="149" spans="1:38" x14ac:dyDescent="0.4">
      <c r="A149" s="1">
        <v>27</v>
      </c>
      <c r="B149" s="1">
        <v>26</v>
      </c>
      <c r="C149" s="1">
        <v>1</v>
      </c>
      <c r="D149" s="1">
        <v>1</v>
      </c>
      <c r="E149" s="1">
        <v>0</v>
      </c>
      <c r="F149" s="2">
        <f t="shared" si="15"/>
        <v>2.15</v>
      </c>
      <c r="G149" s="2">
        <f t="shared" si="16"/>
        <v>3.1845238095238098</v>
      </c>
      <c r="H149" s="2">
        <f t="shared" si="17"/>
        <v>2</v>
      </c>
      <c r="I149" s="2">
        <f t="shared" si="18"/>
        <v>4.75</v>
      </c>
      <c r="J149" s="2">
        <v>3.125</v>
      </c>
      <c r="K149" s="2">
        <v>3.4285714285714284</v>
      </c>
      <c r="L149" s="2">
        <v>1.8</v>
      </c>
      <c r="M149" s="2">
        <v>2</v>
      </c>
      <c r="N149" s="2">
        <v>2.5</v>
      </c>
      <c r="O149" s="2">
        <v>3</v>
      </c>
      <c r="P149" s="2">
        <v>5.5</v>
      </c>
      <c r="Q149" s="2">
        <v>4</v>
      </c>
      <c r="R149" s="1">
        <v>3</v>
      </c>
      <c r="S149" s="1">
        <v>0</v>
      </c>
      <c r="T149" s="1">
        <v>1</v>
      </c>
      <c r="U149" s="1">
        <v>0</v>
      </c>
      <c r="V149" s="1">
        <v>342.2285</v>
      </c>
      <c r="W149" s="1">
        <v>39</v>
      </c>
      <c r="X149" s="1">
        <v>112.89400000000001</v>
      </c>
      <c r="Y149" s="1">
        <v>8.6609999999999996</v>
      </c>
      <c r="Z149" s="1">
        <v>34</v>
      </c>
      <c r="AA149" s="1">
        <v>2</v>
      </c>
      <c r="AB149" s="3">
        <v>1.7000000000000001E-2</v>
      </c>
      <c r="AC149" s="3">
        <v>14.678000000000001</v>
      </c>
      <c r="AD149" s="3">
        <v>1.9E-2</v>
      </c>
      <c r="AE149" s="3">
        <v>1.0299999999999727</v>
      </c>
      <c r="AF149" s="4">
        <f t="shared" si="14"/>
        <v>2</v>
      </c>
      <c r="AG149" s="1">
        <v>1</v>
      </c>
      <c r="AH149" s="1">
        <v>0</v>
      </c>
      <c r="AI149" s="1">
        <v>1</v>
      </c>
      <c r="AJ149" s="1">
        <v>1</v>
      </c>
      <c r="AK149" s="1">
        <v>1</v>
      </c>
      <c r="AL149" s="1">
        <v>1</v>
      </c>
    </row>
    <row r="150" spans="1:38" x14ac:dyDescent="0.4">
      <c r="A150" s="1">
        <v>27</v>
      </c>
      <c r="B150" s="1">
        <v>26</v>
      </c>
      <c r="C150" s="1">
        <v>1</v>
      </c>
      <c r="D150" s="1">
        <v>1</v>
      </c>
      <c r="E150" s="1">
        <v>0</v>
      </c>
      <c r="F150" s="2">
        <f t="shared" si="15"/>
        <v>2.15</v>
      </c>
      <c r="G150" s="2">
        <f t="shared" si="16"/>
        <v>3.1845238095238098</v>
      </c>
      <c r="H150" s="2">
        <f t="shared" si="17"/>
        <v>2</v>
      </c>
      <c r="I150" s="2">
        <f t="shared" si="18"/>
        <v>4.75</v>
      </c>
      <c r="J150" s="2">
        <v>3.125</v>
      </c>
      <c r="K150" s="2">
        <v>3.4285714285714284</v>
      </c>
      <c r="L150" s="2">
        <v>1.8</v>
      </c>
      <c r="M150" s="2">
        <v>2</v>
      </c>
      <c r="N150" s="2">
        <v>2.5</v>
      </c>
      <c r="O150" s="2">
        <v>3</v>
      </c>
      <c r="P150" s="2">
        <v>5.5</v>
      </c>
      <c r="Q150" s="2">
        <v>4</v>
      </c>
      <c r="R150" s="1">
        <v>4</v>
      </c>
      <c r="S150" s="1">
        <v>1</v>
      </c>
      <c r="T150" s="1">
        <v>1</v>
      </c>
      <c r="U150" s="1">
        <v>1</v>
      </c>
      <c r="V150" s="1">
        <v>304.66250000000002</v>
      </c>
      <c r="W150" s="1">
        <v>44</v>
      </c>
      <c r="X150" s="1">
        <v>28.317</v>
      </c>
      <c r="Y150" s="1">
        <v>7.3034999999999997</v>
      </c>
      <c r="Z150" s="1">
        <v>42</v>
      </c>
      <c r="AA150" s="1">
        <v>4</v>
      </c>
      <c r="AB150" s="3">
        <v>0.22</v>
      </c>
      <c r="AC150" s="3">
        <v>16.091000000000001</v>
      </c>
      <c r="AD150" s="3">
        <v>0.11899999999999999</v>
      </c>
      <c r="AE150" s="3">
        <v>3.9979999999999905</v>
      </c>
      <c r="AF150" s="4">
        <f t="shared" si="14"/>
        <v>2</v>
      </c>
      <c r="AG150" s="1">
        <v>1</v>
      </c>
      <c r="AH150" s="1">
        <v>0</v>
      </c>
      <c r="AI150" s="1">
        <v>1</v>
      </c>
      <c r="AJ150" s="1">
        <v>1</v>
      </c>
      <c r="AK150" s="1">
        <v>1</v>
      </c>
      <c r="AL150" s="1">
        <v>1</v>
      </c>
    </row>
    <row r="151" spans="1:38" x14ac:dyDescent="0.4">
      <c r="A151" s="1">
        <v>27</v>
      </c>
      <c r="B151" s="1">
        <v>26</v>
      </c>
      <c r="C151" s="1">
        <v>1</v>
      </c>
      <c r="D151" s="1">
        <v>1</v>
      </c>
      <c r="E151" s="1">
        <v>0</v>
      </c>
      <c r="F151" s="2">
        <f t="shared" si="15"/>
        <v>2.15</v>
      </c>
      <c r="G151" s="2">
        <f t="shared" si="16"/>
        <v>3.1845238095238098</v>
      </c>
      <c r="H151" s="2">
        <f t="shared" si="17"/>
        <v>2</v>
      </c>
      <c r="I151" s="2">
        <f t="shared" si="18"/>
        <v>4.75</v>
      </c>
      <c r="J151" s="2">
        <v>3.125</v>
      </c>
      <c r="K151" s="2">
        <v>3.4285714285714284</v>
      </c>
      <c r="L151" s="2">
        <v>1.8</v>
      </c>
      <c r="M151" s="2">
        <v>2</v>
      </c>
      <c r="N151" s="2">
        <v>2.5</v>
      </c>
      <c r="O151" s="2">
        <v>3</v>
      </c>
      <c r="P151" s="2">
        <v>5.5</v>
      </c>
      <c r="Q151" s="2">
        <v>4</v>
      </c>
      <c r="R151" s="1">
        <v>1</v>
      </c>
      <c r="S151" s="1">
        <v>0</v>
      </c>
      <c r="T151" s="1">
        <v>0</v>
      </c>
      <c r="U151" s="1">
        <v>1</v>
      </c>
      <c r="V151" s="1">
        <v>377.02050000000003</v>
      </c>
      <c r="W151" s="1">
        <v>52</v>
      </c>
      <c r="X151" s="1">
        <v>26.253999999999998</v>
      </c>
      <c r="Y151" s="1">
        <v>6.5549999999999997</v>
      </c>
      <c r="Z151" s="1">
        <v>44.5</v>
      </c>
      <c r="AA151" s="1">
        <v>2</v>
      </c>
      <c r="AB151" s="3">
        <v>0.1</v>
      </c>
      <c r="AC151" s="3">
        <v>19.597000000000001</v>
      </c>
      <c r="AD151" s="3">
        <v>9.5000000000000001E-2</v>
      </c>
      <c r="AE151" s="3">
        <v>3.09699999999998</v>
      </c>
      <c r="AF151" s="4">
        <f t="shared" si="14"/>
        <v>1</v>
      </c>
      <c r="AG151" s="1">
        <v>1</v>
      </c>
      <c r="AH151" s="1">
        <v>0</v>
      </c>
      <c r="AI151" s="1">
        <v>0</v>
      </c>
      <c r="AJ151" s="1">
        <v>1</v>
      </c>
      <c r="AK151" s="1">
        <v>1</v>
      </c>
      <c r="AL151" s="1">
        <v>1</v>
      </c>
    </row>
    <row r="152" spans="1:38" x14ac:dyDescent="0.4">
      <c r="A152" s="1">
        <v>27</v>
      </c>
      <c r="B152" s="1">
        <v>26</v>
      </c>
      <c r="C152" s="1">
        <v>1</v>
      </c>
      <c r="D152" s="1">
        <v>1</v>
      </c>
      <c r="E152" s="1">
        <v>0</v>
      </c>
      <c r="F152" s="2">
        <f t="shared" si="15"/>
        <v>2.15</v>
      </c>
      <c r="G152" s="2">
        <f t="shared" si="16"/>
        <v>3.1845238095238098</v>
      </c>
      <c r="H152" s="2">
        <f t="shared" si="17"/>
        <v>2</v>
      </c>
      <c r="I152" s="2">
        <f t="shared" si="18"/>
        <v>4.75</v>
      </c>
      <c r="J152" s="2">
        <v>3.125</v>
      </c>
      <c r="K152" s="2">
        <v>3.4285714285714284</v>
      </c>
      <c r="L152" s="2">
        <v>1.8</v>
      </c>
      <c r="M152" s="2">
        <v>2</v>
      </c>
      <c r="N152" s="2">
        <v>2.5</v>
      </c>
      <c r="O152" s="2">
        <v>3</v>
      </c>
      <c r="P152" s="2">
        <v>5.5</v>
      </c>
      <c r="Q152" s="2">
        <v>4</v>
      </c>
      <c r="R152" s="1">
        <v>2</v>
      </c>
      <c r="S152" s="1">
        <v>1</v>
      </c>
      <c r="T152" s="1">
        <v>0</v>
      </c>
      <c r="U152" s="1">
        <v>1</v>
      </c>
      <c r="V152" s="1">
        <v>418.55200000000002</v>
      </c>
      <c r="W152" s="1">
        <v>59</v>
      </c>
      <c r="X152" s="1">
        <v>27.6905</v>
      </c>
      <c r="Y152" s="1">
        <v>6.8330000000000002</v>
      </c>
      <c r="Z152" s="1">
        <v>51</v>
      </c>
      <c r="AA152" s="1">
        <v>2</v>
      </c>
      <c r="AB152" s="3">
        <v>1.522</v>
      </c>
      <c r="AC152" s="3">
        <v>15.875999999999999</v>
      </c>
      <c r="AD152" s="3">
        <v>0.245</v>
      </c>
      <c r="AE152" s="3">
        <v>2.8949999999999818</v>
      </c>
      <c r="AF152" s="4">
        <f t="shared" si="14"/>
        <v>3</v>
      </c>
      <c r="AG152" s="1">
        <v>1</v>
      </c>
      <c r="AH152" s="1">
        <v>1</v>
      </c>
      <c r="AI152" s="1">
        <v>1</v>
      </c>
      <c r="AJ152" s="1">
        <v>3</v>
      </c>
      <c r="AK152" s="1">
        <v>3</v>
      </c>
      <c r="AL152" s="1">
        <v>3</v>
      </c>
    </row>
    <row r="153" spans="1:38" x14ac:dyDescent="0.4">
      <c r="A153" s="1">
        <v>27</v>
      </c>
      <c r="B153" s="1">
        <v>26</v>
      </c>
      <c r="C153" s="1">
        <v>1</v>
      </c>
      <c r="D153" s="1">
        <v>1</v>
      </c>
      <c r="E153" s="1">
        <v>0</v>
      </c>
      <c r="F153" s="2">
        <f t="shared" si="15"/>
        <v>2.15</v>
      </c>
      <c r="G153" s="2">
        <f t="shared" si="16"/>
        <v>3.1845238095238098</v>
      </c>
      <c r="H153" s="2">
        <f t="shared" si="17"/>
        <v>2</v>
      </c>
      <c r="I153" s="2">
        <f t="shared" si="18"/>
        <v>4.75</v>
      </c>
      <c r="J153" s="2">
        <v>3.125</v>
      </c>
      <c r="K153" s="2">
        <v>3.4285714285714284</v>
      </c>
      <c r="L153" s="2">
        <v>1.8</v>
      </c>
      <c r="M153" s="2">
        <v>2</v>
      </c>
      <c r="N153" s="2">
        <v>2.5</v>
      </c>
      <c r="O153" s="2">
        <v>3</v>
      </c>
      <c r="P153" s="2">
        <v>5.5</v>
      </c>
      <c r="Q153" s="2">
        <v>4</v>
      </c>
      <c r="R153" s="1">
        <v>2</v>
      </c>
      <c r="S153" s="1">
        <v>1</v>
      </c>
      <c r="T153" s="1">
        <v>0</v>
      </c>
      <c r="U153" s="1">
        <v>1</v>
      </c>
      <c r="V153" s="1">
        <v>389.01650000000001</v>
      </c>
      <c r="W153" s="1">
        <v>67</v>
      </c>
      <c r="X153" s="1">
        <v>26.200000000000003</v>
      </c>
      <c r="Y153" s="1">
        <v>5.8834999999999997</v>
      </c>
      <c r="Z153" s="1">
        <v>57.5</v>
      </c>
      <c r="AA153" s="1">
        <v>1</v>
      </c>
      <c r="AB153" s="3">
        <v>0.56899999999999995</v>
      </c>
      <c r="AC153" s="3">
        <v>18.881</v>
      </c>
      <c r="AD153" s="3">
        <v>0.23200000000000001</v>
      </c>
      <c r="AE153" s="3">
        <v>3.3220000000000027</v>
      </c>
      <c r="AF153" s="4">
        <f t="shared" si="14"/>
        <v>2</v>
      </c>
      <c r="AG153" s="1">
        <v>1</v>
      </c>
      <c r="AH153" s="1">
        <v>0</v>
      </c>
      <c r="AI153" s="1">
        <v>1</v>
      </c>
      <c r="AJ153" s="1">
        <v>2</v>
      </c>
      <c r="AK153" s="1">
        <v>2</v>
      </c>
      <c r="AL153" s="1">
        <v>2</v>
      </c>
    </row>
    <row r="154" spans="1:38" x14ac:dyDescent="0.4">
      <c r="A154" s="1">
        <v>27</v>
      </c>
      <c r="B154" s="1">
        <v>26</v>
      </c>
      <c r="C154" s="1">
        <v>1</v>
      </c>
      <c r="D154" s="1">
        <v>1</v>
      </c>
      <c r="E154" s="1">
        <v>0</v>
      </c>
      <c r="F154" s="2">
        <f t="shared" si="15"/>
        <v>2.15</v>
      </c>
      <c r="G154" s="2">
        <f t="shared" si="16"/>
        <v>3.1845238095238098</v>
      </c>
      <c r="H154" s="2">
        <f t="shared" si="17"/>
        <v>2</v>
      </c>
      <c r="I154" s="2">
        <f t="shared" si="18"/>
        <v>4.75</v>
      </c>
      <c r="J154" s="2">
        <v>3.125</v>
      </c>
      <c r="K154" s="2">
        <v>3.4285714285714284</v>
      </c>
      <c r="L154" s="2">
        <v>1.8</v>
      </c>
      <c r="M154" s="2">
        <v>2</v>
      </c>
      <c r="N154" s="2">
        <v>2.5</v>
      </c>
      <c r="O154" s="2">
        <v>3</v>
      </c>
      <c r="P154" s="2">
        <v>5.5</v>
      </c>
      <c r="Q154" s="2">
        <v>4</v>
      </c>
      <c r="R154" s="1">
        <v>3</v>
      </c>
      <c r="S154" s="1">
        <v>0</v>
      </c>
      <c r="T154" s="1">
        <v>1</v>
      </c>
      <c r="U154" s="1">
        <v>1</v>
      </c>
      <c r="V154" s="1">
        <v>364.95150000000001</v>
      </c>
      <c r="W154" s="1">
        <v>61.5</v>
      </c>
      <c r="X154" s="1">
        <v>33.049999999999997</v>
      </c>
      <c r="Y154" s="1">
        <v>6.3949999999999996</v>
      </c>
      <c r="Z154" s="1">
        <v>46</v>
      </c>
      <c r="AA154" s="1">
        <v>2</v>
      </c>
      <c r="AB154" s="3">
        <v>0.15</v>
      </c>
      <c r="AC154" s="3">
        <v>17.029</v>
      </c>
      <c r="AD154" s="3">
        <v>7.9000000000000001E-2</v>
      </c>
      <c r="AE154" s="3">
        <v>3.4329999999999927</v>
      </c>
      <c r="AF154" s="4">
        <f t="shared" si="14"/>
        <v>2</v>
      </c>
      <c r="AG154" s="1">
        <v>1</v>
      </c>
      <c r="AH154" s="1">
        <v>0</v>
      </c>
      <c r="AI154" s="1">
        <v>1</v>
      </c>
      <c r="AJ154" s="1">
        <v>1</v>
      </c>
      <c r="AK154" s="1">
        <v>1</v>
      </c>
      <c r="AL154" s="1">
        <v>1</v>
      </c>
    </row>
    <row r="155" spans="1:38" x14ac:dyDescent="0.4">
      <c r="A155" s="1">
        <v>28</v>
      </c>
      <c r="B155" s="1">
        <v>24</v>
      </c>
      <c r="C155" s="1">
        <v>0</v>
      </c>
      <c r="D155" s="1">
        <v>1</v>
      </c>
      <c r="E155" s="1">
        <v>0</v>
      </c>
      <c r="F155" s="2">
        <f t="shared" si="15"/>
        <v>2.0166666666666666</v>
      </c>
      <c r="G155" s="2">
        <f t="shared" si="16"/>
        <v>3.0416666666666665</v>
      </c>
      <c r="H155" s="2">
        <f t="shared" si="17"/>
        <v>1.8</v>
      </c>
      <c r="I155" s="2">
        <f t="shared" si="18"/>
        <v>4.45</v>
      </c>
      <c r="J155" s="2">
        <v>1.875</v>
      </c>
      <c r="K155" s="2">
        <v>3</v>
      </c>
      <c r="L155" s="2">
        <v>2.2000000000000002</v>
      </c>
      <c r="M155" s="2">
        <v>1.8</v>
      </c>
      <c r="N155" s="2">
        <v>1.8333333333333333</v>
      </c>
      <c r="O155" s="2">
        <v>4.25</v>
      </c>
      <c r="P155" s="2">
        <v>5.5</v>
      </c>
      <c r="Q155" s="2">
        <v>3.4</v>
      </c>
      <c r="R155" s="1">
        <v>1</v>
      </c>
      <c r="S155" s="1">
        <v>0</v>
      </c>
      <c r="T155" s="1">
        <v>0</v>
      </c>
      <c r="U155" s="1">
        <v>1</v>
      </c>
      <c r="V155" s="1">
        <v>853.90599999999995</v>
      </c>
      <c r="W155" s="1">
        <v>30</v>
      </c>
      <c r="X155" s="1">
        <v>44.262999999999998</v>
      </c>
      <c r="Y155" s="1">
        <v>9.0830000000000002</v>
      </c>
      <c r="Z155" s="1">
        <v>18.5</v>
      </c>
      <c r="AA155" s="1">
        <v>5</v>
      </c>
      <c r="AB155" s="3">
        <v>0.151</v>
      </c>
      <c r="AC155" s="3">
        <v>21.832999999999998</v>
      </c>
      <c r="AD155" s="3">
        <v>4.3999999999999997E-2</v>
      </c>
      <c r="AE155" s="3">
        <v>3.1429999999999998</v>
      </c>
      <c r="AF155" s="4">
        <f t="shared" si="14"/>
        <v>1</v>
      </c>
      <c r="AG155" s="1">
        <v>0</v>
      </c>
      <c r="AH155" s="1">
        <v>0</v>
      </c>
      <c r="AI155" s="1">
        <v>1</v>
      </c>
      <c r="AJ155" s="1">
        <v>5</v>
      </c>
      <c r="AK155" s="1">
        <v>3</v>
      </c>
      <c r="AL155" s="1">
        <v>4</v>
      </c>
    </row>
    <row r="156" spans="1:38" x14ac:dyDescent="0.4">
      <c r="A156" s="1">
        <v>28</v>
      </c>
      <c r="B156" s="1">
        <v>24</v>
      </c>
      <c r="C156" s="1">
        <v>0</v>
      </c>
      <c r="D156" s="1">
        <v>1</v>
      </c>
      <c r="E156" s="1">
        <v>0</v>
      </c>
      <c r="F156" s="2">
        <f t="shared" si="15"/>
        <v>2.0166666666666666</v>
      </c>
      <c r="G156" s="2">
        <f t="shared" si="16"/>
        <v>3.0416666666666665</v>
      </c>
      <c r="H156" s="2">
        <f t="shared" si="17"/>
        <v>1.8</v>
      </c>
      <c r="I156" s="2">
        <f t="shared" si="18"/>
        <v>4.45</v>
      </c>
      <c r="J156" s="2">
        <v>1.875</v>
      </c>
      <c r="K156" s="2">
        <v>3</v>
      </c>
      <c r="L156" s="2">
        <v>2.2000000000000002</v>
      </c>
      <c r="M156" s="2">
        <v>1.8</v>
      </c>
      <c r="N156" s="2">
        <v>1.8333333333333333</v>
      </c>
      <c r="O156" s="2">
        <v>4.25</v>
      </c>
      <c r="P156" s="2">
        <v>5.5</v>
      </c>
      <c r="Q156" s="2">
        <v>3.4</v>
      </c>
      <c r="R156" s="1">
        <v>2</v>
      </c>
      <c r="S156" s="1">
        <v>1</v>
      </c>
      <c r="T156" s="1">
        <v>0</v>
      </c>
      <c r="U156" s="1">
        <v>1</v>
      </c>
      <c r="V156" s="1">
        <v>665.4815000000001</v>
      </c>
      <c r="W156" s="1">
        <v>41.5</v>
      </c>
      <c r="X156" s="1">
        <v>36.251999999999995</v>
      </c>
      <c r="Y156" s="1">
        <v>7.6820000000000004</v>
      </c>
      <c r="Z156" s="1">
        <v>31</v>
      </c>
      <c r="AA156" s="1">
        <v>4</v>
      </c>
      <c r="AB156" s="3">
        <v>1.1870000000000001</v>
      </c>
      <c r="AC156" s="3">
        <v>26.036999999999999</v>
      </c>
      <c r="AD156" s="3">
        <v>0.28199999999999997</v>
      </c>
      <c r="AE156" s="3">
        <v>3.8579999999999997</v>
      </c>
      <c r="AF156" s="4">
        <f t="shared" si="14"/>
        <v>2</v>
      </c>
      <c r="AG156" s="1">
        <v>1</v>
      </c>
      <c r="AH156" s="1">
        <v>0</v>
      </c>
      <c r="AI156" s="1">
        <v>1</v>
      </c>
      <c r="AJ156" s="1">
        <v>7</v>
      </c>
      <c r="AK156" s="1">
        <v>3</v>
      </c>
      <c r="AL156" s="1">
        <v>6</v>
      </c>
    </row>
    <row r="157" spans="1:38" x14ac:dyDescent="0.4">
      <c r="A157" s="1">
        <v>28</v>
      </c>
      <c r="B157" s="1">
        <v>24</v>
      </c>
      <c r="C157" s="1">
        <v>0</v>
      </c>
      <c r="D157" s="1">
        <v>1</v>
      </c>
      <c r="E157" s="1">
        <v>0</v>
      </c>
      <c r="F157" s="2">
        <f t="shared" si="15"/>
        <v>2.0166666666666666</v>
      </c>
      <c r="G157" s="2">
        <f t="shared" si="16"/>
        <v>3.0416666666666665</v>
      </c>
      <c r="H157" s="2">
        <f t="shared" si="17"/>
        <v>1.8</v>
      </c>
      <c r="I157" s="2">
        <f t="shared" si="18"/>
        <v>4.45</v>
      </c>
      <c r="J157" s="2">
        <v>1.875</v>
      </c>
      <c r="K157" s="2">
        <v>3</v>
      </c>
      <c r="L157" s="2">
        <v>2.2000000000000002</v>
      </c>
      <c r="M157" s="2">
        <v>1.8</v>
      </c>
      <c r="N157" s="2">
        <v>1.8333333333333333</v>
      </c>
      <c r="O157" s="2">
        <v>4.25</v>
      </c>
      <c r="P157" s="2">
        <v>5.5</v>
      </c>
      <c r="Q157" s="2">
        <v>3.4</v>
      </c>
      <c r="R157" s="1">
        <v>4</v>
      </c>
      <c r="S157" s="1">
        <v>1</v>
      </c>
      <c r="T157" s="1">
        <v>1</v>
      </c>
      <c r="U157" s="1">
        <v>1</v>
      </c>
      <c r="V157" s="1">
        <v>1006.3824999999999</v>
      </c>
      <c r="W157" s="1">
        <v>17</v>
      </c>
      <c r="X157" s="1">
        <v>62.8185</v>
      </c>
      <c r="Y157" s="1">
        <v>7.4254999999999995</v>
      </c>
      <c r="Z157" s="1">
        <v>11</v>
      </c>
      <c r="AA157" s="1">
        <v>1</v>
      </c>
      <c r="AB157" s="3">
        <v>0.19800000000000001</v>
      </c>
      <c r="AC157" s="3">
        <v>26.552</v>
      </c>
      <c r="AD157" s="3">
        <v>3.9E-2</v>
      </c>
      <c r="AE157" s="3">
        <v>2.8499999999999996</v>
      </c>
      <c r="AF157" s="4">
        <f t="shared" si="14"/>
        <v>1</v>
      </c>
      <c r="AG157" s="1">
        <v>1</v>
      </c>
      <c r="AH157" s="1">
        <v>0</v>
      </c>
      <c r="AI157" s="1">
        <v>0</v>
      </c>
      <c r="AJ157" s="1">
        <v>4</v>
      </c>
      <c r="AK157" s="1">
        <v>2</v>
      </c>
      <c r="AL157" s="1">
        <v>3</v>
      </c>
    </row>
    <row r="158" spans="1:38" x14ac:dyDescent="0.4">
      <c r="A158" s="1">
        <v>28</v>
      </c>
      <c r="B158" s="1">
        <v>24</v>
      </c>
      <c r="C158" s="1">
        <v>0</v>
      </c>
      <c r="D158" s="1">
        <v>1</v>
      </c>
      <c r="E158" s="1">
        <v>0</v>
      </c>
      <c r="F158" s="2">
        <f t="shared" si="15"/>
        <v>2.0166666666666666</v>
      </c>
      <c r="G158" s="2">
        <f t="shared" si="16"/>
        <v>3.0416666666666665</v>
      </c>
      <c r="H158" s="2">
        <f t="shared" si="17"/>
        <v>1.8</v>
      </c>
      <c r="I158" s="2">
        <f t="shared" si="18"/>
        <v>4.45</v>
      </c>
      <c r="J158" s="2">
        <v>1.875</v>
      </c>
      <c r="K158" s="2">
        <v>3</v>
      </c>
      <c r="L158" s="2">
        <v>2.2000000000000002</v>
      </c>
      <c r="M158" s="2">
        <v>1.8</v>
      </c>
      <c r="N158" s="2">
        <v>1.8333333333333333</v>
      </c>
      <c r="O158" s="2">
        <v>4.25</v>
      </c>
      <c r="P158" s="2">
        <v>5.5</v>
      </c>
      <c r="Q158" s="2">
        <v>3.4</v>
      </c>
      <c r="R158" s="1">
        <v>4</v>
      </c>
      <c r="S158" s="1">
        <v>1</v>
      </c>
      <c r="T158" s="1">
        <v>1</v>
      </c>
      <c r="U158" s="1">
        <v>1</v>
      </c>
      <c r="V158" s="1">
        <v>935.30349999999999</v>
      </c>
      <c r="W158" s="1">
        <v>33</v>
      </c>
      <c r="X158" s="1">
        <v>154.37950000000001</v>
      </c>
      <c r="Y158" s="1">
        <v>6.5735000000000001</v>
      </c>
      <c r="Z158" s="1">
        <v>24.5</v>
      </c>
      <c r="AA158" s="1">
        <v>6</v>
      </c>
      <c r="AB158" s="3">
        <v>0.67900000000000005</v>
      </c>
      <c r="AC158" s="3">
        <v>20.5</v>
      </c>
      <c r="AD158" s="3">
        <v>4.0116175237515039E-2</v>
      </c>
      <c r="AE158" s="3">
        <v>3.5750000000000002</v>
      </c>
      <c r="AF158" s="4">
        <f t="shared" si="14"/>
        <v>2</v>
      </c>
      <c r="AG158" s="1">
        <v>1</v>
      </c>
      <c r="AH158" s="1">
        <v>1</v>
      </c>
      <c r="AI158" s="1">
        <v>0</v>
      </c>
      <c r="AJ158" s="1">
        <v>2</v>
      </c>
      <c r="AK158" s="1">
        <v>4</v>
      </c>
      <c r="AL158" s="1">
        <v>2</v>
      </c>
    </row>
    <row r="159" spans="1:38" x14ac:dyDescent="0.4">
      <c r="A159" s="1">
        <v>28</v>
      </c>
      <c r="B159" s="1">
        <v>24</v>
      </c>
      <c r="C159" s="1">
        <v>0</v>
      </c>
      <c r="D159" s="1">
        <v>1</v>
      </c>
      <c r="E159" s="1">
        <v>0</v>
      </c>
      <c r="F159" s="2">
        <f t="shared" si="15"/>
        <v>2.0166666666666666</v>
      </c>
      <c r="G159" s="2">
        <f t="shared" si="16"/>
        <v>3.0416666666666665</v>
      </c>
      <c r="H159" s="2">
        <f t="shared" si="17"/>
        <v>1.8</v>
      </c>
      <c r="I159" s="2">
        <f t="shared" si="18"/>
        <v>4.45</v>
      </c>
      <c r="J159" s="2">
        <v>1.875</v>
      </c>
      <c r="K159" s="2">
        <v>3</v>
      </c>
      <c r="L159" s="2">
        <v>2.2000000000000002</v>
      </c>
      <c r="M159" s="2">
        <v>1.8</v>
      </c>
      <c r="N159" s="2">
        <v>1.8333333333333333</v>
      </c>
      <c r="O159" s="2">
        <v>4.25</v>
      </c>
      <c r="P159" s="2">
        <v>5.5</v>
      </c>
      <c r="Q159" s="2">
        <v>3.4</v>
      </c>
      <c r="R159" s="1">
        <v>1</v>
      </c>
      <c r="S159" s="1">
        <v>0</v>
      </c>
      <c r="T159" s="1">
        <v>0</v>
      </c>
      <c r="U159" s="1">
        <v>1</v>
      </c>
      <c r="V159" s="1">
        <v>770.30400000000009</v>
      </c>
      <c r="W159" s="1">
        <v>35</v>
      </c>
      <c r="X159" s="1">
        <v>36.292999999999999</v>
      </c>
      <c r="Y159" s="1">
        <v>6.8855000000000004</v>
      </c>
      <c r="Z159" s="1">
        <v>20</v>
      </c>
      <c r="AA159" s="1">
        <v>2</v>
      </c>
      <c r="AB159" s="3">
        <v>9.4E-2</v>
      </c>
      <c r="AC159" s="3">
        <v>28.876000000000001</v>
      </c>
      <c r="AD159" s="3">
        <v>6.8000000000000005E-2</v>
      </c>
      <c r="AE159" s="3">
        <v>3.0640000000000001</v>
      </c>
      <c r="AF159" s="4">
        <f t="shared" si="14"/>
        <v>1</v>
      </c>
      <c r="AG159" s="1">
        <v>0</v>
      </c>
      <c r="AH159" s="1">
        <v>0</v>
      </c>
      <c r="AI159" s="1">
        <v>1</v>
      </c>
      <c r="AJ159" s="1">
        <v>3</v>
      </c>
      <c r="AK159" s="1">
        <v>3</v>
      </c>
      <c r="AL159" s="1">
        <v>1</v>
      </c>
    </row>
    <row r="160" spans="1:38" x14ac:dyDescent="0.4">
      <c r="A160" s="1">
        <v>28</v>
      </c>
      <c r="B160" s="1">
        <v>24</v>
      </c>
      <c r="C160" s="1">
        <v>0</v>
      </c>
      <c r="D160" s="1">
        <v>1</v>
      </c>
      <c r="E160" s="1">
        <v>0</v>
      </c>
      <c r="F160" s="2">
        <f t="shared" ref="F160" si="19">AVERAGE(L160,N160)</f>
        <v>2.0166666666666666</v>
      </c>
      <c r="G160" s="2">
        <f t="shared" ref="G160" si="20">AVERAGE(J160,K160,O160)</f>
        <v>3.0416666666666665</v>
      </c>
      <c r="H160" s="2">
        <f t="shared" ref="H160" si="21">AVERAGE(M160)</f>
        <v>1.8</v>
      </c>
      <c r="I160" s="2">
        <f t="shared" ref="I160" si="22">AVERAGE(P160,Q160)</f>
        <v>4.45</v>
      </c>
      <c r="J160" s="2">
        <v>1.875</v>
      </c>
      <c r="K160" s="2">
        <v>3</v>
      </c>
      <c r="L160" s="2">
        <v>2.2000000000000002</v>
      </c>
      <c r="M160" s="2">
        <v>1.8</v>
      </c>
      <c r="N160" s="2">
        <v>1.8333333333333333</v>
      </c>
      <c r="O160" s="2">
        <v>4.25</v>
      </c>
      <c r="P160" s="2">
        <v>5.5</v>
      </c>
      <c r="Q160" s="2">
        <v>3.4</v>
      </c>
      <c r="R160" s="1">
        <v>3</v>
      </c>
      <c r="S160" s="1">
        <v>0</v>
      </c>
      <c r="T160" s="1">
        <v>1</v>
      </c>
      <c r="U160" s="1"/>
      <c r="V160" s="1"/>
      <c r="W160" s="1"/>
      <c r="X160" s="1"/>
      <c r="Y160" s="1"/>
      <c r="Z160" s="1"/>
      <c r="AA160" s="1">
        <v>9</v>
      </c>
      <c r="AF160" s="4">
        <f t="shared" si="14"/>
        <v>1</v>
      </c>
      <c r="AG160" s="1">
        <v>0</v>
      </c>
      <c r="AH160" s="1">
        <v>0</v>
      </c>
      <c r="AI160" s="1">
        <v>1</v>
      </c>
      <c r="AJ160" s="1">
        <v>2</v>
      </c>
      <c r="AK160" s="1">
        <v>3</v>
      </c>
      <c r="AL160" s="1">
        <v>2</v>
      </c>
    </row>
    <row r="161" spans="1:38" x14ac:dyDescent="0.4">
      <c r="A161" s="1">
        <v>28</v>
      </c>
      <c r="B161" s="1">
        <v>24</v>
      </c>
      <c r="C161" s="1">
        <v>0</v>
      </c>
      <c r="D161" s="1">
        <v>1</v>
      </c>
      <c r="E161" s="1">
        <v>0</v>
      </c>
      <c r="F161" s="2">
        <f t="shared" si="15"/>
        <v>2.0166666666666666</v>
      </c>
      <c r="G161" s="2">
        <f t="shared" si="16"/>
        <v>3.0416666666666665</v>
      </c>
      <c r="H161" s="2">
        <f t="shared" si="17"/>
        <v>1.8</v>
      </c>
      <c r="I161" s="2">
        <f t="shared" si="18"/>
        <v>4.45</v>
      </c>
      <c r="J161" s="2">
        <v>1.875</v>
      </c>
      <c r="K161" s="2">
        <v>3</v>
      </c>
      <c r="L161" s="2">
        <v>2.2000000000000002</v>
      </c>
      <c r="M161" s="2">
        <v>1.8</v>
      </c>
      <c r="N161" s="2">
        <v>1.8333333333333333</v>
      </c>
      <c r="O161" s="2">
        <v>4.25</v>
      </c>
      <c r="P161" s="2">
        <v>5.5</v>
      </c>
      <c r="Q161" s="2">
        <v>3.4</v>
      </c>
      <c r="R161" s="1">
        <v>2</v>
      </c>
      <c r="S161" s="1">
        <v>1</v>
      </c>
      <c r="T161" s="1">
        <v>0</v>
      </c>
      <c r="U161" s="1">
        <v>1</v>
      </c>
      <c r="V161" s="1">
        <v>768.12</v>
      </c>
      <c r="W161" s="1">
        <v>39.5</v>
      </c>
      <c r="X161" s="1">
        <v>45.820500000000003</v>
      </c>
      <c r="Y161" s="1">
        <v>6.1</v>
      </c>
      <c r="Z161" s="1">
        <v>36.5</v>
      </c>
      <c r="AA161" s="1">
        <v>6</v>
      </c>
      <c r="AB161" s="3">
        <v>3.4009999999999998</v>
      </c>
      <c r="AC161" s="3">
        <v>25.882999999999999</v>
      </c>
      <c r="AD161" s="3">
        <v>0.47399999999999998</v>
      </c>
      <c r="AE161" s="3">
        <v>3.3430000000000177</v>
      </c>
      <c r="AF161" s="4">
        <f t="shared" si="14"/>
        <v>1</v>
      </c>
      <c r="AG161" s="1">
        <v>1</v>
      </c>
      <c r="AH161" s="1">
        <v>0</v>
      </c>
      <c r="AI161" s="1">
        <v>0</v>
      </c>
      <c r="AJ161" s="1">
        <v>3</v>
      </c>
      <c r="AK161" s="1">
        <v>2</v>
      </c>
      <c r="AL161" s="1">
        <v>2</v>
      </c>
    </row>
    <row r="162" spans="1:38" x14ac:dyDescent="0.4">
      <c r="A162" s="1">
        <v>29</v>
      </c>
      <c r="B162" s="1">
        <v>21</v>
      </c>
      <c r="C162" s="1">
        <v>0</v>
      </c>
      <c r="D162" s="1">
        <v>1</v>
      </c>
      <c r="E162" s="1">
        <v>1</v>
      </c>
      <c r="F162" s="2">
        <f t="shared" si="15"/>
        <v>2.5333333333333332</v>
      </c>
      <c r="G162" s="2">
        <f t="shared" si="16"/>
        <v>2.9583333333333335</v>
      </c>
      <c r="H162" s="2">
        <f t="shared" si="17"/>
        <v>2.2000000000000002</v>
      </c>
      <c r="I162" s="2">
        <f t="shared" si="18"/>
        <v>4.3</v>
      </c>
      <c r="J162" s="2">
        <v>2.375</v>
      </c>
      <c r="K162" s="2">
        <v>3</v>
      </c>
      <c r="L162" s="2">
        <v>2.4</v>
      </c>
      <c r="M162" s="2">
        <v>2.2000000000000002</v>
      </c>
      <c r="N162" s="2">
        <v>2.6666666666666665</v>
      </c>
      <c r="O162" s="2">
        <v>3.5</v>
      </c>
      <c r="P162" s="2">
        <v>5</v>
      </c>
      <c r="Q162" s="2">
        <v>3.6</v>
      </c>
      <c r="R162" s="1">
        <v>1</v>
      </c>
      <c r="S162" s="1">
        <v>0</v>
      </c>
      <c r="T162" s="1">
        <v>0</v>
      </c>
      <c r="U162" s="1">
        <v>1</v>
      </c>
      <c r="V162" s="1">
        <v>993.7115</v>
      </c>
      <c r="W162" s="1">
        <v>24.5</v>
      </c>
      <c r="X162" s="1">
        <v>27.125</v>
      </c>
      <c r="Y162" s="1">
        <v>6.7639999999999993</v>
      </c>
      <c r="Z162" s="1">
        <v>20</v>
      </c>
      <c r="AA162" s="1">
        <v>2</v>
      </c>
      <c r="AB162" s="3">
        <v>5.1999999999999998E-2</v>
      </c>
      <c r="AC162" s="3">
        <v>10.571</v>
      </c>
      <c r="AD162" s="3">
        <v>7.3999999999999996E-2</v>
      </c>
      <c r="AE162" s="3">
        <v>2.766</v>
      </c>
      <c r="AF162" s="4">
        <f t="shared" si="14"/>
        <v>0</v>
      </c>
      <c r="AG162" s="1">
        <v>0</v>
      </c>
      <c r="AH162" s="1">
        <v>0</v>
      </c>
      <c r="AI162" s="1">
        <v>0</v>
      </c>
      <c r="AJ162" s="1">
        <v>2</v>
      </c>
      <c r="AK162" s="1">
        <v>2</v>
      </c>
      <c r="AL162" s="1">
        <v>1</v>
      </c>
    </row>
    <row r="163" spans="1:38" x14ac:dyDescent="0.4">
      <c r="A163" s="1">
        <v>29</v>
      </c>
      <c r="B163" s="1">
        <v>21</v>
      </c>
      <c r="C163" s="1">
        <v>0</v>
      </c>
      <c r="D163" s="1">
        <v>1</v>
      </c>
      <c r="E163" s="1">
        <v>1</v>
      </c>
      <c r="F163" s="2">
        <f t="shared" si="15"/>
        <v>2.5333333333333332</v>
      </c>
      <c r="G163" s="2">
        <f t="shared" si="16"/>
        <v>2.9583333333333335</v>
      </c>
      <c r="H163" s="2">
        <f t="shared" si="17"/>
        <v>2.2000000000000002</v>
      </c>
      <c r="I163" s="2">
        <f t="shared" si="18"/>
        <v>4.3</v>
      </c>
      <c r="J163" s="2">
        <v>2.375</v>
      </c>
      <c r="K163" s="2">
        <v>3</v>
      </c>
      <c r="L163" s="2">
        <v>2.4</v>
      </c>
      <c r="M163" s="2">
        <v>2.2000000000000002</v>
      </c>
      <c r="N163" s="2">
        <v>2.6666666666666665</v>
      </c>
      <c r="O163" s="2">
        <v>3.5</v>
      </c>
      <c r="P163" s="2">
        <v>5</v>
      </c>
      <c r="Q163" s="2">
        <v>3.6</v>
      </c>
      <c r="R163" s="1">
        <v>2</v>
      </c>
      <c r="S163" s="1">
        <v>1</v>
      </c>
      <c r="T163" s="1">
        <v>0</v>
      </c>
      <c r="U163" s="1">
        <v>1</v>
      </c>
      <c r="V163" s="1">
        <v>634.83500000000004</v>
      </c>
      <c r="W163" s="1">
        <v>40</v>
      </c>
      <c r="X163" s="1">
        <v>44.135000000000005</v>
      </c>
      <c r="Y163" s="1">
        <v>6.46</v>
      </c>
      <c r="Z163" s="1">
        <v>35.5</v>
      </c>
      <c r="AA163" s="1">
        <v>4</v>
      </c>
      <c r="AB163" s="3">
        <v>0.191</v>
      </c>
      <c r="AC163" s="3">
        <v>17.178999999999998</v>
      </c>
      <c r="AD163" s="3">
        <v>0.09</v>
      </c>
      <c r="AE163" s="3">
        <v>3.4729999999999999</v>
      </c>
      <c r="AF163" s="4">
        <f t="shared" si="14"/>
        <v>2</v>
      </c>
      <c r="AG163" s="1">
        <v>1</v>
      </c>
      <c r="AH163" s="1">
        <v>0</v>
      </c>
      <c r="AI163" s="1">
        <v>1</v>
      </c>
      <c r="AJ163" s="1">
        <v>4</v>
      </c>
      <c r="AK163" s="1">
        <v>3</v>
      </c>
      <c r="AL163" s="1">
        <v>3</v>
      </c>
    </row>
    <row r="164" spans="1:38" x14ac:dyDescent="0.4">
      <c r="A164" s="1">
        <v>29</v>
      </c>
      <c r="B164" s="1">
        <v>21</v>
      </c>
      <c r="C164" s="1">
        <v>0</v>
      </c>
      <c r="D164" s="1">
        <v>1</v>
      </c>
      <c r="E164" s="1">
        <v>1</v>
      </c>
      <c r="F164" s="2">
        <f t="shared" si="15"/>
        <v>2.5333333333333332</v>
      </c>
      <c r="G164" s="2">
        <f t="shared" si="16"/>
        <v>2.9583333333333335</v>
      </c>
      <c r="H164" s="2">
        <f t="shared" si="17"/>
        <v>2.2000000000000002</v>
      </c>
      <c r="I164" s="2">
        <f t="shared" si="18"/>
        <v>4.3</v>
      </c>
      <c r="J164" s="2">
        <v>2.375</v>
      </c>
      <c r="K164" s="2">
        <v>3</v>
      </c>
      <c r="L164" s="2">
        <v>2.4</v>
      </c>
      <c r="M164" s="2">
        <v>2.2000000000000002</v>
      </c>
      <c r="N164" s="2">
        <v>2.6666666666666665</v>
      </c>
      <c r="O164" s="2">
        <v>3.5</v>
      </c>
      <c r="P164" s="2">
        <v>5</v>
      </c>
      <c r="Q164" s="2">
        <v>3.6</v>
      </c>
      <c r="R164" s="1">
        <v>3</v>
      </c>
      <c r="S164" s="1">
        <v>0</v>
      </c>
      <c r="T164" s="1">
        <v>1</v>
      </c>
      <c r="U164" s="1">
        <v>0</v>
      </c>
      <c r="V164" s="1">
        <v>841.32150000000001</v>
      </c>
      <c r="W164" s="1">
        <v>30</v>
      </c>
      <c r="X164" s="1">
        <v>32.280500000000004</v>
      </c>
      <c r="Y164" s="1">
        <v>4.617</v>
      </c>
      <c r="Z164" s="1">
        <v>23.5</v>
      </c>
      <c r="AA164" s="1">
        <v>1</v>
      </c>
      <c r="AB164" s="3">
        <v>0.01</v>
      </c>
      <c r="AC164" s="3">
        <v>14.387</v>
      </c>
      <c r="AD164" s="3">
        <v>1.7999999999999999E-2</v>
      </c>
      <c r="AE164" s="3">
        <v>0.59500000000002728</v>
      </c>
      <c r="AF164" s="4">
        <f t="shared" si="14"/>
        <v>2</v>
      </c>
      <c r="AG164" s="1">
        <v>1</v>
      </c>
      <c r="AH164" s="1">
        <v>0</v>
      </c>
      <c r="AI164" s="1">
        <v>1</v>
      </c>
      <c r="AJ164" s="1">
        <v>1</v>
      </c>
      <c r="AK164" s="1">
        <v>1</v>
      </c>
      <c r="AL164" s="1">
        <v>1</v>
      </c>
    </row>
    <row r="165" spans="1:38" x14ac:dyDescent="0.4">
      <c r="A165" s="1">
        <v>29</v>
      </c>
      <c r="B165" s="1">
        <v>21</v>
      </c>
      <c r="C165" s="1">
        <v>0</v>
      </c>
      <c r="D165" s="1">
        <v>1</v>
      </c>
      <c r="E165" s="1">
        <v>1</v>
      </c>
      <c r="F165" s="2">
        <f t="shared" si="15"/>
        <v>2.5333333333333332</v>
      </c>
      <c r="G165" s="2">
        <f t="shared" si="16"/>
        <v>2.9583333333333335</v>
      </c>
      <c r="H165" s="2">
        <f t="shared" si="17"/>
        <v>2.2000000000000002</v>
      </c>
      <c r="I165" s="2">
        <f t="shared" si="18"/>
        <v>4.3</v>
      </c>
      <c r="J165" s="2">
        <v>2.375</v>
      </c>
      <c r="K165" s="2">
        <v>3</v>
      </c>
      <c r="L165" s="2">
        <v>2.4</v>
      </c>
      <c r="M165" s="2">
        <v>2.2000000000000002</v>
      </c>
      <c r="N165" s="2">
        <v>2.6666666666666665</v>
      </c>
      <c r="O165" s="2">
        <v>3.5</v>
      </c>
      <c r="P165" s="2">
        <v>5</v>
      </c>
      <c r="Q165" s="2">
        <v>3.6</v>
      </c>
      <c r="R165" s="1">
        <v>1</v>
      </c>
      <c r="S165" s="1">
        <v>0</v>
      </c>
      <c r="T165" s="1">
        <v>0</v>
      </c>
      <c r="U165" s="1">
        <v>0</v>
      </c>
      <c r="V165" s="1">
        <v>1635.6220000000001</v>
      </c>
      <c r="W165" s="1">
        <v>17</v>
      </c>
      <c r="X165" s="1">
        <v>32.0715</v>
      </c>
      <c r="Y165" s="1">
        <v>8.1114999999999995</v>
      </c>
      <c r="Z165" s="1">
        <v>11</v>
      </c>
      <c r="AA165" s="1">
        <v>0</v>
      </c>
      <c r="AB165" s="3">
        <v>8.0000000000000002E-3</v>
      </c>
      <c r="AC165" s="3">
        <v>13.468999999999999</v>
      </c>
      <c r="AD165" s="3">
        <v>4.0000000000000001E-3</v>
      </c>
      <c r="AE165" s="3">
        <v>0.42700000000002092</v>
      </c>
      <c r="AF165" s="4">
        <f t="shared" si="14"/>
        <v>2</v>
      </c>
      <c r="AG165" s="1">
        <v>1</v>
      </c>
      <c r="AH165" s="1">
        <v>0</v>
      </c>
      <c r="AI165" s="1">
        <v>1</v>
      </c>
      <c r="AJ165" s="1">
        <v>1</v>
      </c>
      <c r="AK165" s="1">
        <v>1</v>
      </c>
      <c r="AL165" s="1">
        <v>1</v>
      </c>
    </row>
    <row r="166" spans="1:38" x14ac:dyDescent="0.4">
      <c r="A166" s="1">
        <v>29</v>
      </c>
      <c r="B166" s="1">
        <v>21</v>
      </c>
      <c r="C166" s="1">
        <v>0</v>
      </c>
      <c r="D166" s="1">
        <v>1</v>
      </c>
      <c r="E166" s="1">
        <v>1</v>
      </c>
      <c r="F166" s="2">
        <f t="shared" si="15"/>
        <v>2.5333333333333332</v>
      </c>
      <c r="G166" s="2">
        <f t="shared" si="16"/>
        <v>2.9583333333333335</v>
      </c>
      <c r="H166" s="2">
        <f t="shared" si="17"/>
        <v>2.2000000000000002</v>
      </c>
      <c r="I166" s="2">
        <f t="shared" si="18"/>
        <v>4.3</v>
      </c>
      <c r="J166" s="2">
        <v>2.375</v>
      </c>
      <c r="K166" s="2">
        <v>3</v>
      </c>
      <c r="L166" s="2">
        <v>2.4</v>
      </c>
      <c r="M166" s="2">
        <v>2.2000000000000002</v>
      </c>
      <c r="N166" s="2">
        <v>2.6666666666666665</v>
      </c>
      <c r="O166" s="2">
        <v>3.5</v>
      </c>
      <c r="P166" s="2">
        <v>5</v>
      </c>
      <c r="Q166" s="2">
        <v>3.6</v>
      </c>
      <c r="R166" s="1">
        <v>3</v>
      </c>
      <c r="S166" s="1">
        <v>0</v>
      </c>
      <c r="T166" s="1">
        <v>1</v>
      </c>
      <c r="U166" s="1">
        <v>0</v>
      </c>
      <c r="V166" s="1">
        <v>1007.437</v>
      </c>
      <c r="W166" s="1">
        <v>21.5</v>
      </c>
      <c r="X166" s="1">
        <v>141.07499999999999</v>
      </c>
      <c r="Y166" s="1">
        <v>6.2080000000000002</v>
      </c>
      <c r="Z166" s="1">
        <v>14.5</v>
      </c>
      <c r="AA166" s="1">
        <v>0</v>
      </c>
      <c r="AB166" s="3">
        <v>6.0000000000000001E-3</v>
      </c>
      <c r="AC166" s="3">
        <v>20.623000000000001</v>
      </c>
      <c r="AD166" s="3">
        <v>8.0000000000000002E-3</v>
      </c>
      <c r="AE166" s="3">
        <v>0.71399999999999864</v>
      </c>
      <c r="AF166" s="4">
        <f t="shared" si="14"/>
        <v>3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</row>
    <row r="167" spans="1:38" x14ac:dyDescent="0.4">
      <c r="A167" s="1">
        <v>30</v>
      </c>
      <c r="B167" s="1">
        <v>24</v>
      </c>
      <c r="C167" s="1">
        <v>1</v>
      </c>
      <c r="D167" s="1">
        <v>1</v>
      </c>
      <c r="E167" s="1">
        <v>0</v>
      </c>
      <c r="F167" s="2">
        <f t="shared" si="15"/>
        <v>2.8833333333333333</v>
      </c>
      <c r="G167" s="2">
        <f t="shared" si="16"/>
        <v>3.4880952380952386</v>
      </c>
      <c r="H167" s="2">
        <f t="shared" si="17"/>
        <v>2.2000000000000002</v>
      </c>
      <c r="I167" s="2">
        <f t="shared" si="18"/>
        <v>3.9249999999999998</v>
      </c>
      <c r="J167" s="2">
        <v>2.75</v>
      </c>
      <c r="K167" s="2">
        <v>3.7142857142857144</v>
      </c>
      <c r="L167" s="2">
        <v>2.6</v>
      </c>
      <c r="M167" s="2">
        <v>2.2000000000000002</v>
      </c>
      <c r="N167" s="2">
        <v>3.1666666666666665</v>
      </c>
      <c r="O167" s="2">
        <v>4</v>
      </c>
      <c r="P167" s="2">
        <v>4.25</v>
      </c>
      <c r="Q167" s="2">
        <v>3.6</v>
      </c>
      <c r="R167" s="1">
        <v>2</v>
      </c>
      <c r="S167" s="1">
        <v>1</v>
      </c>
      <c r="T167" s="1">
        <v>0</v>
      </c>
      <c r="U167" s="1">
        <v>1</v>
      </c>
      <c r="V167" s="1">
        <v>863.30849999999998</v>
      </c>
      <c r="W167" s="1">
        <v>37.5</v>
      </c>
      <c r="X167" s="1">
        <v>31.3</v>
      </c>
      <c r="Y167" s="1">
        <v>3.423</v>
      </c>
      <c r="Z167" s="1">
        <v>34</v>
      </c>
      <c r="AA167" s="1">
        <v>0</v>
      </c>
      <c r="AB167" s="3">
        <v>0.114</v>
      </c>
      <c r="AC167" s="3">
        <v>19.196000000000002</v>
      </c>
      <c r="AD167" s="3">
        <v>3.5999999999999997E-2</v>
      </c>
      <c r="AE167" s="3">
        <v>2.6790000000000003</v>
      </c>
      <c r="AF167" s="4">
        <f t="shared" si="14"/>
        <v>2</v>
      </c>
      <c r="AG167" s="1">
        <v>1</v>
      </c>
      <c r="AH167" s="1">
        <v>0</v>
      </c>
      <c r="AI167" s="1">
        <v>1</v>
      </c>
      <c r="AJ167" s="1">
        <v>5</v>
      </c>
      <c r="AK167" s="1">
        <v>4</v>
      </c>
      <c r="AL167" s="1">
        <v>5</v>
      </c>
    </row>
    <row r="168" spans="1:38" x14ac:dyDescent="0.4">
      <c r="A168" s="1">
        <v>30</v>
      </c>
      <c r="B168" s="1">
        <v>24</v>
      </c>
      <c r="C168" s="1">
        <v>1</v>
      </c>
      <c r="D168" s="1">
        <v>1</v>
      </c>
      <c r="E168" s="1">
        <v>0</v>
      </c>
      <c r="F168" s="2">
        <f t="shared" si="15"/>
        <v>2.8833333333333333</v>
      </c>
      <c r="G168" s="2">
        <f t="shared" si="16"/>
        <v>3.4880952380952386</v>
      </c>
      <c r="H168" s="2">
        <f t="shared" si="17"/>
        <v>2.2000000000000002</v>
      </c>
      <c r="I168" s="2">
        <f t="shared" si="18"/>
        <v>3.9249999999999998</v>
      </c>
      <c r="J168" s="2">
        <v>2.75</v>
      </c>
      <c r="K168" s="2">
        <v>3.7142857142857144</v>
      </c>
      <c r="L168" s="2">
        <v>2.6</v>
      </c>
      <c r="M168" s="2">
        <v>2.2000000000000002</v>
      </c>
      <c r="N168" s="2">
        <v>3.1666666666666665</v>
      </c>
      <c r="O168" s="2">
        <v>4</v>
      </c>
      <c r="P168" s="2">
        <v>4.25</v>
      </c>
      <c r="Q168" s="2">
        <v>3.6</v>
      </c>
      <c r="R168" s="1">
        <v>4</v>
      </c>
      <c r="S168" s="1">
        <v>1</v>
      </c>
      <c r="T168" s="1">
        <v>1</v>
      </c>
      <c r="U168" s="1">
        <v>1</v>
      </c>
      <c r="V168" s="1">
        <v>1013.139</v>
      </c>
      <c r="W168" s="1">
        <v>22.5</v>
      </c>
      <c r="X168" s="1">
        <v>53.958999999999996</v>
      </c>
      <c r="Y168" s="1">
        <v>3.5039999999999996</v>
      </c>
      <c r="Z168" s="1">
        <v>16</v>
      </c>
      <c r="AA168" s="1">
        <v>0</v>
      </c>
      <c r="AB168" s="3">
        <v>8.5000000000000006E-2</v>
      </c>
      <c r="AC168" s="3">
        <v>23.393000000000001</v>
      </c>
      <c r="AD168" s="3">
        <v>7.8E-2</v>
      </c>
      <c r="AE168" s="3">
        <v>2.9049999999999998</v>
      </c>
      <c r="AF168" s="4">
        <f t="shared" si="14"/>
        <v>2</v>
      </c>
      <c r="AG168" s="1">
        <v>1</v>
      </c>
      <c r="AH168" s="1">
        <v>0</v>
      </c>
      <c r="AI168" s="1">
        <v>1</v>
      </c>
      <c r="AJ168" s="1">
        <v>2</v>
      </c>
      <c r="AK168" s="1">
        <v>2</v>
      </c>
      <c r="AL168" s="1">
        <v>2</v>
      </c>
    </row>
    <row r="169" spans="1:38" x14ac:dyDescent="0.4">
      <c r="A169" s="1">
        <v>30</v>
      </c>
      <c r="B169" s="1">
        <v>24</v>
      </c>
      <c r="C169" s="1">
        <v>1</v>
      </c>
      <c r="D169" s="1">
        <v>1</v>
      </c>
      <c r="E169" s="1">
        <v>0</v>
      </c>
      <c r="F169" s="2">
        <f t="shared" si="15"/>
        <v>2.8833333333333333</v>
      </c>
      <c r="G169" s="2">
        <f t="shared" si="16"/>
        <v>3.4880952380952386</v>
      </c>
      <c r="H169" s="2">
        <f t="shared" si="17"/>
        <v>2.2000000000000002</v>
      </c>
      <c r="I169" s="2">
        <f t="shared" si="18"/>
        <v>3.9249999999999998</v>
      </c>
      <c r="J169" s="2">
        <v>2.75</v>
      </c>
      <c r="K169" s="2">
        <v>3.7142857142857144</v>
      </c>
      <c r="L169" s="2">
        <v>2.6</v>
      </c>
      <c r="M169" s="2">
        <v>2.2000000000000002</v>
      </c>
      <c r="N169" s="2">
        <v>3.1666666666666665</v>
      </c>
      <c r="O169" s="2">
        <v>4</v>
      </c>
      <c r="P169" s="2">
        <v>4.25</v>
      </c>
      <c r="Q169" s="2">
        <v>3.6</v>
      </c>
      <c r="R169" s="1">
        <v>2</v>
      </c>
      <c r="S169" s="1">
        <v>1</v>
      </c>
      <c r="T169" s="1">
        <v>0</v>
      </c>
      <c r="U169" s="1">
        <v>1</v>
      </c>
      <c r="V169" s="1">
        <v>1117.8724999999999</v>
      </c>
      <c r="W169" s="1">
        <v>18</v>
      </c>
      <c r="X169" s="1">
        <v>22.714500000000001</v>
      </c>
      <c r="Y169" s="1">
        <v>3.2640000000000002</v>
      </c>
      <c r="Z169" s="1">
        <v>11</v>
      </c>
      <c r="AA169" s="1">
        <v>2</v>
      </c>
      <c r="AB169" s="3">
        <v>9.5000000000000001E-2</v>
      </c>
      <c r="AC169" s="3">
        <v>15.097</v>
      </c>
      <c r="AD169" s="3">
        <v>4.3999999999999997E-2</v>
      </c>
      <c r="AE169" s="3">
        <v>2.8140000000000001</v>
      </c>
      <c r="AF169" s="4">
        <f t="shared" si="14"/>
        <v>2</v>
      </c>
      <c r="AG169" s="1">
        <v>1</v>
      </c>
      <c r="AH169" s="1">
        <v>0</v>
      </c>
      <c r="AI169" s="1">
        <v>1</v>
      </c>
      <c r="AJ169" s="1">
        <v>1</v>
      </c>
      <c r="AK169" s="1">
        <v>1</v>
      </c>
      <c r="AL169" s="1">
        <v>1</v>
      </c>
    </row>
    <row r="170" spans="1:38" x14ac:dyDescent="0.4">
      <c r="A170" s="1">
        <v>30</v>
      </c>
      <c r="B170" s="1">
        <v>24</v>
      </c>
      <c r="C170" s="1">
        <v>1</v>
      </c>
      <c r="D170" s="1">
        <v>1</v>
      </c>
      <c r="E170" s="1">
        <v>0</v>
      </c>
      <c r="F170" s="2">
        <f t="shared" si="15"/>
        <v>2.8833333333333333</v>
      </c>
      <c r="G170" s="2">
        <f t="shared" si="16"/>
        <v>3.4880952380952386</v>
      </c>
      <c r="H170" s="2">
        <f t="shared" si="17"/>
        <v>2.2000000000000002</v>
      </c>
      <c r="I170" s="2">
        <f t="shared" si="18"/>
        <v>3.9249999999999998</v>
      </c>
      <c r="J170" s="2">
        <v>2.75</v>
      </c>
      <c r="K170" s="2">
        <v>3.7142857142857144</v>
      </c>
      <c r="L170" s="2">
        <v>2.6</v>
      </c>
      <c r="M170" s="2">
        <v>2.2000000000000002</v>
      </c>
      <c r="N170" s="2">
        <v>3.1666666666666665</v>
      </c>
      <c r="O170" s="2">
        <v>4</v>
      </c>
      <c r="P170" s="2">
        <v>4.25</v>
      </c>
      <c r="Q170" s="2">
        <v>3.6</v>
      </c>
      <c r="R170" s="1">
        <v>3</v>
      </c>
      <c r="S170" s="1">
        <v>0</v>
      </c>
      <c r="T170" s="1">
        <v>1</v>
      </c>
      <c r="U170" s="1">
        <v>1</v>
      </c>
      <c r="V170" s="1">
        <v>1365.5329999999999</v>
      </c>
      <c r="W170" s="1">
        <v>17.5</v>
      </c>
      <c r="X170" s="1">
        <v>120.8955</v>
      </c>
      <c r="Y170" s="1">
        <v>5.5124999999999993</v>
      </c>
      <c r="Z170" s="1">
        <v>10.5</v>
      </c>
      <c r="AA170" s="1">
        <v>4</v>
      </c>
      <c r="AB170" s="3">
        <v>0.27200000000000002</v>
      </c>
      <c r="AC170" s="3">
        <v>20.818999999999999</v>
      </c>
      <c r="AD170" s="3">
        <v>3.5999999999999997E-2</v>
      </c>
      <c r="AE170" s="3">
        <v>2.6269999999999998</v>
      </c>
      <c r="AF170" s="4">
        <f t="shared" si="14"/>
        <v>1</v>
      </c>
      <c r="AG170" s="1">
        <v>1</v>
      </c>
      <c r="AH170" s="1">
        <v>0</v>
      </c>
      <c r="AI170" s="1">
        <v>0</v>
      </c>
      <c r="AJ170" s="1">
        <v>1</v>
      </c>
      <c r="AK170" s="1">
        <v>1</v>
      </c>
      <c r="AL170" s="1">
        <v>1</v>
      </c>
    </row>
    <row r="171" spans="1:38" x14ac:dyDescent="0.4">
      <c r="A171" s="1">
        <v>30</v>
      </c>
      <c r="B171" s="1">
        <v>24</v>
      </c>
      <c r="C171" s="1">
        <v>1</v>
      </c>
      <c r="D171" s="1">
        <v>1</v>
      </c>
      <c r="E171" s="1">
        <v>0</v>
      </c>
      <c r="F171" s="2">
        <f t="shared" si="15"/>
        <v>2.8833333333333333</v>
      </c>
      <c r="G171" s="2">
        <f t="shared" si="16"/>
        <v>3.4880952380952386</v>
      </c>
      <c r="H171" s="2">
        <f t="shared" si="17"/>
        <v>2.2000000000000002</v>
      </c>
      <c r="I171" s="2">
        <f t="shared" si="18"/>
        <v>3.9249999999999998</v>
      </c>
      <c r="J171" s="2">
        <v>2.75</v>
      </c>
      <c r="K171" s="2">
        <v>3.7142857142857144</v>
      </c>
      <c r="L171" s="2">
        <v>2.6</v>
      </c>
      <c r="M171" s="2">
        <v>2.2000000000000002</v>
      </c>
      <c r="N171" s="2">
        <v>3.1666666666666665</v>
      </c>
      <c r="O171" s="2">
        <v>4</v>
      </c>
      <c r="P171" s="2">
        <v>4.25</v>
      </c>
      <c r="Q171" s="2">
        <v>3.6</v>
      </c>
      <c r="R171" s="1">
        <v>4</v>
      </c>
      <c r="S171" s="1">
        <v>1</v>
      </c>
      <c r="T171" s="1">
        <v>1</v>
      </c>
      <c r="U171" s="1">
        <v>1</v>
      </c>
      <c r="V171" s="1">
        <v>782.00350000000003</v>
      </c>
      <c r="W171" s="1">
        <v>53.5</v>
      </c>
      <c r="X171" s="1">
        <v>99.274500000000003</v>
      </c>
      <c r="Y171" s="1">
        <v>5.4365000000000006</v>
      </c>
      <c r="Z171" s="1">
        <v>35.5</v>
      </c>
      <c r="AA171" s="1">
        <v>6</v>
      </c>
      <c r="AB171" s="3">
        <v>0.26</v>
      </c>
      <c r="AC171" s="3">
        <v>19.225000000000001</v>
      </c>
      <c r="AD171" s="3">
        <v>7.4999999999999997E-2</v>
      </c>
      <c r="AE171" s="3">
        <v>3.1280000000000001</v>
      </c>
      <c r="AF171" s="4">
        <f t="shared" si="14"/>
        <v>3</v>
      </c>
      <c r="AG171" s="1">
        <v>1</v>
      </c>
      <c r="AH171" s="1">
        <v>1</v>
      </c>
      <c r="AI171" s="1">
        <v>1</v>
      </c>
      <c r="AJ171" s="1">
        <v>2</v>
      </c>
      <c r="AK171" s="1">
        <v>1</v>
      </c>
      <c r="AL171" s="1">
        <v>1</v>
      </c>
    </row>
    <row r="172" spans="1:38" x14ac:dyDescent="0.4">
      <c r="A172" s="1">
        <v>30</v>
      </c>
      <c r="B172" s="1">
        <v>24</v>
      </c>
      <c r="C172" s="1">
        <v>1</v>
      </c>
      <c r="D172" s="1">
        <v>1</v>
      </c>
      <c r="E172" s="1">
        <v>0</v>
      </c>
      <c r="F172" s="2">
        <f t="shared" si="15"/>
        <v>2.8833333333333333</v>
      </c>
      <c r="G172" s="2">
        <f t="shared" si="16"/>
        <v>3.4880952380952386</v>
      </c>
      <c r="H172" s="2">
        <f t="shared" si="17"/>
        <v>2.2000000000000002</v>
      </c>
      <c r="I172" s="2">
        <f t="shared" si="18"/>
        <v>3.9249999999999998</v>
      </c>
      <c r="J172" s="2">
        <v>2.75</v>
      </c>
      <c r="K172" s="2">
        <v>3.7142857142857144</v>
      </c>
      <c r="L172" s="2">
        <v>2.6</v>
      </c>
      <c r="M172" s="2">
        <v>2.2000000000000002</v>
      </c>
      <c r="N172" s="2">
        <v>3.1666666666666665</v>
      </c>
      <c r="O172" s="2">
        <v>4</v>
      </c>
      <c r="P172" s="2">
        <v>4.25</v>
      </c>
      <c r="Q172" s="2">
        <v>3.6</v>
      </c>
      <c r="R172" s="1">
        <v>1</v>
      </c>
      <c r="S172" s="1">
        <v>0</v>
      </c>
      <c r="T172" s="1">
        <v>0</v>
      </c>
      <c r="U172" s="1">
        <v>0</v>
      </c>
      <c r="V172" s="1">
        <v>889.15300000000002</v>
      </c>
      <c r="W172" s="1">
        <v>30</v>
      </c>
      <c r="X172" s="1">
        <v>30.6525</v>
      </c>
      <c r="Y172" s="1">
        <v>5.5809999999999995</v>
      </c>
      <c r="Z172" s="1">
        <v>21</v>
      </c>
      <c r="AA172" s="1">
        <v>1</v>
      </c>
      <c r="AB172" s="3">
        <v>2.5000000000000001E-2</v>
      </c>
      <c r="AC172" s="3">
        <v>20.664000000000001</v>
      </c>
      <c r="AD172" s="3">
        <v>0.01</v>
      </c>
      <c r="AE172" s="3">
        <v>0.49300000000000033</v>
      </c>
      <c r="AF172" s="4">
        <f t="shared" si="14"/>
        <v>0</v>
      </c>
      <c r="AG172" s="1">
        <v>0</v>
      </c>
      <c r="AH172" s="1">
        <v>0</v>
      </c>
      <c r="AI172" s="1">
        <v>0</v>
      </c>
      <c r="AJ172" s="1">
        <v>1</v>
      </c>
      <c r="AK172" s="1">
        <v>1</v>
      </c>
      <c r="AL172" s="1">
        <v>1</v>
      </c>
    </row>
    <row r="173" spans="1:38" x14ac:dyDescent="0.4">
      <c r="A173" s="1">
        <v>30</v>
      </c>
      <c r="B173" s="1">
        <v>24</v>
      </c>
      <c r="C173" s="1">
        <v>1</v>
      </c>
      <c r="D173" s="1">
        <v>1</v>
      </c>
      <c r="E173" s="1">
        <v>0</v>
      </c>
      <c r="F173" s="2">
        <f t="shared" si="15"/>
        <v>2.8833333333333333</v>
      </c>
      <c r="G173" s="2">
        <f t="shared" si="16"/>
        <v>3.4880952380952386</v>
      </c>
      <c r="H173" s="2">
        <f t="shared" si="17"/>
        <v>2.2000000000000002</v>
      </c>
      <c r="I173" s="2">
        <f t="shared" si="18"/>
        <v>3.9249999999999998</v>
      </c>
      <c r="J173" s="2">
        <v>2.75</v>
      </c>
      <c r="K173" s="2">
        <v>3.7142857142857144</v>
      </c>
      <c r="L173" s="2">
        <v>2.6</v>
      </c>
      <c r="M173" s="2">
        <v>2.2000000000000002</v>
      </c>
      <c r="N173" s="2">
        <v>3.1666666666666665</v>
      </c>
      <c r="O173" s="2">
        <v>4</v>
      </c>
      <c r="P173" s="2">
        <v>4.25</v>
      </c>
      <c r="Q173" s="2">
        <v>3.6</v>
      </c>
      <c r="R173" s="1">
        <v>2</v>
      </c>
      <c r="S173" s="1">
        <v>1</v>
      </c>
      <c r="T173" s="1">
        <v>0</v>
      </c>
      <c r="U173" s="1">
        <v>1</v>
      </c>
      <c r="V173" s="1">
        <v>1088.261</v>
      </c>
      <c r="W173" s="1">
        <v>20.5</v>
      </c>
      <c r="X173" s="1">
        <v>28.429000000000002</v>
      </c>
      <c r="Y173" s="1">
        <v>5.7540000000000004</v>
      </c>
      <c r="Z173" s="1">
        <v>19</v>
      </c>
      <c r="AA173" s="1">
        <v>1</v>
      </c>
      <c r="AB173" s="3">
        <v>7.6999999999999999E-2</v>
      </c>
      <c r="AC173" s="3">
        <v>16.893000000000001</v>
      </c>
      <c r="AD173" s="3">
        <v>7.2999999999999995E-2</v>
      </c>
      <c r="AE173" s="3">
        <v>3.3319999999999936</v>
      </c>
      <c r="AF173" s="4">
        <f t="shared" si="14"/>
        <v>2</v>
      </c>
      <c r="AG173" s="1">
        <v>1</v>
      </c>
      <c r="AH173" s="1">
        <v>0</v>
      </c>
      <c r="AI173" s="1">
        <v>1</v>
      </c>
      <c r="AJ173" s="1">
        <v>1</v>
      </c>
      <c r="AK173" s="1">
        <v>1</v>
      </c>
      <c r="AL173" s="1">
        <v>1</v>
      </c>
    </row>
    <row r="174" spans="1:38" x14ac:dyDescent="0.4">
      <c r="A174" s="1">
        <v>30</v>
      </c>
      <c r="B174" s="1">
        <v>24</v>
      </c>
      <c r="C174" s="1">
        <v>1</v>
      </c>
      <c r="D174" s="1">
        <v>1</v>
      </c>
      <c r="E174" s="1">
        <v>0</v>
      </c>
      <c r="F174" s="2">
        <f t="shared" si="15"/>
        <v>2.8833333333333333</v>
      </c>
      <c r="G174" s="2">
        <f t="shared" si="16"/>
        <v>3.4880952380952386</v>
      </c>
      <c r="H174" s="2">
        <f t="shared" si="17"/>
        <v>2.2000000000000002</v>
      </c>
      <c r="I174" s="2">
        <f t="shared" si="18"/>
        <v>3.9249999999999998</v>
      </c>
      <c r="J174" s="2">
        <v>2.75</v>
      </c>
      <c r="K174" s="2">
        <v>3.7142857142857144</v>
      </c>
      <c r="L174" s="2">
        <v>2.6</v>
      </c>
      <c r="M174" s="2">
        <v>2.2000000000000002</v>
      </c>
      <c r="N174" s="2">
        <v>3.1666666666666665</v>
      </c>
      <c r="O174" s="2">
        <v>4</v>
      </c>
      <c r="P174" s="2">
        <v>4.25</v>
      </c>
      <c r="Q174" s="2">
        <v>3.6</v>
      </c>
      <c r="R174" s="1">
        <v>3</v>
      </c>
      <c r="S174" s="1">
        <v>0</v>
      </c>
      <c r="T174" s="1">
        <v>1</v>
      </c>
      <c r="U174" s="1">
        <v>0</v>
      </c>
      <c r="V174" s="1">
        <v>727.18849999999998</v>
      </c>
      <c r="W174" s="1">
        <v>28.5</v>
      </c>
      <c r="X174" s="1">
        <v>36.371000000000002</v>
      </c>
      <c r="Y174" s="1">
        <v>5.9375</v>
      </c>
      <c r="Z174" s="1">
        <v>23</v>
      </c>
      <c r="AA174" s="1">
        <v>1</v>
      </c>
      <c r="AB174" s="3">
        <v>8.2000000000000003E-2</v>
      </c>
      <c r="AC174" s="3">
        <v>19.126000000000001</v>
      </c>
      <c r="AD174" s="3">
        <v>1.0999999999999999E-2</v>
      </c>
      <c r="AE174" s="3">
        <v>0.64100000000001955</v>
      </c>
      <c r="AF174" s="4">
        <f t="shared" si="14"/>
        <v>2</v>
      </c>
      <c r="AG174" s="1">
        <v>1</v>
      </c>
      <c r="AH174" s="1">
        <v>0</v>
      </c>
      <c r="AI174" s="1">
        <v>1</v>
      </c>
      <c r="AJ174" s="1">
        <v>2</v>
      </c>
      <c r="AK174" s="1">
        <v>2</v>
      </c>
      <c r="AL174" s="1">
        <v>2</v>
      </c>
    </row>
    <row r="175" spans="1:38" x14ac:dyDescent="0.4">
      <c r="A175" s="1">
        <v>31</v>
      </c>
      <c r="B175" s="1">
        <v>22</v>
      </c>
      <c r="C175" s="1">
        <v>1</v>
      </c>
      <c r="D175" s="1">
        <v>2</v>
      </c>
      <c r="E175" s="1">
        <v>0</v>
      </c>
      <c r="F175" s="2">
        <f t="shared" si="15"/>
        <v>2.8</v>
      </c>
      <c r="G175" s="2">
        <f t="shared" si="16"/>
        <v>2.9940476190476191</v>
      </c>
      <c r="H175" s="2">
        <f t="shared" si="17"/>
        <v>3.4</v>
      </c>
      <c r="I175" s="2">
        <f t="shared" si="18"/>
        <v>4.5250000000000004</v>
      </c>
      <c r="J175" s="2">
        <v>2.375</v>
      </c>
      <c r="K175" s="2">
        <v>3.8571428571428572</v>
      </c>
      <c r="L175" s="2">
        <v>2.6</v>
      </c>
      <c r="M175" s="2">
        <v>3.4</v>
      </c>
      <c r="N175" s="2">
        <v>3</v>
      </c>
      <c r="O175" s="2">
        <v>2.75</v>
      </c>
      <c r="P175" s="2">
        <v>5.25</v>
      </c>
      <c r="Q175" s="2">
        <v>3.8</v>
      </c>
      <c r="R175" s="1">
        <v>1</v>
      </c>
      <c r="S175" s="1">
        <v>0</v>
      </c>
      <c r="T175" s="1">
        <v>0</v>
      </c>
      <c r="U175" s="1">
        <v>1</v>
      </c>
      <c r="V175" s="1">
        <v>748.73350000000005</v>
      </c>
      <c r="W175" s="1">
        <v>27</v>
      </c>
      <c r="X175" s="1">
        <v>45.326000000000001</v>
      </c>
      <c r="Y175" s="1">
        <v>6.3795000000000002</v>
      </c>
      <c r="Z175" s="1">
        <v>23.5</v>
      </c>
      <c r="AA175" s="1">
        <v>2</v>
      </c>
      <c r="AB175" s="3">
        <v>3.7999999999999999E-2</v>
      </c>
      <c r="AC175" s="3">
        <v>16.541</v>
      </c>
      <c r="AD175" s="3">
        <v>3.1E-2</v>
      </c>
      <c r="AE175" s="3">
        <v>3.4950000000000001</v>
      </c>
      <c r="AF175" s="4">
        <f t="shared" si="14"/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3</v>
      </c>
      <c r="AL175" s="1">
        <v>1</v>
      </c>
    </row>
    <row r="176" spans="1:38" x14ac:dyDescent="0.4">
      <c r="A176" s="1">
        <v>31</v>
      </c>
      <c r="B176" s="1">
        <v>22</v>
      </c>
      <c r="C176" s="1">
        <v>1</v>
      </c>
      <c r="D176" s="1">
        <v>2</v>
      </c>
      <c r="E176" s="1">
        <v>0</v>
      </c>
      <c r="F176" s="2">
        <f t="shared" si="15"/>
        <v>2.8</v>
      </c>
      <c r="G176" s="2">
        <f t="shared" si="16"/>
        <v>2.9940476190476191</v>
      </c>
      <c r="H176" s="2">
        <f t="shared" si="17"/>
        <v>3.4</v>
      </c>
      <c r="I176" s="2">
        <f t="shared" si="18"/>
        <v>4.5250000000000004</v>
      </c>
      <c r="J176" s="2">
        <v>2.375</v>
      </c>
      <c r="K176" s="2">
        <v>3.8571428571428572</v>
      </c>
      <c r="L176" s="2">
        <v>2.6</v>
      </c>
      <c r="M176" s="2">
        <v>3.4</v>
      </c>
      <c r="N176" s="2">
        <v>3</v>
      </c>
      <c r="O176" s="2">
        <v>2.75</v>
      </c>
      <c r="P176" s="2">
        <v>5.25</v>
      </c>
      <c r="Q176" s="2">
        <v>3.8</v>
      </c>
      <c r="R176" s="1">
        <v>2</v>
      </c>
      <c r="S176" s="1">
        <v>1</v>
      </c>
      <c r="T176" s="1">
        <v>0</v>
      </c>
      <c r="U176" s="1">
        <v>0</v>
      </c>
      <c r="V176" s="1">
        <v>923.08050000000003</v>
      </c>
      <c r="W176" s="1">
        <v>22.5</v>
      </c>
      <c r="X176" s="1">
        <v>61.033500000000004</v>
      </c>
      <c r="Y176" s="1">
        <v>6.0630000000000006</v>
      </c>
      <c r="Z176" s="1">
        <v>20.5</v>
      </c>
      <c r="AA176" s="1">
        <v>0</v>
      </c>
      <c r="AB176" s="3">
        <v>8.1000000000000003E-2</v>
      </c>
      <c r="AC176" s="3">
        <v>19.963000000000001</v>
      </c>
      <c r="AD176" s="3">
        <v>6.3E-2</v>
      </c>
      <c r="AE176" s="3">
        <v>3.3529999999999998</v>
      </c>
      <c r="AF176" s="4">
        <f t="shared" si="14"/>
        <v>1</v>
      </c>
      <c r="AG176" s="1">
        <v>1</v>
      </c>
      <c r="AH176" s="1">
        <v>0</v>
      </c>
      <c r="AI176" s="1">
        <v>0</v>
      </c>
      <c r="AJ176" s="1">
        <v>3</v>
      </c>
      <c r="AK176" s="1">
        <v>5</v>
      </c>
      <c r="AL176" s="1">
        <v>3</v>
      </c>
    </row>
    <row r="177" spans="1:38" x14ac:dyDescent="0.4">
      <c r="A177" s="1">
        <v>31</v>
      </c>
      <c r="B177" s="1">
        <v>22</v>
      </c>
      <c r="C177" s="1">
        <v>1</v>
      </c>
      <c r="D177" s="1">
        <v>2</v>
      </c>
      <c r="E177" s="1">
        <v>0</v>
      </c>
      <c r="F177" s="2">
        <f t="shared" si="15"/>
        <v>2.8</v>
      </c>
      <c r="G177" s="2">
        <f t="shared" si="16"/>
        <v>2.9940476190476191</v>
      </c>
      <c r="H177" s="2">
        <f t="shared" si="17"/>
        <v>3.4</v>
      </c>
      <c r="I177" s="2">
        <f t="shared" si="18"/>
        <v>4.5250000000000004</v>
      </c>
      <c r="J177" s="2">
        <v>2.375</v>
      </c>
      <c r="K177" s="2">
        <v>3.8571428571428572</v>
      </c>
      <c r="L177" s="2">
        <v>2.6</v>
      </c>
      <c r="M177" s="2">
        <v>3.4</v>
      </c>
      <c r="N177" s="2">
        <v>3</v>
      </c>
      <c r="O177" s="2">
        <v>2.75</v>
      </c>
      <c r="P177" s="2">
        <v>5.25</v>
      </c>
      <c r="Q177" s="2">
        <v>3.8</v>
      </c>
      <c r="R177" s="1">
        <v>4</v>
      </c>
      <c r="S177" s="1">
        <v>1</v>
      </c>
      <c r="T177" s="1">
        <v>1</v>
      </c>
      <c r="U177" s="1">
        <v>0</v>
      </c>
      <c r="V177" s="1">
        <v>664.75</v>
      </c>
      <c r="W177" s="1">
        <v>35</v>
      </c>
      <c r="X177" s="1">
        <v>39.146000000000001</v>
      </c>
      <c r="Y177" s="1">
        <v>5.5184999999999995</v>
      </c>
      <c r="Z177" s="1">
        <v>29.5</v>
      </c>
      <c r="AA177" s="1">
        <v>1</v>
      </c>
      <c r="AB177" s="3">
        <v>0.14099999999999999</v>
      </c>
      <c r="AC177" s="3">
        <v>17.16</v>
      </c>
      <c r="AD177" s="3">
        <v>7.0999999999999994E-2</v>
      </c>
      <c r="AE177" s="3">
        <v>3.1070000000000002</v>
      </c>
      <c r="AF177" s="4">
        <f t="shared" si="14"/>
        <v>3</v>
      </c>
      <c r="AG177" s="1">
        <v>1</v>
      </c>
      <c r="AH177" s="1">
        <v>1</v>
      </c>
      <c r="AI177" s="1">
        <v>1</v>
      </c>
      <c r="AJ177" s="1">
        <v>2</v>
      </c>
      <c r="AK177" s="1">
        <v>3</v>
      </c>
      <c r="AL177" s="1">
        <v>3</v>
      </c>
    </row>
    <row r="178" spans="1:38" x14ac:dyDescent="0.4">
      <c r="A178" s="1">
        <v>31</v>
      </c>
      <c r="B178" s="1">
        <v>22</v>
      </c>
      <c r="C178" s="1">
        <v>1</v>
      </c>
      <c r="D178" s="1">
        <v>2</v>
      </c>
      <c r="E178" s="1">
        <v>0</v>
      </c>
      <c r="F178" s="2">
        <f t="shared" si="15"/>
        <v>2.8</v>
      </c>
      <c r="G178" s="2">
        <f t="shared" si="16"/>
        <v>2.9940476190476191</v>
      </c>
      <c r="H178" s="2">
        <f t="shared" si="17"/>
        <v>3.4</v>
      </c>
      <c r="I178" s="2">
        <f t="shared" si="18"/>
        <v>4.5250000000000004</v>
      </c>
      <c r="J178" s="2">
        <v>2.375</v>
      </c>
      <c r="K178" s="2">
        <v>3.8571428571428572</v>
      </c>
      <c r="L178" s="2">
        <v>2.6</v>
      </c>
      <c r="M178" s="2">
        <v>3.4</v>
      </c>
      <c r="N178" s="2">
        <v>3</v>
      </c>
      <c r="O178" s="2">
        <v>2.75</v>
      </c>
      <c r="P178" s="2">
        <v>5.25</v>
      </c>
      <c r="Q178" s="2">
        <v>3.8</v>
      </c>
      <c r="R178" s="1">
        <v>3</v>
      </c>
      <c r="S178" s="1">
        <v>0</v>
      </c>
      <c r="T178" s="1">
        <v>1</v>
      </c>
      <c r="U178" s="1">
        <v>0</v>
      </c>
      <c r="V178" s="1">
        <v>897.63400000000001</v>
      </c>
      <c r="W178" s="1">
        <v>21</v>
      </c>
      <c r="X178" s="1">
        <v>26.727499999999999</v>
      </c>
      <c r="Y178" s="1">
        <v>4.766</v>
      </c>
      <c r="Z178" s="1">
        <v>16</v>
      </c>
      <c r="AA178" s="1">
        <v>0</v>
      </c>
      <c r="AB178" s="3">
        <v>8.3000000000000004E-2</v>
      </c>
      <c r="AC178" s="3">
        <v>22.582000000000001</v>
      </c>
      <c r="AD178" s="3">
        <v>1.6E-2</v>
      </c>
      <c r="AE178" s="3">
        <v>3.27</v>
      </c>
      <c r="AF178" s="4">
        <f t="shared" si="14"/>
        <v>1</v>
      </c>
      <c r="AG178" s="1">
        <v>0</v>
      </c>
      <c r="AH178" s="1">
        <v>0</v>
      </c>
      <c r="AI178" s="1">
        <v>1</v>
      </c>
      <c r="AJ178" s="1">
        <v>1</v>
      </c>
      <c r="AK178" s="1">
        <v>1</v>
      </c>
      <c r="AL178" s="1">
        <v>1</v>
      </c>
    </row>
    <row r="179" spans="1:38" x14ac:dyDescent="0.4">
      <c r="A179" s="1">
        <v>31</v>
      </c>
      <c r="B179" s="1">
        <v>22</v>
      </c>
      <c r="C179" s="1">
        <v>1</v>
      </c>
      <c r="D179" s="1">
        <v>2</v>
      </c>
      <c r="E179" s="1">
        <v>0</v>
      </c>
      <c r="F179" s="2">
        <f t="shared" si="15"/>
        <v>2.8</v>
      </c>
      <c r="G179" s="2">
        <f t="shared" si="16"/>
        <v>2.9940476190476191</v>
      </c>
      <c r="H179" s="2">
        <f t="shared" si="17"/>
        <v>3.4</v>
      </c>
      <c r="I179" s="2">
        <f t="shared" si="18"/>
        <v>4.5250000000000004</v>
      </c>
      <c r="J179" s="2">
        <v>2.375</v>
      </c>
      <c r="K179" s="2">
        <v>3.8571428571428572</v>
      </c>
      <c r="L179" s="2">
        <v>2.6</v>
      </c>
      <c r="M179" s="2">
        <v>3.4</v>
      </c>
      <c r="N179" s="2">
        <v>3</v>
      </c>
      <c r="O179" s="2">
        <v>2.75</v>
      </c>
      <c r="P179" s="2">
        <v>5.25</v>
      </c>
      <c r="Q179" s="2">
        <v>3.8</v>
      </c>
      <c r="R179" s="1">
        <v>3</v>
      </c>
      <c r="S179" s="1">
        <v>0</v>
      </c>
      <c r="T179" s="1">
        <v>1</v>
      </c>
      <c r="U179" s="1">
        <v>1</v>
      </c>
      <c r="V179" s="1">
        <v>634.654</v>
      </c>
      <c r="W179" s="1">
        <v>36.5</v>
      </c>
      <c r="X179" s="1">
        <v>55.58</v>
      </c>
      <c r="Y179" s="1">
        <v>6.476</v>
      </c>
      <c r="Z179" s="1">
        <v>28</v>
      </c>
      <c r="AA179" s="1">
        <v>1</v>
      </c>
      <c r="AB179" s="3">
        <v>4.3999999999999997E-2</v>
      </c>
      <c r="AC179" s="3">
        <v>17.434999999999999</v>
      </c>
      <c r="AD179" s="3">
        <v>4.5999999999999999E-2</v>
      </c>
      <c r="AE179" s="3">
        <v>2.978999999999985</v>
      </c>
      <c r="AF179" s="4">
        <f t="shared" si="14"/>
        <v>1</v>
      </c>
      <c r="AG179" s="1">
        <v>0</v>
      </c>
      <c r="AH179" s="1">
        <v>0</v>
      </c>
      <c r="AI179" s="1">
        <v>1</v>
      </c>
      <c r="AJ179" s="1">
        <v>1</v>
      </c>
      <c r="AK179" s="1">
        <v>2</v>
      </c>
      <c r="AL179" s="1">
        <v>1</v>
      </c>
    </row>
    <row r="180" spans="1:38" x14ac:dyDescent="0.4">
      <c r="A180" s="1">
        <v>31</v>
      </c>
      <c r="B180" s="1">
        <v>22</v>
      </c>
      <c r="C180" s="1">
        <v>1</v>
      </c>
      <c r="D180" s="1">
        <v>2</v>
      </c>
      <c r="E180" s="1">
        <v>0</v>
      </c>
      <c r="F180" s="2">
        <f t="shared" si="15"/>
        <v>2.8</v>
      </c>
      <c r="G180" s="2">
        <f t="shared" si="16"/>
        <v>2.9940476190476191</v>
      </c>
      <c r="H180" s="2">
        <f t="shared" si="17"/>
        <v>3.4</v>
      </c>
      <c r="I180" s="2">
        <f t="shared" si="18"/>
        <v>4.5250000000000004</v>
      </c>
      <c r="J180" s="2">
        <v>2.375</v>
      </c>
      <c r="K180" s="2">
        <v>3.8571428571428572</v>
      </c>
      <c r="L180" s="2">
        <v>2.6</v>
      </c>
      <c r="M180" s="2">
        <v>3.4</v>
      </c>
      <c r="N180" s="2">
        <v>3</v>
      </c>
      <c r="O180" s="2">
        <v>2.75</v>
      </c>
      <c r="P180" s="2">
        <v>5.25</v>
      </c>
      <c r="Q180" s="2">
        <v>3.8</v>
      </c>
      <c r="R180" s="1">
        <v>4</v>
      </c>
      <c r="S180" s="1">
        <v>1</v>
      </c>
      <c r="T180" s="1">
        <v>1</v>
      </c>
      <c r="U180" s="1">
        <v>1</v>
      </c>
      <c r="V180" s="1">
        <v>687.72399999999993</v>
      </c>
      <c r="W180" s="1">
        <v>28</v>
      </c>
      <c r="X180" s="1">
        <v>28.954000000000001</v>
      </c>
      <c r="Y180" s="1">
        <v>5.7634999999999996</v>
      </c>
      <c r="Z180" s="1">
        <v>22</v>
      </c>
      <c r="AA180" s="1">
        <v>1</v>
      </c>
      <c r="AB180" s="3">
        <v>0.19</v>
      </c>
      <c r="AC180" s="3">
        <v>23.041</v>
      </c>
      <c r="AD180" s="3">
        <v>8.2000000000000003E-2</v>
      </c>
      <c r="AE180" s="3">
        <v>2.7810000000000059</v>
      </c>
      <c r="AF180" s="4">
        <f t="shared" si="14"/>
        <v>2</v>
      </c>
      <c r="AG180" s="1">
        <v>1</v>
      </c>
      <c r="AH180" s="1">
        <v>1</v>
      </c>
      <c r="AI180" s="1">
        <v>0</v>
      </c>
      <c r="AJ180" s="1">
        <v>3</v>
      </c>
      <c r="AK180" s="1">
        <v>3</v>
      </c>
      <c r="AL180" s="1">
        <v>2</v>
      </c>
    </row>
    <row r="181" spans="1:38" x14ac:dyDescent="0.4">
      <c r="A181" s="1">
        <v>31</v>
      </c>
      <c r="B181" s="1">
        <v>22</v>
      </c>
      <c r="C181" s="1">
        <v>1</v>
      </c>
      <c r="D181" s="1">
        <v>2</v>
      </c>
      <c r="E181" s="1">
        <v>0</v>
      </c>
      <c r="F181" s="2">
        <f t="shared" si="15"/>
        <v>2.8</v>
      </c>
      <c r="G181" s="2">
        <f t="shared" si="16"/>
        <v>2.9940476190476191</v>
      </c>
      <c r="H181" s="2">
        <f t="shared" si="17"/>
        <v>3.4</v>
      </c>
      <c r="I181" s="2">
        <f t="shared" si="18"/>
        <v>4.5250000000000004</v>
      </c>
      <c r="J181" s="2">
        <v>2.375</v>
      </c>
      <c r="K181" s="2">
        <v>3.8571428571428572</v>
      </c>
      <c r="L181" s="2">
        <v>2.6</v>
      </c>
      <c r="M181" s="2">
        <v>3.4</v>
      </c>
      <c r="N181" s="2">
        <v>3</v>
      </c>
      <c r="O181" s="2">
        <v>2.75</v>
      </c>
      <c r="P181" s="2">
        <v>5.25</v>
      </c>
      <c r="Q181" s="2">
        <v>3.8</v>
      </c>
      <c r="R181" s="1">
        <v>1</v>
      </c>
      <c r="S181" s="1">
        <v>0</v>
      </c>
      <c r="T181" s="1">
        <v>0</v>
      </c>
      <c r="U181" s="1">
        <v>1</v>
      </c>
      <c r="V181" s="1">
        <v>568.26199999999994</v>
      </c>
      <c r="W181" s="1">
        <v>39.5</v>
      </c>
      <c r="X181" s="1">
        <v>41.212999999999994</v>
      </c>
      <c r="Y181" s="1">
        <v>7.0984999999999996</v>
      </c>
      <c r="Z181" s="1">
        <v>34</v>
      </c>
      <c r="AA181" s="1">
        <v>4</v>
      </c>
      <c r="AB181" s="3">
        <v>4.2000000000000003E-2</v>
      </c>
      <c r="AC181" s="3">
        <v>25.952999999999999</v>
      </c>
      <c r="AD181" s="3">
        <v>3.1E-2</v>
      </c>
      <c r="AE181" s="3">
        <v>2.9320000000000164</v>
      </c>
      <c r="AF181" s="4">
        <f t="shared" si="14"/>
        <v>1</v>
      </c>
      <c r="AG181" s="1">
        <v>0</v>
      </c>
      <c r="AH181" s="1">
        <v>0</v>
      </c>
      <c r="AI181" s="1">
        <v>1</v>
      </c>
      <c r="AJ181" s="1">
        <v>2</v>
      </c>
      <c r="AK181" s="1">
        <v>3</v>
      </c>
      <c r="AL181" s="1">
        <v>2</v>
      </c>
    </row>
    <row r="182" spans="1:38" x14ac:dyDescent="0.4">
      <c r="A182" s="1">
        <v>31</v>
      </c>
      <c r="B182" s="1">
        <v>22</v>
      </c>
      <c r="C182" s="1">
        <v>1</v>
      </c>
      <c r="D182" s="1">
        <v>2</v>
      </c>
      <c r="E182" s="1">
        <v>0</v>
      </c>
      <c r="F182" s="2">
        <f t="shared" si="15"/>
        <v>2.8</v>
      </c>
      <c r="G182" s="2">
        <f t="shared" si="16"/>
        <v>2.9940476190476191</v>
      </c>
      <c r="H182" s="2">
        <f t="shared" si="17"/>
        <v>3.4</v>
      </c>
      <c r="I182" s="2">
        <f t="shared" si="18"/>
        <v>4.5250000000000004</v>
      </c>
      <c r="J182" s="2">
        <v>2.375</v>
      </c>
      <c r="K182" s="2">
        <v>3.8571428571428572</v>
      </c>
      <c r="L182" s="2">
        <v>2.6</v>
      </c>
      <c r="M182" s="2">
        <v>3.4</v>
      </c>
      <c r="N182" s="2">
        <v>3</v>
      </c>
      <c r="O182" s="2">
        <v>2.75</v>
      </c>
      <c r="P182" s="2">
        <v>5.25</v>
      </c>
      <c r="Q182" s="2">
        <v>3.8</v>
      </c>
      <c r="R182" s="1">
        <v>2</v>
      </c>
      <c r="S182" s="1">
        <v>1</v>
      </c>
      <c r="T182" s="1">
        <v>0</v>
      </c>
      <c r="U182" s="1">
        <v>1</v>
      </c>
      <c r="V182" s="1">
        <v>666.08699999999999</v>
      </c>
      <c r="W182" s="1">
        <v>32.5</v>
      </c>
      <c r="X182" s="1">
        <v>26.372</v>
      </c>
      <c r="Y182" s="1">
        <v>6.5280000000000005</v>
      </c>
      <c r="Z182" s="1">
        <v>26</v>
      </c>
      <c r="AA182" s="1">
        <v>1</v>
      </c>
      <c r="AB182" s="3">
        <v>0.36499999999999999</v>
      </c>
      <c r="AC182" s="3">
        <v>24.06</v>
      </c>
      <c r="AD182" s="3">
        <v>0.16500000000000001</v>
      </c>
      <c r="AE182" s="3">
        <v>2.7810000000000059</v>
      </c>
      <c r="AF182" s="4">
        <f t="shared" si="14"/>
        <v>2</v>
      </c>
      <c r="AG182" s="1">
        <v>1</v>
      </c>
      <c r="AH182" s="1">
        <v>0</v>
      </c>
      <c r="AI182" s="1">
        <v>1</v>
      </c>
      <c r="AJ182" s="1">
        <v>2</v>
      </c>
      <c r="AK182" s="1">
        <v>3</v>
      </c>
      <c r="AL182" s="1">
        <v>2</v>
      </c>
    </row>
    <row r="183" spans="1:38" x14ac:dyDescent="0.4">
      <c r="A183" s="1">
        <v>31</v>
      </c>
      <c r="B183" s="1">
        <v>22</v>
      </c>
      <c r="C183" s="1">
        <v>1</v>
      </c>
      <c r="D183" s="1">
        <v>2</v>
      </c>
      <c r="E183" s="1">
        <v>0</v>
      </c>
      <c r="F183" s="2">
        <f t="shared" si="15"/>
        <v>2.8</v>
      </c>
      <c r="G183" s="2">
        <f t="shared" si="16"/>
        <v>2.9940476190476191</v>
      </c>
      <c r="H183" s="2">
        <f t="shared" si="17"/>
        <v>3.4</v>
      </c>
      <c r="I183" s="2">
        <f t="shared" si="18"/>
        <v>4.5250000000000004</v>
      </c>
      <c r="J183" s="2">
        <v>2.375</v>
      </c>
      <c r="K183" s="2">
        <v>3.8571428571428572</v>
      </c>
      <c r="L183" s="2">
        <v>2.6</v>
      </c>
      <c r="M183" s="2">
        <v>3.4</v>
      </c>
      <c r="N183" s="2">
        <v>3</v>
      </c>
      <c r="O183" s="2">
        <v>2.75</v>
      </c>
      <c r="P183" s="2">
        <v>5.25</v>
      </c>
      <c r="Q183" s="2">
        <v>3.8</v>
      </c>
      <c r="R183" s="1">
        <v>2</v>
      </c>
      <c r="S183" s="1">
        <v>1</v>
      </c>
      <c r="T183" s="1">
        <v>0</v>
      </c>
      <c r="U183" s="1">
        <v>1</v>
      </c>
      <c r="V183" s="1">
        <v>592.49800000000005</v>
      </c>
      <c r="W183" s="1">
        <v>33</v>
      </c>
      <c r="X183" s="1">
        <v>50.486999999999995</v>
      </c>
      <c r="Y183" s="1">
        <v>4.2995000000000001</v>
      </c>
      <c r="Z183" s="1">
        <v>25.5</v>
      </c>
      <c r="AA183" s="1">
        <v>2</v>
      </c>
      <c r="AB183" s="3">
        <v>1.0509999999999999</v>
      </c>
      <c r="AC183" s="3">
        <v>18.417000000000002</v>
      </c>
      <c r="AD183" s="3">
        <v>0.21199999999999999</v>
      </c>
      <c r="AE183" s="3">
        <v>3.0020000000000095</v>
      </c>
      <c r="AF183" s="4">
        <f t="shared" si="14"/>
        <v>1</v>
      </c>
      <c r="AG183" s="1">
        <v>1</v>
      </c>
      <c r="AH183" s="1">
        <v>0</v>
      </c>
      <c r="AI183" s="1">
        <v>0</v>
      </c>
      <c r="AJ183" s="1">
        <v>3</v>
      </c>
      <c r="AK183" s="1">
        <v>2</v>
      </c>
      <c r="AL183" s="1">
        <v>2</v>
      </c>
    </row>
    <row r="184" spans="1:38" x14ac:dyDescent="0.4">
      <c r="A184" s="1">
        <v>32</v>
      </c>
      <c r="B184" s="1">
        <v>24</v>
      </c>
      <c r="C184" s="1">
        <v>0</v>
      </c>
      <c r="D184" s="1">
        <v>2</v>
      </c>
      <c r="E184" s="1">
        <v>0</v>
      </c>
      <c r="F184" s="2">
        <f t="shared" si="15"/>
        <v>2.95</v>
      </c>
      <c r="G184" s="2">
        <f t="shared" si="16"/>
        <v>3.4345238095238098</v>
      </c>
      <c r="H184" s="2">
        <f t="shared" si="17"/>
        <v>3.2</v>
      </c>
      <c r="I184" s="2">
        <f t="shared" si="18"/>
        <v>4.2750000000000004</v>
      </c>
      <c r="J184" s="2">
        <v>3.125</v>
      </c>
      <c r="K184" s="2">
        <v>3.4285714285714284</v>
      </c>
      <c r="L184" s="2">
        <v>2.4</v>
      </c>
      <c r="M184" s="2">
        <v>3.2</v>
      </c>
      <c r="N184" s="2">
        <v>3.5</v>
      </c>
      <c r="O184" s="2">
        <v>3.75</v>
      </c>
      <c r="P184" s="2">
        <v>4.75</v>
      </c>
      <c r="Q184" s="2">
        <v>3.8</v>
      </c>
      <c r="R184" s="1">
        <v>1</v>
      </c>
      <c r="S184" s="1">
        <v>0</v>
      </c>
      <c r="T184" s="1">
        <v>0</v>
      </c>
      <c r="U184" s="1">
        <v>1</v>
      </c>
      <c r="V184" s="1">
        <v>2082.1379999999999</v>
      </c>
      <c r="W184" s="1">
        <v>13.5</v>
      </c>
      <c r="X184" s="1">
        <v>39.1785</v>
      </c>
      <c r="Y184" s="1">
        <v>8.3874999999999993</v>
      </c>
      <c r="Z184" s="1">
        <v>10.5</v>
      </c>
      <c r="AA184" s="1">
        <v>1</v>
      </c>
      <c r="AB184" s="3">
        <v>6.5000000000000002E-2</v>
      </c>
      <c r="AC184" s="3">
        <v>18.861000000000001</v>
      </c>
      <c r="AD184" s="3">
        <v>7.0000000000000007E-2</v>
      </c>
      <c r="AE184" s="3">
        <v>2.5870000000000002</v>
      </c>
      <c r="AF184" s="4">
        <f t="shared" si="14"/>
        <v>1</v>
      </c>
      <c r="AG184" s="1">
        <v>0</v>
      </c>
      <c r="AH184" s="1">
        <v>0</v>
      </c>
      <c r="AI184" s="1">
        <v>1</v>
      </c>
      <c r="AJ184" s="1">
        <v>2</v>
      </c>
      <c r="AK184" s="1">
        <v>1</v>
      </c>
      <c r="AL184" s="1">
        <v>2</v>
      </c>
    </row>
    <row r="185" spans="1:38" x14ac:dyDescent="0.4">
      <c r="A185" s="1">
        <v>32</v>
      </c>
      <c r="B185" s="1">
        <v>24</v>
      </c>
      <c r="C185" s="1">
        <v>0</v>
      </c>
      <c r="D185" s="1">
        <v>2</v>
      </c>
      <c r="E185" s="1">
        <v>0</v>
      </c>
      <c r="F185" s="2">
        <f t="shared" si="15"/>
        <v>2.95</v>
      </c>
      <c r="G185" s="2">
        <f t="shared" si="16"/>
        <v>3.4345238095238098</v>
      </c>
      <c r="H185" s="2">
        <f t="shared" si="17"/>
        <v>3.2</v>
      </c>
      <c r="I185" s="2">
        <f t="shared" si="18"/>
        <v>4.2750000000000004</v>
      </c>
      <c r="J185" s="2">
        <v>3.125</v>
      </c>
      <c r="K185" s="2">
        <v>3.4285714285714284</v>
      </c>
      <c r="L185" s="2">
        <v>2.4</v>
      </c>
      <c r="M185" s="2">
        <v>3.2</v>
      </c>
      <c r="N185" s="2">
        <v>3.5</v>
      </c>
      <c r="O185" s="2">
        <v>3.75</v>
      </c>
      <c r="P185" s="2">
        <v>4.75</v>
      </c>
      <c r="Q185" s="2">
        <v>3.8</v>
      </c>
      <c r="R185" s="1">
        <v>2</v>
      </c>
      <c r="S185" s="1">
        <v>1</v>
      </c>
      <c r="T185" s="1">
        <v>0</v>
      </c>
      <c r="U185" s="1">
        <v>1</v>
      </c>
      <c r="V185" s="1">
        <v>1082.75</v>
      </c>
      <c r="W185" s="1">
        <v>16</v>
      </c>
      <c r="X185" s="1">
        <v>30.158499999999997</v>
      </c>
      <c r="Y185" s="1">
        <v>7.6964999999999995</v>
      </c>
      <c r="Z185" s="1">
        <v>17.5</v>
      </c>
      <c r="AA185" s="1">
        <v>1</v>
      </c>
      <c r="AB185" s="3">
        <v>0.34599999999999997</v>
      </c>
      <c r="AC185" s="3">
        <v>21.466999999999999</v>
      </c>
      <c r="AD185" s="3">
        <v>0.124</v>
      </c>
      <c r="AE185" s="3">
        <v>2.8120000000000003</v>
      </c>
      <c r="AF185" s="4">
        <f t="shared" si="14"/>
        <v>1</v>
      </c>
      <c r="AG185" s="1">
        <v>1</v>
      </c>
      <c r="AH185" s="1">
        <v>0</v>
      </c>
      <c r="AI185" s="1">
        <v>0</v>
      </c>
      <c r="AJ185" s="1">
        <v>2</v>
      </c>
      <c r="AK185" s="1">
        <v>1</v>
      </c>
      <c r="AL185" s="1">
        <v>1</v>
      </c>
    </row>
    <row r="186" spans="1:38" x14ac:dyDescent="0.4">
      <c r="A186" s="1">
        <v>32</v>
      </c>
      <c r="B186" s="1">
        <v>24</v>
      </c>
      <c r="C186" s="1">
        <v>0</v>
      </c>
      <c r="D186" s="1">
        <v>2</v>
      </c>
      <c r="E186" s="1">
        <v>0</v>
      </c>
      <c r="F186" s="2">
        <f t="shared" si="15"/>
        <v>2.95</v>
      </c>
      <c r="G186" s="2">
        <f t="shared" si="16"/>
        <v>3.4345238095238098</v>
      </c>
      <c r="H186" s="2">
        <f t="shared" si="17"/>
        <v>3.2</v>
      </c>
      <c r="I186" s="2">
        <f t="shared" si="18"/>
        <v>4.2750000000000004</v>
      </c>
      <c r="J186" s="2">
        <v>3.125</v>
      </c>
      <c r="K186" s="2">
        <v>3.4285714285714284</v>
      </c>
      <c r="L186" s="2">
        <v>2.4</v>
      </c>
      <c r="M186" s="2">
        <v>3.2</v>
      </c>
      <c r="N186" s="2">
        <v>3.5</v>
      </c>
      <c r="O186" s="2">
        <v>3.75</v>
      </c>
      <c r="P186" s="2">
        <v>4.75</v>
      </c>
      <c r="Q186" s="2">
        <v>3.8</v>
      </c>
      <c r="R186" s="1">
        <v>4</v>
      </c>
      <c r="S186" s="1">
        <v>1</v>
      </c>
      <c r="T186" s="1">
        <v>1</v>
      </c>
      <c r="U186" s="1">
        <v>1</v>
      </c>
      <c r="V186" s="1">
        <v>878.15100000000007</v>
      </c>
      <c r="W186" s="1">
        <v>25</v>
      </c>
      <c r="X186" s="1">
        <v>31.298999999999999</v>
      </c>
      <c r="Y186" s="1">
        <v>6.7054999999999998</v>
      </c>
      <c r="Z186" s="1">
        <v>21.5</v>
      </c>
      <c r="AA186" s="1">
        <v>1</v>
      </c>
      <c r="AB186" s="3">
        <v>9.6000000000000002E-2</v>
      </c>
      <c r="AC186" s="3">
        <v>20.692</v>
      </c>
      <c r="AD186" s="3">
        <v>6.4000000000000001E-2</v>
      </c>
      <c r="AE186" s="3">
        <v>2.9720000000000004</v>
      </c>
      <c r="AF186" s="4">
        <f t="shared" si="14"/>
        <v>1</v>
      </c>
      <c r="AG186" s="1">
        <v>1</v>
      </c>
      <c r="AH186" s="1">
        <v>0</v>
      </c>
      <c r="AI186" s="1">
        <v>0</v>
      </c>
      <c r="AJ186" s="1">
        <v>2</v>
      </c>
      <c r="AK186" s="1">
        <v>1</v>
      </c>
      <c r="AL186" s="1">
        <v>1</v>
      </c>
    </row>
    <row r="187" spans="1:38" x14ac:dyDescent="0.4">
      <c r="A187" s="1">
        <v>32</v>
      </c>
      <c r="B187" s="1">
        <v>24</v>
      </c>
      <c r="C187" s="1">
        <v>0</v>
      </c>
      <c r="D187" s="1">
        <v>2</v>
      </c>
      <c r="E187" s="1">
        <v>0</v>
      </c>
      <c r="F187" s="2">
        <f t="shared" si="15"/>
        <v>2.95</v>
      </c>
      <c r="G187" s="2">
        <f t="shared" si="16"/>
        <v>3.4345238095238098</v>
      </c>
      <c r="H187" s="2">
        <f t="shared" si="17"/>
        <v>3.2</v>
      </c>
      <c r="I187" s="2">
        <f t="shared" si="18"/>
        <v>4.2750000000000004</v>
      </c>
      <c r="J187" s="2">
        <v>3.125</v>
      </c>
      <c r="K187" s="2">
        <v>3.4285714285714284</v>
      </c>
      <c r="L187" s="2">
        <v>2.4</v>
      </c>
      <c r="M187" s="2">
        <v>3.2</v>
      </c>
      <c r="N187" s="2">
        <v>3.5</v>
      </c>
      <c r="O187" s="2">
        <v>3.75</v>
      </c>
      <c r="P187" s="2">
        <v>4.75</v>
      </c>
      <c r="Q187" s="2">
        <v>3.8</v>
      </c>
      <c r="R187" s="1">
        <v>1</v>
      </c>
      <c r="S187" s="1">
        <v>0</v>
      </c>
      <c r="T187" s="1">
        <v>0</v>
      </c>
      <c r="U187" s="1">
        <v>0</v>
      </c>
      <c r="V187" s="1">
        <v>749.3744999999999</v>
      </c>
      <c r="W187" s="1">
        <v>32</v>
      </c>
      <c r="X187" s="1">
        <v>49.614500000000007</v>
      </c>
      <c r="Y187" s="1">
        <v>6.5585000000000004</v>
      </c>
      <c r="Z187" s="1">
        <v>22.5</v>
      </c>
      <c r="AA187" s="1">
        <v>0</v>
      </c>
      <c r="AB187" s="3">
        <v>2.5999999999999999E-2</v>
      </c>
      <c r="AC187" s="3">
        <v>19.582999999999998</v>
      </c>
      <c r="AD187" s="3">
        <v>1.2E-2</v>
      </c>
      <c r="AE187" s="3">
        <v>0.3620000000000001</v>
      </c>
      <c r="AF187" s="4">
        <f t="shared" si="14"/>
        <v>0</v>
      </c>
      <c r="AG187" s="1">
        <v>0</v>
      </c>
      <c r="AH187" s="1">
        <v>0</v>
      </c>
      <c r="AI187" s="1">
        <v>0</v>
      </c>
      <c r="AJ187" s="1">
        <v>1</v>
      </c>
      <c r="AK187" s="1">
        <v>1</v>
      </c>
      <c r="AL187" s="1">
        <v>1</v>
      </c>
    </row>
    <row r="188" spans="1:38" x14ac:dyDescent="0.4">
      <c r="A188" s="1">
        <v>32</v>
      </c>
      <c r="B188" s="1">
        <v>24</v>
      </c>
      <c r="C188" s="1">
        <v>0</v>
      </c>
      <c r="D188" s="1">
        <v>2</v>
      </c>
      <c r="E188" s="1">
        <v>0</v>
      </c>
      <c r="F188" s="2">
        <f t="shared" si="15"/>
        <v>2.95</v>
      </c>
      <c r="G188" s="2">
        <f t="shared" si="16"/>
        <v>3.4345238095238098</v>
      </c>
      <c r="H188" s="2">
        <f t="shared" si="17"/>
        <v>3.2</v>
      </c>
      <c r="I188" s="2">
        <f t="shared" si="18"/>
        <v>4.2750000000000004</v>
      </c>
      <c r="J188" s="2">
        <v>3.125</v>
      </c>
      <c r="K188" s="2">
        <v>3.4285714285714284</v>
      </c>
      <c r="L188" s="2">
        <v>2.4</v>
      </c>
      <c r="M188" s="2">
        <v>3.2</v>
      </c>
      <c r="N188" s="2">
        <v>3.5</v>
      </c>
      <c r="O188" s="2">
        <v>3.75</v>
      </c>
      <c r="P188" s="2">
        <v>4.75</v>
      </c>
      <c r="Q188" s="2">
        <v>3.8</v>
      </c>
      <c r="R188" s="1">
        <v>3</v>
      </c>
      <c r="S188" s="1">
        <v>0</v>
      </c>
      <c r="T188" s="1">
        <v>1</v>
      </c>
      <c r="U188" s="1">
        <v>0</v>
      </c>
      <c r="V188" s="1">
        <v>891.39400000000001</v>
      </c>
      <c r="W188" s="1">
        <v>27</v>
      </c>
      <c r="X188" s="1">
        <v>74.63300000000001</v>
      </c>
      <c r="Y188" s="1">
        <v>11.510000000000002</v>
      </c>
      <c r="Z188" s="1">
        <v>23.5</v>
      </c>
      <c r="AA188" s="1">
        <v>3</v>
      </c>
      <c r="AB188" s="3">
        <v>6.9000000000000006E-2</v>
      </c>
      <c r="AC188" s="3">
        <v>17.198</v>
      </c>
      <c r="AD188" s="3">
        <v>3.5000000000000003E-2</v>
      </c>
      <c r="AE188" s="3">
        <v>0.43099999999998317</v>
      </c>
      <c r="AF188" s="4">
        <f t="shared" si="14"/>
        <v>0</v>
      </c>
      <c r="AG188" s="1">
        <v>0</v>
      </c>
      <c r="AH188" s="1">
        <v>0</v>
      </c>
      <c r="AI188" s="1">
        <v>0</v>
      </c>
      <c r="AJ188" s="1">
        <v>1</v>
      </c>
      <c r="AK188" s="1">
        <v>2</v>
      </c>
      <c r="AL188" s="1">
        <v>1</v>
      </c>
    </row>
    <row r="189" spans="1:38" x14ac:dyDescent="0.4">
      <c r="A189" s="1">
        <v>32</v>
      </c>
      <c r="B189" s="1">
        <v>24</v>
      </c>
      <c r="C189" s="1">
        <v>0</v>
      </c>
      <c r="D189" s="1">
        <v>2</v>
      </c>
      <c r="E189" s="1">
        <v>0</v>
      </c>
      <c r="F189" s="2">
        <f t="shared" si="15"/>
        <v>2.95</v>
      </c>
      <c r="G189" s="2">
        <f t="shared" si="16"/>
        <v>3.4345238095238098</v>
      </c>
      <c r="H189" s="2">
        <f t="shared" si="17"/>
        <v>3.2</v>
      </c>
      <c r="I189" s="2">
        <f t="shared" si="18"/>
        <v>4.2750000000000004</v>
      </c>
      <c r="J189" s="2">
        <v>3.125</v>
      </c>
      <c r="K189" s="2">
        <v>3.4285714285714284</v>
      </c>
      <c r="L189" s="2">
        <v>2.4</v>
      </c>
      <c r="M189" s="2">
        <v>3.2</v>
      </c>
      <c r="N189" s="2">
        <v>3.5</v>
      </c>
      <c r="O189" s="2">
        <v>3.75</v>
      </c>
      <c r="P189" s="2">
        <v>4.75</v>
      </c>
      <c r="Q189" s="2">
        <v>3.8</v>
      </c>
      <c r="R189" s="1">
        <v>2</v>
      </c>
      <c r="S189" s="1">
        <v>1</v>
      </c>
      <c r="T189" s="1">
        <v>0</v>
      </c>
      <c r="U189" s="1">
        <v>1</v>
      </c>
      <c r="V189" s="1">
        <v>960.50300000000004</v>
      </c>
      <c r="W189" s="1">
        <v>24</v>
      </c>
      <c r="X189" s="1">
        <v>46.032499999999999</v>
      </c>
      <c r="Y189" s="1">
        <v>8.1234999999999999</v>
      </c>
      <c r="Z189" s="1">
        <v>22</v>
      </c>
      <c r="AA189" s="1">
        <v>2</v>
      </c>
      <c r="AB189" s="3">
        <v>0.26900000000000002</v>
      </c>
      <c r="AC189" s="3">
        <v>22.193000000000001</v>
      </c>
      <c r="AD189" s="3">
        <v>8.3000000000000004E-2</v>
      </c>
      <c r="AE189" s="3">
        <v>3.1970000000000027</v>
      </c>
      <c r="AF189" s="4">
        <f t="shared" si="14"/>
        <v>2</v>
      </c>
      <c r="AG189" s="1">
        <v>1</v>
      </c>
      <c r="AH189" s="1">
        <v>0</v>
      </c>
      <c r="AI189" s="1">
        <v>1</v>
      </c>
      <c r="AJ189" s="1">
        <v>1</v>
      </c>
      <c r="AK189" s="1">
        <v>1</v>
      </c>
      <c r="AL189" s="1">
        <v>1</v>
      </c>
    </row>
    <row r="190" spans="1:38" x14ac:dyDescent="0.4">
      <c r="A190" s="1">
        <v>32</v>
      </c>
      <c r="B190" s="1">
        <v>24</v>
      </c>
      <c r="C190" s="1">
        <v>0</v>
      </c>
      <c r="D190" s="1">
        <v>2</v>
      </c>
      <c r="E190" s="1">
        <v>0</v>
      </c>
      <c r="F190" s="2">
        <f t="shared" si="15"/>
        <v>2.95</v>
      </c>
      <c r="G190" s="2">
        <f t="shared" si="16"/>
        <v>3.4345238095238098</v>
      </c>
      <c r="H190" s="2">
        <f t="shared" si="17"/>
        <v>3.2</v>
      </c>
      <c r="I190" s="2">
        <f t="shared" si="18"/>
        <v>4.2750000000000004</v>
      </c>
      <c r="J190" s="2">
        <v>3.125</v>
      </c>
      <c r="K190" s="2">
        <v>3.4285714285714284</v>
      </c>
      <c r="L190" s="2">
        <v>2.4</v>
      </c>
      <c r="M190" s="2">
        <v>3.2</v>
      </c>
      <c r="N190" s="2">
        <v>3.5</v>
      </c>
      <c r="O190" s="2">
        <v>3.75</v>
      </c>
      <c r="P190" s="2">
        <v>4.75</v>
      </c>
      <c r="Q190" s="2">
        <v>3.8</v>
      </c>
      <c r="R190" s="1">
        <v>2</v>
      </c>
      <c r="S190" s="1">
        <v>1</v>
      </c>
      <c r="T190" s="1">
        <v>0</v>
      </c>
      <c r="U190" s="1">
        <v>1</v>
      </c>
      <c r="V190" s="1">
        <v>551.55849999999998</v>
      </c>
      <c r="W190" s="1">
        <v>48</v>
      </c>
      <c r="X190" s="1">
        <v>54.488500000000002</v>
      </c>
      <c r="Y190" s="1">
        <v>5.1055000000000001</v>
      </c>
      <c r="Z190" s="1">
        <v>44.5</v>
      </c>
      <c r="AA190" s="1">
        <v>2</v>
      </c>
      <c r="AB190" s="3">
        <v>1.5760000000000001</v>
      </c>
      <c r="AC190" s="3">
        <v>18.25</v>
      </c>
      <c r="AD190" s="3">
        <v>0.29899999999999999</v>
      </c>
      <c r="AE190" s="3">
        <v>3.0339999999999918</v>
      </c>
      <c r="AF190" s="4">
        <f t="shared" si="14"/>
        <v>2</v>
      </c>
      <c r="AG190" s="1">
        <v>1</v>
      </c>
      <c r="AH190" s="1">
        <v>0</v>
      </c>
      <c r="AI190" s="1">
        <v>1</v>
      </c>
      <c r="AJ190" s="1">
        <v>2</v>
      </c>
      <c r="AK190" s="1">
        <v>2</v>
      </c>
      <c r="AL190" s="1">
        <v>2</v>
      </c>
    </row>
    <row r="191" spans="1:38" x14ac:dyDescent="0.4">
      <c r="A191" s="1">
        <v>32</v>
      </c>
      <c r="B191" s="1">
        <v>24</v>
      </c>
      <c r="C191" s="1">
        <v>0</v>
      </c>
      <c r="D191" s="1">
        <v>2</v>
      </c>
      <c r="E191" s="1">
        <v>0</v>
      </c>
      <c r="F191" s="2">
        <f t="shared" si="15"/>
        <v>2.95</v>
      </c>
      <c r="G191" s="2">
        <f t="shared" si="16"/>
        <v>3.4345238095238098</v>
      </c>
      <c r="H191" s="2">
        <f t="shared" si="17"/>
        <v>3.2</v>
      </c>
      <c r="I191" s="2">
        <f t="shared" si="18"/>
        <v>4.2750000000000004</v>
      </c>
      <c r="J191" s="2">
        <v>3.125</v>
      </c>
      <c r="K191" s="2">
        <v>3.4285714285714284</v>
      </c>
      <c r="L191" s="2">
        <v>2.4</v>
      </c>
      <c r="M191" s="2">
        <v>3.2</v>
      </c>
      <c r="N191" s="2">
        <v>3.5</v>
      </c>
      <c r="O191" s="2">
        <v>3.75</v>
      </c>
      <c r="P191" s="2">
        <v>4.75</v>
      </c>
      <c r="Q191" s="2">
        <v>3.8</v>
      </c>
      <c r="R191" s="1">
        <v>3</v>
      </c>
      <c r="S191" s="1">
        <v>0</v>
      </c>
      <c r="T191" s="1">
        <v>1</v>
      </c>
      <c r="U191" s="1">
        <v>1</v>
      </c>
      <c r="V191" s="1">
        <v>812.49250000000006</v>
      </c>
      <c r="W191" s="1">
        <v>31</v>
      </c>
      <c r="X191" s="1">
        <v>86.933999999999997</v>
      </c>
      <c r="Y191" s="1">
        <v>6.3479999999999999</v>
      </c>
      <c r="Z191" s="1">
        <v>27</v>
      </c>
      <c r="AA191" s="1">
        <v>5</v>
      </c>
      <c r="AB191" s="3">
        <v>8.2000000000000003E-2</v>
      </c>
      <c r="AC191" s="3">
        <v>17.785</v>
      </c>
      <c r="AD191" s="3">
        <v>9.2999999999999999E-2</v>
      </c>
      <c r="AE191" s="3">
        <v>3.2019999999999982</v>
      </c>
      <c r="AF191" s="4">
        <f t="shared" si="14"/>
        <v>0</v>
      </c>
      <c r="AG191" s="1">
        <v>0</v>
      </c>
      <c r="AH191" s="1">
        <v>0</v>
      </c>
      <c r="AI191" s="1">
        <v>0</v>
      </c>
      <c r="AJ191" s="1">
        <v>1</v>
      </c>
      <c r="AK191" s="1">
        <v>1</v>
      </c>
      <c r="AL191" s="1">
        <v>1</v>
      </c>
    </row>
    <row r="192" spans="1:38" x14ac:dyDescent="0.4">
      <c r="A192" s="1">
        <v>33</v>
      </c>
      <c r="B192" s="1">
        <v>24</v>
      </c>
      <c r="C192" s="1">
        <v>1</v>
      </c>
      <c r="D192" s="1">
        <v>2</v>
      </c>
      <c r="E192" s="1">
        <v>0</v>
      </c>
      <c r="F192" s="2">
        <f t="shared" si="15"/>
        <v>2.3666666666666667</v>
      </c>
      <c r="G192" s="2">
        <f t="shared" si="16"/>
        <v>3.3154761904761902</v>
      </c>
      <c r="H192" s="2">
        <f t="shared" si="17"/>
        <v>2.4</v>
      </c>
      <c r="I192" s="2">
        <f t="shared" si="18"/>
        <v>4.7249999999999996</v>
      </c>
      <c r="J192" s="2">
        <v>2.375</v>
      </c>
      <c r="K192" s="2">
        <v>3.5714285714285716</v>
      </c>
      <c r="L192" s="2">
        <v>1.4</v>
      </c>
      <c r="M192" s="2">
        <v>2.4</v>
      </c>
      <c r="N192" s="2">
        <v>3.3333333333333335</v>
      </c>
      <c r="O192" s="2">
        <v>4</v>
      </c>
      <c r="P192" s="2">
        <v>5.25</v>
      </c>
      <c r="Q192" s="2">
        <v>4.2</v>
      </c>
      <c r="R192" s="1">
        <v>1</v>
      </c>
      <c r="S192" s="1">
        <v>0</v>
      </c>
      <c r="T192" s="1">
        <v>0</v>
      </c>
      <c r="U192" s="1">
        <v>0</v>
      </c>
      <c r="V192" s="1">
        <v>455.23649999999998</v>
      </c>
      <c r="W192" s="1">
        <v>36.5</v>
      </c>
      <c r="X192" s="1">
        <v>30.668999999999997</v>
      </c>
      <c r="Y192" s="1">
        <v>4.3900000000000006</v>
      </c>
      <c r="Z192" s="1">
        <v>34.5</v>
      </c>
      <c r="AA192" s="1">
        <v>4</v>
      </c>
      <c r="AB192" s="3">
        <v>4.9000000000000002E-2</v>
      </c>
      <c r="AC192" s="3">
        <v>14.409000000000001</v>
      </c>
      <c r="AD192" s="3">
        <v>8.9999999999999993E-3</v>
      </c>
      <c r="AE192" s="3">
        <v>0.64900000000000002</v>
      </c>
      <c r="AF192" s="4">
        <f t="shared" si="14"/>
        <v>2</v>
      </c>
      <c r="AG192" s="1">
        <v>0</v>
      </c>
      <c r="AH192" s="1">
        <v>1</v>
      </c>
      <c r="AI192" s="1">
        <v>1</v>
      </c>
      <c r="AJ192" s="1">
        <v>1</v>
      </c>
      <c r="AK192" s="1">
        <v>2</v>
      </c>
      <c r="AL192" s="1">
        <v>1</v>
      </c>
    </row>
    <row r="193" spans="1:38" x14ac:dyDescent="0.4">
      <c r="A193" s="1">
        <v>33</v>
      </c>
      <c r="B193" s="1">
        <v>24</v>
      </c>
      <c r="C193" s="1">
        <v>1</v>
      </c>
      <c r="D193" s="1">
        <v>2</v>
      </c>
      <c r="E193" s="1">
        <v>0</v>
      </c>
      <c r="F193" s="2">
        <f t="shared" si="15"/>
        <v>2.3666666666666667</v>
      </c>
      <c r="G193" s="2">
        <f t="shared" si="16"/>
        <v>3.3154761904761902</v>
      </c>
      <c r="H193" s="2">
        <f t="shared" si="17"/>
        <v>2.4</v>
      </c>
      <c r="I193" s="2">
        <f t="shared" si="18"/>
        <v>4.7249999999999996</v>
      </c>
      <c r="J193" s="2">
        <v>2.375</v>
      </c>
      <c r="K193" s="2">
        <v>3.5714285714285716</v>
      </c>
      <c r="L193" s="2">
        <v>1.4</v>
      </c>
      <c r="M193" s="2">
        <v>2.4</v>
      </c>
      <c r="N193" s="2">
        <v>3.3333333333333335</v>
      </c>
      <c r="O193" s="2">
        <v>4</v>
      </c>
      <c r="P193" s="2">
        <v>5.25</v>
      </c>
      <c r="Q193" s="2">
        <v>4.2</v>
      </c>
      <c r="R193" s="1">
        <v>3</v>
      </c>
      <c r="S193" s="1">
        <v>0</v>
      </c>
      <c r="T193" s="1">
        <v>1</v>
      </c>
      <c r="U193" s="1">
        <v>0</v>
      </c>
      <c r="V193" s="1">
        <v>746.70499999999993</v>
      </c>
      <c r="W193" s="1">
        <v>24</v>
      </c>
      <c r="X193" s="1">
        <v>38.786000000000001</v>
      </c>
      <c r="Y193" s="1">
        <v>6.3339999999999996</v>
      </c>
      <c r="Z193" s="1">
        <v>22.5</v>
      </c>
      <c r="AA193" s="1">
        <v>0</v>
      </c>
      <c r="AB193" s="3">
        <v>0.105</v>
      </c>
      <c r="AC193" s="3">
        <v>27.616</v>
      </c>
      <c r="AD193" s="3">
        <v>0.06</v>
      </c>
      <c r="AE193" s="3">
        <v>0.63900000000000023</v>
      </c>
      <c r="AF193" s="4">
        <f t="shared" si="14"/>
        <v>0</v>
      </c>
      <c r="AG193" s="1">
        <v>0</v>
      </c>
      <c r="AH193" s="1">
        <v>0</v>
      </c>
      <c r="AI193" s="1">
        <v>0</v>
      </c>
      <c r="AJ193" s="1">
        <v>3</v>
      </c>
      <c r="AK193" s="1">
        <v>3</v>
      </c>
      <c r="AL193" s="1">
        <v>3</v>
      </c>
    </row>
    <row r="194" spans="1:38" x14ac:dyDescent="0.4">
      <c r="A194" s="1">
        <v>33</v>
      </c>
      <c r="B194" s="1">
        <v>24</v>
      </c>
      <c r="C194" s="1">
        <v>1</v>
      </c>
      <c r="D194" s="1">
        <v>2</v>
      </c>
      <c r="E194" s="1">
        <v>0</v>
      </c>
      <c r="F194" s="2">
        <f t="shared" si="15"/>
        <v>2.3666666666666667</v>
      </c>
      <c r="G194" s="2">
        <f t="shared" si="16"/>
        <v>3.3154761904761902</v>
      </c>
      <c r="H194" s="2">
        <f t="shared" si="17"/>
        <v>2.4</v>
      </c>
      <c r="I194" s="2">
        <f t="shared" si="18"/>
        <v>4.7249999999999996</v>
      </c>
      <c r="J194" s="2">
        <v>2.375</v>
      </c>
      <c r="K194" s="2">
        <v>3.5714285714285716</v>
      </c>
      <c r="L194" s="2">
        <v>1.4</v>
      </c>
      <c r="M194" s="2">
        <v>2.4</v>
      </c>
      <c r="N194" s="2">
        <v>3.3333333333333335</v>
      </c>
      <c r="O194" s="2">
        <v>4</v>
      </c>
      <c r="P194" s="2">
        <v>5.25</v>
      </c>
      <c r="Q194" s="2">
        <v>4.2</v>
      </c>
      <c r="R194" s="1">
        <v>4</v>
      </c>
      <c r="S194" s="1">
        <v>1</v>
      </c>
      <c r="T194" s="1">
        <v>1</v>
      </c>
      <c r="U194" s="1">
        <v>1</v>
      </c>
      <c r="V194" s="1">
        <v>503.93100000000004</v>
      </c>
      <c r="W194" s="1">
        <v>51</v>
      </c>
      <c r="X194" s="1">
        <v>53.302</v>
      </c>
      <c r="Y194" s="1">
        <v>5.8554999999999993</v>
      </c>
      <c r="Z194" s="1">
        <v>44.5</v>
      </c>
      <c r="AA194" s="1">
        <v>2</v>
      </c>
      <c r="AB194" s="3">
        <v>0.378</v>
      </c>
      <c r="AC194" s="3">
        <v>16.556999999999999</v>
      </c>
      <c r="AD194" s="3">
        <v>0.15</v>
      </c>
      <c r="AE194" s="3">
        <v>3.6529999999999996</v>
      </c>
      <c r="AF194" s="4">
        <f t="shared" si="14"/>
        <v>1</v>
      </c>
      <c r="AG194" s="1">
        <v>1</v>
      </c>
      <c r="AH194" s="1">
        <v>0</v>
      </c>
      <c r="AI194" s="1">
        <v>0</v>
      </c>
      <c r="AJ194" s="1">
        <v>2</v>
      </c>
      <c r="AK194" s="1">
        <v>2</v>
      </c>
      <c r="AL194" s="1">
        <v>1</v>
      </c>
    </row>
    <row r="195" spans="1:38" x14ac:dyDescent="0.4">
      <c r="A195" s="1">
        <v>33</v>
      </c>
      <c r="B195" s="1">
        <v>24</v>
      </c>
      <c r="C195" s="1">
        <v>1</v>
      </c>
      <c r="D195" s="1">
        <v>2</v>
      </c>
      <c r="E195" s="1">
        <v>0</v>
      </c>
      <c r="F195" s="2">
        <f t="shared" si="15"/>
        <v>2.3666666666666667</v>
      </c>
      <c r="G195" s="2">
        <f t="shared" si="16"/>
        <v>3.3154761904761902</v>
      </c>
      <c r="H195" s="2">
        <f t="shared" si="17"/>
        <v>2.4</v>
      </c>
      <c r="I195" s="2">
        <f t="shared" si="18"/>
        <v>4.7249999999999996</v>
      </c>
      <c r="J195" s="2">
        <v>2.375</v>
      </c>
      <c r="K195" s="2">
        <v>3.5714285714285716</v>
      </c>
      <c r="L195" s="2">
        <v>1.4</v>
      </c>
      <c r="M195" s="2">
        <v>2.4</v>
      </c>
      <c r="N195" s="2">
        <v>3.3333333333333335</v>
      </c>
      <c r="O195" s="2">
        <v>4</v>
      </c>
      <c r="P195" s="2">
        <v>5.25</v>
      </c>
      <c r="Q195" s="2">
        <v>4.2</v>
      </c>
      <c r="R195" s="1">
        <v>1</v>
      </c>
      <c r="S195" s="1">
        <v>0</v>
      </c>
      <c r="T195" s="1">
        <v>0</v>
      </c>
      <c r="U195" s="1">
        <v>0</v>
      </c>
      <c r="V195" s="1">
        <v>802.83600000000001</v>
      </c>
      <c r="W195" s="1">
        <v>25.5</v>
      </c>
      <c r="X195" s="1">
        <v>37.530500000000004</v>
      </c>
      <c r="Y195" s="1">
        <v>5.9625000000000004</v>
      </c>
      <c r="Z195" s="1">
        <v>20</v>
      </c>
      <c r="AA195" s="1">
        <v>0</v>
      </c>
      <c r="AB195" s="3">
        <v>5.0999999999999997E-2</v>
      </c>
      <c r="AC195" s="3">
        <v>15.920999999999999</v>
      </c>
      <c r="AD195" s="3">
        <v>7.0000000000000001E-3</v>
      </c>
      <c r="AE195" s="3">
        <v>0.51799999999999979</v>
      </c>
      <c r="AF195" s="4">
        <f t="shared" si="14"/>
        <v>0</v>
      </c>
      <c r="AG195" s="1">
        <v>0</v>
      </c>
      <c r="AH195" s="1">
        <v>0</v>
      </c>
      <c r="AI195" s="1">
        <v>0</v>
      </c>
      <c r="AJ195" s="1">
        <v>1</v>
      </c>
      <c r="AK195" s="1">
        <v>1</v>
      </c>
      <c r="AL195" s="1">
        <v>1</v>
      </c>
    </row>
    <row r="196" spans="1:38" x14ac:dyDescent="0.4">
      <c r="A196" s="1">
        <v>33</v>
      </c>
      <c r="B196" s="1">
        <v>24</v>
      </c>
      <c r="C196" s="1">
        <v>1</v>
      </c>
      <c r="D196" s="1">
        <v>2</v>
      </c>
      <c r="E196" s="1">
        <v>0</v>
      </c>
      <c r="F196" s="2">
        <f t="shared" si="15"/>
        <v>2.3666666666666667</v>
      </c>
      <c r="G196" s="2">
        <f t="shared" si="16"/>
        <v>3.3154761904761902</v>
      </c>
      <c r="H196" s="2">
        <f t="shared" si="17"/>
        <v>2.4</v>
      </c>
      <c r="I196" s="2">
        <f t="shared" si="18"/>
        <v>4.7249999999999996</v>
      </c>
      <c r="J196" s="2">
        <v>2.375</v>
      </c>
      <c r="K196" s="2">
        <v>3.5714285714285716</v>
      </c>
      <c r="L196" s="2">
        <v>1.4</v>
      </c>
      <c r="M196" s="2">
        <v>2.4</v>
      </c>
      <c r="N196" s="2">
        <v>3.3333333333333335</v>
      </c>
      <c r="O196" s="2">
        <v>4</v>
      </c>
      <c r="P196" s="2">
        <v>5.25</v>
      </c>
      <c r="Q196" s="2">
        <v>4.2</v>
      </c>
      <c r="R196" s="1">
        <v>3</v>
      </c>
      <c r="S196" s="1">
        <v>0</v>
      </c>
      <c r="T196" s="1">
        <v>1</v>
      </c>
      <c r="U196" s="1">
        <v>1</v>
      </c>
      <c r="V196" s="1">
        <v>618.97849999999994</v>
      </c>
      <c r="W196" s="1">
        <v>37</v>
      </c>
      <c r="X196" s="1">
        <v>36.496000000000002</v>
      </c>
      <c r="Y196" s="1">
        <v>6.8860000000000001</v>
      </c>
      <c r="Z196" s="1">
        <v>33.5</v>
      </c>
      <c r="AA196" s="1">
        <v>2</v>
      </c>
      <c r="AB196" s="3">
        <v>0.41</v>
      </c>
      <c r="AC196" s="3">
        <v>15.202</v>
      </c>
      <c r="AD196" s="3">
        <v>0.16200000000000001</v>
      </c>
      <c r="AE196" s="3">
        <v>2.4019999999999868</v>
      </c>
      <c r="AF196" s="4">
        <f t="shared" ref="AF196:AF247" si="23">SUM(AG196:AI196)</f>
        <v>0</v>
      </c>
      <c r="AG196" s="1">
        <v>0</v>
      </c>
      <c r="AH196" s="1">
        <v>0</v>
      </c>
      <c r="AI196" s="1">
        <v>0</v>
      </c>
      <c r="AJ196" s="1">
        <v>1</v>
      </c>
      <c r="AK196" s="1">
        <v>1</v>
      </c>
      <c r="AL196" s="1">
        <v>1</v>
      </c>
    </row>
    <row r="197" spans="1:38" x14ac:dyDescent="0.4">
      <c r="A197" s="1">
        <v>33</v>
      </c>
      <c r="B197" s="1">
        <v>24</v>
      </c>
      <c r="C197" s="1">
        <v>1</v>
      </c>
      <c r="D197" s="1">
        <v>2</v>
      </c>
      <c r="E197" s="1">
        <v>0</v>
      </c>
      <c r="F197" s="2">
        <f t="shared" ref="F197:F247" si="24">AVERAGE(L197,N197)</f>
        <v>2.3666666666666667</v>
      </c>
      <c r="G197" s="2">
        <f t="shared" ref="G197:G247" si="25">AVERAGE(J197,K197,O197)</f>
        <v>3.3154761904761902</v>
      </c>
      <c r="H197" s="2">
        <f t="shared" ref="H197:H247" si="26">AVERAGE(M197)</f>
        <v>2.4</v>
      </c>
      <c r="I197" s="2">
        <f t="shared" ref="I197:I247" si="27">AVERAGE(P197,Q197)</f>
        <v>4.7249999999999996</v>
      </c>
      <c r="J197" s="2">
        <v>2.375</v>
      </c>
      <c r="K197" s="2">
        <v>3.5714285714285716</v>
      </c>
      <c r="L197" s="2">
        <v>1.4</v>
      </c>
      <c r="M197" s="2">
        <v>2.4</v>
      </c>
      <c r="N197" s="2">
        <v>3.3333333333333335</v>
      </c>
      <c r="O197" s="2">
        <v>4</v>
      </c>
      <c r="P197" s="2">
        <v>5.25</v>
      </c>
      <c r="Q197" s="2">
        <v>4.2</v>
      </c>
      <c r="R197" s="1">
        <v>4</v>
      </c>
      <c r="S197" s="1">
        <v>1</v>
      </c>
      <c r="T197" s="1">
        <v>1</v>
      </c>
      <c r="U197" s="1">
        <v>1</v>
      </c>
      <c r="V197" s="1">
        <v>753.41300000000001</v>
      </c>
      <c r="W197" s="1">
        <v>29.5</v>
      </c>
      <c r="X197" s="1">
        <v>83.842999999999989</v>
      </c>
      <c r="Y197" s="1">
        <v>6.9785000000000004</v>
      </c>
      <c r="Z197" s="1">
        <v>23.5</v>
      </c>
      <c r="AA197" s="1">
        <v>2</v>
      </c>
      <c r="AB197" s="3">
        <v>0.67300000000000004</v>
      </c>
      <c r="AC197" s="3">
        <v>18.550999999999998</v>
      </c>
      <c r="AD197" s="3">
        <v>0.18099999999999999</v>
      </c>
      <c r="AE197" s="3">
        <v>3.7880000000000109</v>
      </c>
      <c r="AF197" s="4">
        <f t="shared" si="23"/>
        <v>1</v>
      </c>
      <c r="AG197" s="1">
        <v>1</v>
      </c>
      <c r="AH197" s="1">
        <v>0</v>
      </c>
      <c r="AI197" s="1">
        <v>0</v>
      </c>
      <c r="AJ197" s="1">
        <v>2</v>
      </c>
      <c r="AK197" s="1">
        <v>2</v>
      </c>
      <c r="AL197" s="1">
        <v>1</v>
      </c>
    </row>
    <row r="198" spans="1:38" ht="14.25" customHeight="1" x14ac:dyDescent="0.4">
      <c r="A198" s="1">
        <v>33</v>
      </c>
      <c r="B198" s="1">
        <v>24</v>
      </c>
      <c r="C198" s="1">
        <v>1</v>
      </c>
      <c r="D198" s="1">
        <v>2</v>
      </c>
      <c r="E198" s="1">
        <v>0</v>
      </c>
      <c r="F198" s="2">
        <f t="shared" si="24"/>
        <v>2.3666666666666667</v>
      </c>
      <c r="G198" s="2">
        <f t="shared" si="25"/>
        <v>3.3154761904761898</v>
      </c>
      <c r="H198" s="2">
        <f t="shared" si="26"/>
        <v>2.4</v>
      </c>
      <c r="I198" s="2">
        <f t="shared" si="27"/>
        <v>4.7249999999999996</v>
      </c>
      <c r="J198" s="2">
        <v>2.375</v>
      </c>
      <c r="K198" s="2">
        <v>3.5714285714285698</v>
      </c>
      <c r="L198" s="2">
        <v>1.4</v>
      </c>
      <c r="M198" s="2">
        <v>2.4</v>
      </c>
      <c r="N198" s="2">
        <v>3.3333333333333335</v>
      </c>
      <c r="O198" s="2">
        <v>4</v>
      </c>
      <c r="P198" s="2">
        <v>5.25</v>
      </c>
      <c r="Q198" s="2">
        <v>4.2</v>
      </c>
      <c r="R198" s="1">
        <v>1</v>
      </c>
      <c r="S198" s="1">
        <v>0</v>
      </c>
      <c r="T198" s="1">
        <v>0</v>
      </c>
      <c r="U198" s="1">
        <v>0</v>
      </c>
      <c r="V198" s="1">
        <v>630.08899999999994</v>
      </c>
      <c r="W198" s="1">
        <v>35</v>
      </c>
      <c r="X198" s="1">
        <v>44.373000000000005</v>
      </c>
      <c r="Y198" s="1">
        <v>6.5890000000000004</v>
      </c>
      <c r="Z198" s="1">
        <v>29.5</v>
      </c>
      <c r="AA198" s="1">
        <v>3</v>
      </c>
      <c r="AB198" s="3">
        <v>3.1E-2</v>
      </c>
      <c r="AC198" s="3">
        <v>17.925999999999998</v>
      </c>
      <c r="AD198" s="3">
        <v>7.0000000000000001E-3</v>
      </c>
      <c r="AE198" s="3">
        <v>0.8790000000000191</v>
      </c>
      <c r="AF198" s="4">
        <f t="shared" si="23"/>
        <v>1</v>
      </c>
      <c r="AG198" s="1">
        <v>0</v>
      </c>
      <c r="AH198" s="1">
        <v>0</v>
      </c>
      <c r="AI198" s="1">
        <v>1</v>
      </c>
      <c r="AJ198" s="1">
        <v>2</v>
      </c>
      <c r="AK198" s="1">
        <v>2</v>
      </c>
      <c r="AL198" s="1">
        <v>1</v>
      </c>
    </row>
    <row r="199" spans="1:38" x14ac:dyDescent="0.4">
      <c r="A199" s="1">
        <v>33</v>
      </c>
      <c r="B199" s="1">
        <v>24</v>
      </c>
      <c r="C199" s="1">
        <v>1</v>
      </c>
      <c r="D199" s="1">
        <v>2</v>
      </c>
      <c r="E199" s="1">
        <v>0</v>
      </c>
      <c r="F199" s="2">
        <f t="shared" si="24"/>
        <v>2.3666666666666667</v>
      </c>
      <c r="G199" s="2">
        <f t="shared" si="25"/>
        <v>3.3154761904761902</v>
      </c>
      <c r="H199" s="2">
        <f t="shared" si="26"/>
        <v>2.4</v>
      </c>
      <c r="I199" s="2">
        <f t="shared" si="27"/>
        <v>4.7249999999999996</v>
      </c>
      <c r="J199" s="2">
        <v>2.375</v>
      </c>
      <c r="K199" s="2">
        <v>3.5714285714285716</v>
      </c>
      <c r="L199" s="2">
        <v>1.4</v>
      </c>
      <c r="M199" s="2">
        <v>2.4</v>
      </c>
      <c r="N199" s="2">
        <v>3.3333333333333335</v>
      </c>
      <c r="O199" s="2">
        <v>4</v>
      </c>
      <c r="P199" s="2">
        <v>5.25</v>
      </c>
      <c r="Q199" s="2">
        <v>4.2</v>
      </c>
      <c r="R199" s="1">
        <v>1</v>
      </c>
      <c r="S199" s="1">
        <v>0</v>
      </c>
      <c r="T199" s="1">
        <v>0</v>
      </c>
      <c r="U199" s="1">
        <v>0</v>
      </c>
      <c r="V199" s="1">
        <v>1095.0435</v>
      </c>
      <c r="W199" s="1">
        <v>23</v>
      </c>
      <c r="X199" s="1">
        <v>37.845500000000001</v>
      </c>
      <c r="Y199" s="1">
        <v>7.5994999999999999</v>
      </c>
      <c r="Z199" s="1">
        <v>21</v>
      </c>
      <c r="AA199" s="1">
        <v>1</v>
      </c>
      <c r="AB199" s="3">
        <v>0.10100000000000001</v>
      </c>
      <c r="AC199" s="3">
        <v>16.233000000000001</v>
      </c>
      <c r="AD199" s="3">
        <v>1.4E-2</v>
      </c>
      <c r="AE199" s="3">
        <v>1.1999999999999886</v>
      </c>
      <c r="AF199" s="4">
        <f t="shared" si="23"/>
        <v>0</v>
      </c>
      <c r="AG199" s="1">
        <v>0</v>
      </c>
      <c r="AH199" s="1">
        <v>0</v>
      </c>
      <c r="AI199" s="5">
        <v>0</v>
      </c>
      <c r="AJ199" s="1">
        <v>1</v>
      </c>
      <c r="AK199" s="1">
        <v>1</v>
      </c>
      <c r="AL199" s="1">
        <v>1</v>
      </c>
    </row>
    <row r="200" spans="1:38" x14ac:dyDescent="0.4">
      <c r="A200" s="1">
        <v>33</v>
      </c>
      <c r="B200" s="1">
        <v>24</v>
      </c>
      <c r="C200" s="1">
        <v>1</v>
      </c>
      <c r="D200" s="1">
        <v>2</v>
      </c>
      <c r="E200" s="1">
        <v>0</v>
      </c>
      <c r="F200" s="2">
        <f t="shared" si="24"/>
        <v>2.3666666666666667</v>
      </c>
      <c r="G200" s="2">
        <f t="shared" si="25"/>
        <v>3.3154761904761902</v>
      </c>
      <c r="H200" s="2">
        <f t="shared" si="26"/>
        <v>2.4</v>
      </c>
      <c r="I200" s="2">
        <f t="shared" si="27"/>
        <v>4.7249999999999996</v>
      </c>
      <c r="J200" s="2">
        <v>2.375</v>
      </c>
      <c r="K200" s="2">
        <v>3.5714285714285716</v>
      </c>
      <c r="L200" s="2">
        <v>1.4</v>
      </c>
      <c r="M200" s="2">
        <v>2.4</v>
      </c>
      <c r="N200" s="2">
        <v>3.3333333333333335</v>
      </c>
      <c r="O200" s="2">
        <v>4</v>
      </c>
      <c r="P200" s="2">
        <v>5.25</v>
      </c>
      <c r="Q200" s="2">
        <v>4.2</v>
      </c>
      <c r="R200" s="1">
        <v>3</v>
      </c>
      <c r="S200" s="1">
        <v>0</v>
      </c>
      <c r="T200" s="1">
        <v>1</v>
      </c>
      <c r="U200" s="1">
        <v>0</v>
      </c>
      <c r="V200" s="1">
        <v>778.56700000000001</v>
      </c>
      <c r="W200" s="1">
        <v>29.5</v>
      </c>
      <c r="X200" s="1">
        <v>52.073500000000003</v>
      </c>
      <c r="Y200" s="1">
        <v>6.9369999999999994</v>
      </c>
      <c r="Z200" s="1">
        <v>22.5</v>
      </c>
      <c r="AA200" s="1">
        <v>0</v>
      </c>
      <c r="AB200" s="3">
        <v>2.5999999999999999E-2</v>
      </c>
      <c r="AC200" s="3">
        <v>18.423999999999999</v>
      </c>
      <c r="AD200" s="3">
        <v>1.2999999999999999E-2</v>
      </c>
      <c r="AE200" s="3">
        <v>1.0880000000000223</v>
      </c>
      <c r="AF200" s="4">
        <f t="shared" si="23"/>
        <v>1</v>
      </c>
      <c r="AG200" s="1">
        <v>1</v>
      </c>
      <c r="AH200" s="1">
        <v>0</v>
      </c>
      <c r="AI200" s="5">
        <v>0</v>
      </c>
      <c r="AJ200" s="1">
        <v>2</v>
      </c>
      <c r="AK200" s="1">
        <v>2</v>
      </c>
      <c r="AL200" s="1">
        <v>1</v>
      </c>
    </row>
    <row r="201" spans="1:38" x14ac:dyDescent="0.4">
      <c r="A201" s="1">
        <v>34</v>
      </c>
      <c r="B201" s="1">
        <v>24</v>
      </c>
      <c r="C201" s="1">
        <v>0</v>
      </c>
      <c r="D201" s="1">
        <v>2</v>
      </c>
      <c r="E201" s="1">
        <v>0</v>
      </c>
      <c r="F201" s="2">
        <f t="shared" si="24"/>
        <v>2.8</v>
      </c>
      <c r="G201" s="2">
        <f t="shared" si="25"/>
        <v>3.3095238095238098</v>
      </c>
      <c r="H201" s="2">
        <f t="shared" si="26"/>
        <v>3.8</v>
      </c>
      <c r="I201" s="2">
        <f t="shared" si="27"/>
        <v>3.3250000000000002</v>
      </c>
      <c r="J201" s="2">
        <v>2.5</v>
      </c>
      <c r="K201" s="2">
        <v>3.4285714285714284</v>
      </c>
      <c r="L201" s="2">
        <v>2.6</v>
      </c>
      <c r="M201" s="2">
        <v>3.8</v>
      </c>
      <c r="N201" s="2">
        <v>3</v>
      </c>
      <c r="O201" s="2">
        <v>4</v>
      </c>
      <c r="P201" s="2">
        <v>4.25</v>
      </c>
      <c r="Q201" s="2">
        <v>2.4</v>
      </c>
      <c r="R201" s="1">
        <v>1</v>
      </c>
      <c r="S201" s="1">
        <v>0</v>
      </c>
      <c r="T201" s="1">
        <v>0</v>
      </c>
      <c r="U201" s="1">
        <v>1</v>
      </c>
      <c r="V201" s="1">
        <v>1356.0704999999998</v>
      </c>
      <c r="W201" s="1">
        <v>18.5</v>
      </c>
      <c r="X201" s="1">
        <v>66.650000000000006</v>
      </c>
      <c r="Y201" s="1">
        <v>15.0245</v>
      </c>
      <c r="Z201" s="1">
        <v>10</v>
      </c>
      <c r="AA201" s="1">
        <v>3</v>
      </c>
      <c r="AB201" s="3">
        <v>0.112</v>
      </c>
      <c r="AC201" s="3">
        <v>19.170999999999999</v>
      </c>
      <c r="AD201" s="3">
        <v>2.8000000000000001E-2</v>
      </c>
      <c r="AE201" s="3">
        <v>3.234</v>
      </c>
      <c r="AF201" s="4">
        <f t="shared" si="23"/>
        <v>0</v>
      </c>
      <c r="AG201" s="1">
        <v>0</v>
      </c>
      <c r="AH201" s="1">
        <v>0</v>
      </c>
      <c r="AI201" s="1">
        <v>0</v>
      </c>
      <c r="AJ201" s="1">
        <v>5</v>
      </c>
      <c r="AK201" s="1">
        <v>3</v>
      </c>
      <c r="AL201" s="1">
        <v>2</v>
      </c>
    </row>
    <row r="202" spans="1:38" x14ac:dyDescent="0.4">
      <c r="A202" s="1">
        <v>34</v>
      </c>
      <c r="B202" s="1">
        <v>24</v>
      </c>
      <c r="C202" s="1">
        <v>0</v>
      </c>
      <c r="D202" s="1">
        <v>2</v>
      </c>
      <c r="E202" s="1">
        <v>0</v>
      </c>
      <c r="F202" s="2">
        <f t="shared" si="24"/>
        <v>2.8</v>
      </c>
      <c r="G202" s="2">
        <f t="shared" si="25"/>
        <v>3.3095238095238098</v>
      </c>
      <c r="H202" s="2">
        <f t="shared" si="26"/>
        <v>3.8</v>
      </c>
      <c r="I202" s="2">
        <f t="shared" si="27"/>
        <v>3.3250000000000002</v>
      </c>
      <c r="J202" s="2">
        <v>2.5</v>
      </c>
      <c r="K202" s="2">
        <v>3.4285714285714284</v>
      </c>
      <c r="L202" s="2">
        <v>2.6</v>
      </c>
      <c r="M202" s="2">
        <v>3.8</v>
      </c>
      <c r="N202" s="2">
        <v>3</v>
      </c>
      <c r="O202" s="2">
        <v>4</v>
      </c>
      <c r="P202" s="2">
        <v>4.25</v>
      </c>
      <c r="Q202" s="2">
        <v>2.4</v>
      </c>
      <c r="R202" s="1">
        <v>2</v>
      </c>
      <c r="S202" s="1">
        <v>1</v>
      </c>
      <c r="T202" s="1">
        <v>0</v>
      </c>
      <c r="U202" s="1">
        <v>1</v>
      </c>
      <c r="V202" s="1">
        <v>992.81549999999993</v>
      </c>
      <c r="W202" s="1">
        <v>24.5</v>
      </c>
      <c r="X202" s="1">
        <v>38.787500000000001</v>
      </c>
      <c r="Y202" s="1">
        <v>9.254999999999999</v>
      </c>
      <c r="Z202" s="1">
        <v>20.5</v>
      </c>
      <c r="AA202" s="1">
        <v>3</v>
      </c>
      <c r="AB202" s="3">
        <v>0.42299999999999999</v>
      </c>
      <c r="AC202" s="3">
        <v>19.742999999999999</v>
      </c>
      <c r="AD202" s="3">
        <v>0.128</v>
      </c>
      <c r="AE202" s="3">
        <v>3.4809999999999999</v>
      </c>
      <c r="AF202" s="4">
        <f t="shared" si="23"/>
        <v>0</v>
      </c>
      <c r="AG202" s="1">
        <v>0</v>
      </c>
      <c r="AH202" s="1">
        <v>0</v>
      </c>
      <c r="AI202" s="1">
        <v>0</v>
      </c>
      <c r="AJ202" s="1">
        <v>1</v>
      </c>
      <c r="AK202" s="1">
        <v>1</v>
      </c>
      <c r="AL202" s="1">
        <v>1</v>
      </c>
    </row>
    <row r="203" spans="1:38" x14ac:dyDescent="0.4">
      <c r="A203" s="1">
        <v>34</v>
      </c>
      <c r="B203" s="1">
        <v>24</v>
      </c>
      <c r="C203" s="1">
        <v>0</v>
      </c>
      <c r="D203" s="1">
        <v>2</v>
      </c>
      <c r="E203" s="1">
        <v>0</v>
      </c>
      <c r="F203" s="2">
        <f t="shared" si="24"/>
        <v>2.8</v>
      </c>
      <c r="G203" s="2">
        <f t="shared" si="25"/>
        <v>3.3095238095238098</v>
      </c>
      <c r="H203" s="2">
        <f t="shared" si="26"/>
        <v>3.8</v>
      </c>
      <c r="I203" s="2">
        <f t="shared" si="27"/>
        <v>3.3250000000000002</v>
      </c>
      <c r="J203" s="2">
        <v>2.5</v>
      </c>
      <c r="K203" s="2">
        <v>3.4285714285714284</v>
      </c>
      <c r="L203" s="2">
        <v>2.6</v>
      </c>
      <c r="M203" s="2">
        <v>3.8</v>
      </c>
      <c r="N203" s="2">
        <v>3</v>
      </c>
      <c r="O203" s="2">
        <v>4</v>
      </c>
      <c r="P203" s="2">
        <v>4.25</v>
      </c>
      <c r="Q203" s="2">
        <v>2.4</v>
      </c>
      <c r="R203" s="1">
        <v>3</v>
      </c>
      <c r="S203" s="1">
        <v>0</v>
      </c>
      <c r="T203" s="1">
        <v>1</v>
      </c>
      <c r="U203" s="1">
        <v>1</v>
      </c>
      <c r="V203" s="1">
        <v>858.82850000000008</v>
      </c>
      <c r="W203" s="1">
        <v>18.5</v>
      </c>
      <c r="X203" s="1">
        <v>341.3725</v>
      </c>
      <c r="Y203" s="1">
        <v>17.483499999999999</v>
      </c>
      <c r="Z203" s="1">
        <v>15.5</v>
      </c>
      <c r="AA203" s="1">
        <v>5</v>
      </c>
      <c r="AB203" s="3">
        <v>0.371</v>
      </c>
      <c r="AC203" s="3">
        <v>23.919</v>
      </c>
      <c r="AD203" s="3">
        <v>0.16500000000000001</v>
      </c>
      <c r="AE203" s="3">
        <v>3.3290000000000077</v>
      </c>
      <c r="AF203" s="4">
        <f t="shared" si="23"/>
        <v>0</v>
      </c>
      <c r="AG203" s="1">
        <v>0</v>
      </c>
      <c r="AH203" s="1">
        <v>0</v>
      </c>
      <c r="AI203" s="1">
        <v>0</v>
      </c>
      <c r="AJ203" s="1">
        <v>2</v>
      </c>
      <c r="AK203" s="1">
        <v>2</v>
      </c>
      <c r="AL203" s="1">
        <v>2</v>
      </c>
    </row>
    <row r="204" spans="1:38" x14ac:dyDescent="0.4">
      <c r="A204" s="1">
        <v>34</v>
      </c>
      <c r="B204" s="1">
        <v>24</v>
      </c>
      <c r="C204" s="1">
        <v>0</v>
      </c>
      <c r="D204" s="1">
        <v>2</v>
      </c>
      <c r="E204" s="1">
        <v>0</v>
      </c>
      <c r="F204" s="2">
        <f t="shared" si="24"/>
        <v>2.8</v>
      </c>
      <c r="G204" s="2">
        <f t="shared" si="25"/>
        <v>3.3095238095238098</v>
      </c>
      <c r="H204" s="2">
        <f t="shared" si="26"/>
        <v>3.8</v>
      </c>
      <c r="I204" s="2">
        <f t="shared" si="27"/>
        <v>3.3250000000000002</v>
      </c>
      <c r="J204" s="2">
        <v>2.5</v>
      </c>
      <c r="K204" s="2">
        <v>3.4285714285714284</v>
      </c>
      <c r="L204" s="2">
        <v>2.6</v>
      </c>
      <c r="M204" s="2">
        <v>3.8</v>
      </c>
      <c r="N204" s="2">
        <v>3</v>
      </c>
      <c r="O204" s="2">
        <v>4</v>
      </c>
      <c r="P204" s="2">
        <v>4.25</v>
      </c>
      <c r="Q204" s="2">
        <v>2.4</v>
      </c>
      <c r="R204" s="1">
        <v>4</v>
      </c>
      <c r="S204" s="1">
        <v>1</v>
      </c>
      <c r="T204" s="1">
        <v>1</v>
      </c>
      <c r="U204" s="1">
        <v>1</v>
      </c>
      <c r="V204" s="1">
        <v>970.03549999999996</v>
      </c>
      <c r="W204" s="1">
        <v>14</v>
      </c>
      <c r="X204" s="1">
        <v>50.835500000000003</v>
      </c>
      <c r="Y204" s="1">
        <v>13.718</v>
      </c>
      <c r="Z204" s="1">
        <v>13.5</v>
      </c>
      <c r="AA204" s="1">
        <v>2</v>
      </c>
      <c r="AB204" s="3">
        <v>0.13800000000000001</v>
      </c>
      <c r="AC204" s="3">
        <v>30.088999999999999</v>
      </c>
      <c r="AD204" s="3">
        <v>0.10199999999999999</v>
      </c>
      <c r="AE204" s="3">
        <v>3.2989999999999782</v>
      </c>
      <c r="AF204" s="4">
        <f t="shared" si="23"/>
        <v>0</v>
      </c>
      <c r="AG204" s="1">
        <v>0</v>
      </c>
      <c r="AH204" s="1">
        <v>0</v>
      </c>
      <c r="AI204" s="1">
        <v>0</v>
      </c>
      <c r="AJ204" s="1">
        <v>3</v>
      </c>
      <c r="AK204" s="1">
        <v>4</v>
      </c>
      <c r="AL204" s="1">
        <v>3</v>
      </c>
    </row>
    <row r="205" spans="1:38" x14ac:dyDescent="0.4">
      <c r="A205" s="1">
        <v>34</v>
      </c>
      <c r="B205" s="1">
        <v>24</v>
      </c>
      <c r="C205" s="1">
        <v>0</v>
      </c>
      <c r="D205" s="1">
        <v>2</v>
      </c>
      <c r="E205" s="1">
        <v>0</v>
      </c>
      <c r="F205" s="2">
        <f t="shared" si="24"/>
        <v>2.8</v>
      </c>
      <c r="G205" s="2">
        <f t="shared" si="25"/>
        <v>3.3095238095238098</v>
      </c>
      <c r="H205" s="2">
        <f t="shared" si="26"/>
        <v>3.8</v>
      </c>
      <c r="I205" s="2">
        <f t="shared" si="27"/>
        <v>3.3250000000000002</v>
      </c>
      <c r="J205" s="2">
        <v>2.5</v>
      </c>
      <c r="K205" s="2">
        <v>3.4285714285714284</v>
      </c>
      <c r="L205" s="2">
        <v>2.6</v>
      </c>
      <c r="M205" s="2">
        <v>3.8</v>
      </c>
      <c r="N205" s="2">
        <v>3</v>
      </c>
      <c r="O205" s="2">
        <v>4</v>
      </c>
      <c r="P205" s="2">
        <v>4.25</v>
      </c>
      <c r="Q205" s="2">
        <v>2.4</v>
      </c>
      <c r="R205" s="1">
        <v>1</v>
      </c>
      <c r="S205" s="1">
        <v>0</v>
      </c>
      <c r="T205" s="1">
        <v>0</v>
      </c>
      <c r="U205" s="1">
        <v>1</v>
      </c>
      <c r="V205" s="1">
        <v>775.30549999999994</v>
      </c>
      <c r="W205" s="1">
        <v>18</v>
      </c>
      <c r="X205" s="1">
        <v>77.206999999999994</v>
      </c>
      <c r="Y205" s="1">
        <v>14.294</v>
      </c>
      <c r="Z205" s="1">
        <v>14.5</v>
      </c>
      <c r="AA205" s="1">
        <v>3</v>
      </c>
      <c r="AB205" s="3">
        <v>0.14099999999999999</v>
      </c>
      <c r="AC205" s="3">
        <v>32.387</v>
      </c>
      <c r="AD205" s="13">
        <v>0.1</v>
      </c>
      <c r="AE205" s="3">
        <v>3.1680000000000064</v>
      </c>
      <c r="AF205" s="4">
        <f t="shared" si="23"/>
        <v>0</v>
      </c>
      <c r="AG205" s="1">
        <v>0</v>
      </c>
      <c r="AH205" s="1">
        <v>0</v>
      </c>
      <c r="AI205" s="1">
        <v>0</v>
      </c>
      <c r="AJ205" s="1">
        <v>1</v>
      </c>
      <c r="AK205" s="1">
        <v>1</v>
      </c>
      <c r="AL205" s="1">
        <v>1</v>
      </c>
    </row>
    <row r="206" spans="1:38" x14ac:dyDescent="0.4">
      <c r="A206" s="1">
        <v>35</v>
      </c>
      <c r="B206" s="1">
        <v>22</v>
      </c>
      <c r="C206" s="1">
        <v>0</v>
      </c>
      <c r="D206" s="1">
        <v>1</v>
      </c>
      <c r="E206" s="1">
        <v>0</v>
      </c>
      <c r="F206" s="2">
        <f t="shared" si="24"/>
        <v>2.1833333333333336</v>
      </c>
      <c r="G206" s="2">
        <f t="shared" si="25"/>
        <v>3.0595238095238098</v>
      </c>
      <c r="H206" s="2">
        <f t="shared" si="26"/>
        <v>1.6</v>
      </c>
      <c r="I206" s="2">
        <f t="shared" si="27"/>
        <v>4.625</v>
      </c>
      <c r="J206" s="2">
        <v>2</v>
      </c>
      <c r="K206" s="2">
        <v>2.4285714285714284</v>
      </c>
      <c r="L206" s="2">
        <v>2.2000000000000002</v>
      </c>
      <c r="M206" s="2">
        <v>1.6</v>
      </c>
      <c r="N206" s="2">
        <v>2.1666666666666665</v>
      </c>
      <c r="O206" s="2">
        <v>4.75</v>
      </c>
      <c r="P206" s="2">
        <v>5.25</v>
      </c>
      <c r="Q206" s="2">
        <v>4</v>
      </c>
      <c r="R206" s="1">
        <v>1</v>
      </c>
      <c r="S206" s="1">
        <v>0</v>
      </c>
      <c r="T206" s="1">
        <v>0</v>
      </c>
      <c r="U206" s="1">
        <v>1</v>
      </c>
      <c r="V206" s="1">
        <v>440.03499999999997</v>
      </c>
      <c r="W206" s="1">
        <v>55</v>
      </c>
      <c r="X206" s="1">
        <v>58.885999999999996</v>
      </c>
      <c r="Y206" s="1">
        <v>7.4329999999999998</v>
      </c>
      <c r="Z206" s="1">
        <v>47</v>
      </c>
      <c r="AA206" s="1">
        <v>4</v>
      </c>
      <c r="AB206" s="3">
        <v>0.32500000000000001</v>
      </c>
      <c r="AC206" s="3">
        <v>16.866</v>
      </c>
      <c r="AD206" s="3">
        <v>0.10100000000000001</v>
      </c>
      <c r="AE206" s="3">
        <v>3.0750000000000002</v>
      </c>
      <c r="AF206" s="4">
        <f t="shared" si="23"/>
        <v>0</v>
      </c>
      <c r="AG206" s="1">
        <v>0</v>
      </c>
      <c r="AH206" s="1">
        <v>0</v>
      </c>
      <c r="AI206" s="1">
        <v>0</v>
      </c>
      <c r="AJ206" s="1">
        <v>1</v>
      </c>
      <c r="AK206" s="1">
        <v>2</v>
      </c>
      <c r="AL206" s="1">
        <v>1</v>
      </c>
    </row>
    <row r="207" spans="1:38" x14ac:dyDescent="0.4">
      <c r="A207" s="1">
        <v>35</v>
      </c>
      <c r="B207" s="1">
        <v>22</v>
      </c>
      <c r="C207" s="1">
        <v>0</v>
      </c>
      <c r="D207" s="1">
        <v>1</v>
      </c>
      <c r="E207" s="1">
        <v>0</v>
      </c>
      <c r="F207" s="2">
        <f t="shared" si="24"/>
        <v>2.1833333333333336</v>
      </c>
      <c r="G207" s="2">
        <f t="shared" si="25"/>
        <v>3.0595238095238098</v>
      </c>
      <c r="H207" s="2">
        <f t="shared" si="26"/>
        <v>1.6</v>
      </c>
      <c r="I207" s="2">
        <f t="shared" si="27"/>
        <v>4.625</v>
      </c>
      <c r="J207" s="2">
        <v>2</v>
      </c>
      <c r="K207" s="2">
        <v>2.4285714285714284</v>
      </c>
      <c r="L207" s="2">
        <v>2.2000000000000002</v>
      </c>
      <c r="M207" s="2">
        <v>1.6</v>
      </c>
      <c r="N207" s="2">
        <v>2.1666666666666665</v>
      </c>
      <c r="O207" s="2">
        <v>4.75</v>
      </c>
      <c r="P207" s="2">
        <v>5.25</v>
      </c>
      <c r="Q207" s="2">
        <v>4</v>
      </c>
      <c r="R207" s="1">
        <v>2</v>
      </c>
      <c r="S207" s="1">
        <v>1</v>
      </c>
      <c r="T207" s="1">
        <v>0</v>
      </c>
      <c r="U207" s="1">
        <v>1</v>
      </c>
      <c r="V207" s="1">
        <v>413.91500000000002</v>
      </c>
      <c r="W207" s="1">
        <v>45</v>
      </c>
      <c r="X207" s="1">
        <v>31.7</v>
      </c>
      <c r="Y207" s="1">
        <v>6.7080000000000002</v>
      </c>
      <c r="Z207" s="1">
        <v>42</v>
      </c>
      <c r="AA207" s="1">
        <v>1</v>
      </c>
      <c r="AB207" s="3">
        <v>0.96</v>
      </c>
      <c r="AC207" s="3">
        <v>21.611999999999998</v>
      </c>
      <c r="AD207" s="3">
        <v>0.26200000000000001</v>
      </c>
      <c r="AE207" s="3">
        <v>3.3719999999999999</v>
      </c>
      <c r="AF207" s="4">
        <f t="shared" si="23"/>
        <v>1</v>
      </c>
      <c r="AG207" s="1">
        <v>1</v>
      </c>
      <c r="AH207" s="1">
        <v>0</v>
      </c>
      <c r="AI207" s="1">
        <v>0</v>
      </c>
      <c r="AJ207" s="1">
        <v>4</v>
      </c>
      <c r="AK207" s="1">
        <v>2</v>
      </c>
      <c r="AL207" s="1">
        <v>4</v>
      </c>
    </row>
    <row r="208" spans="1:38" x14ac:dyDescent="0.4">
      <c r="A208" s="1">
        <v>35</v>
      </c>
      <c r="B208" s="1">
        <v>22</v>
      </c>
      <c r="C208" s="1">
        <v>0</v>
      </c>
      <c r="D208" s="1">
        <v>1</v>
      </c>
      <c r="E208" s="1">
        <v>0</v>
      </c>
      <c r="F208" s="2">
        <f t="shared" si="24"/>
        <v>2.1833333333333336</v>
      </c>
      <c r="G208" s="2">
        <f t="shared" si="25"/>
        <v>3.0595238095238098</v>
      </c>
      <c r="H208" s="2">
        <f t="shared" si="26"/>
        <v>1.6</v>
      </c>
      <c r="I208" s="2">
        <f t="shared" si="27"/>
        <v>4.625</v>
      </c>
      <c r="J208" s="2">
        <v>2</v>
      </c>
      <c r="K208" s="2">
        <v>2.4285714285714284</v>
      </c>
      <c r="L208" s="2">
        <v>2.2000000000000002</v>
      </c>
      <c r="M208" s="2">
        <v>1.6</v>
      </c>
      <c r="N208" s="2">
        <v>2.1666666666666665</v>
      </c>
      <c r="O208" s="2">
        <v>4.75</v>
      </c>
      <c r="P208" s="2">
        <v>5.25</v>
      </c>
      <c r="Q208" s="2">
        <v>4</v>
      </c>
      <c r="R208" s="1">
        <v>4</v>
      </c>
      <c r="S208" s="1">
        <v>1</v>
      </c>
      <c r="T208" s="1">
        <v>1</v>
      </c>
      <c r="U208" s="1">
        <v>0</v>
      </c>
      <c r="V208" s="1">
        <v>394.05949999999996</v>
      </c>
      <c r="W208" s="1">
        <v>59.5</v>
      </c>
      <c r="X208" s="1">
        <v>49.9495</v>
      </c>
      <c r="Y208" s="1">
        <v>6.242</v>
      </c>
      <c r="Z208" s="1">
        <v>56.5</v>
      </c>
      <c r="AA208" s="1">
        <v>5</v>
      </c>
      <c r="AB208" s="3">
        <v>0.70299999999999996</v>
      </c>
      <c r="AC208" s="3">
        <v>17.062999999999999</v>
      </c>
      <c r="AD208" s="3">
        <v>0.20200000000000001</v>
      </c>
      <c r="AE208" s="3">
        <v>3.4249999999999998</v>
      </c>
      <c r="AF208" s="4">
        <f t="shared" si="23"/>
        <v>1</v>
      </c>
      <c r="AG208" s="1">
        <v>1</v>
      </c>
      <c r="AH208" s="1">
        <v>0</v>
      </c>
      <c r="AI208" s="1">
        <v>0</v>
      </c>
      <c r="AJ208" s="1">
        <v>4</v>
      </c>
      <c r="AK208" s="1">
        <v>3</v>
      </c>
      <c r="AL208" s="1">
        <v>4</v>
      </c>
    </row>
    <row r="209" spans="1:38" x14ac:dyDescent="0.4">
      <c r="A209" s="1">
        <v>35</v>
      </c>
      <c r="B209" s="1">
        <v>22</v>
      </c>
      <c r="C209" s="1">
        <v>0</v>
      </c>
      <c r="D209" s="1">
        <v>1</v>
      </c>
      <c r="E209" s="1">
        <v>0</v>
      </c>
      <c r="F209" s="2">
        <f t="shared" si="24"/>
        <v>2.1833333333333336</v>
      </c>
      <c r="G209" s="2">
        <f t="shared" si="25"/>
        <v>3.0595238095238098</v>
      </c>
      <c r="H209" s="2">
        <f t="shared" si="26"/>
        <v>1.6</v>
      </c>
      <c r="I209" s="2">
        <f t="shared" si="27"/>
        <v>4.625</v>
      </c>
      <c r="J209" s="2">
        <v>2</v>
      </c>
      <c r="K209" s="2">
        <v>2.4285714285714284</v>
      </c>
      <c r="L209" s="2">
        <v>2.2000000000000002</v>
      </c>
      <c r="M209" s="2">
        <v>1.6</v>
      </c>
      <c r="N209" s="2">
        <v>2.1666666666666665</v>
      </c>
      <c r="O209" s="2">
        <v>4.75</v>
      </c>
      <c r="P209" s="2">
        <v>5.25</v>
      </c>
      <c r="Q209" s="2">
        <v>4</v>
      </c>
      <c r="R209" s="1">
        <v>1</v>
      </c>
      <c r="S209" s="1">
        <v>0</v>
      </c>
      <c r="T209" s="1">
        <v>0</v>
      </c>
      <c r="U209" s="1">
        <v>0</v>
      </c>
      <c r="V209" s="1">
        <v>434.70349999999996</v>
      </c>
      <c r="W209" s="1">
        <v>72</v>
      </c>
      <c r="X209" s="1">
        <v>32.408000000000001</v>
      </c>
      <c r="Y209" s="1">
        <v>7.6085000000000003</v>
      </c>
      <c r="Z209" s="1">
        <v>67.5</v>
      </c>
      <c r="AA209" s="1">
        <v>2</v>
      </c>
      <c r="AB209" s="3">
        <v>0.13900000000000001</v>
      </c>
      <c r="AC209" s="3">
        <v>16.271000000000001</v>
      </c>
      <c r="AD209" s="3">
        <v>3.9E-2</v>
      </c>
      <c r="AE209" s="3">
        <v>0.39900000000000002</v>
      </c>
      <c r="AF209" s="4">
        <f t="shared" si="23"/>
        <v>0</v>
      </c>
      <c r="AG209" s="1">
        <v>0</v>
      </c>
      <c r="AH209" s="1">
        <v>0</v>
      </c>
      <c r="AI209" s="1">
        <v>0</v>
      </c>
      <c r="AJ209" s="1">
        <v>1</v>
      </c>
      <c r="AK209" s="1">
        <v>1</v>
      </c>
      <c r="AL209" s="1">
        <v>1</v>
      </c>
    </row>
    <row r="210" spans="1:38" x14ac:dyDescent="0.4">
      <c r="A210" s="1">
        <v>35</v>
      </c>
      <c r="B210" s="1">
        <v>22</v>
      </c>
      <c r="C210" s="1">
        <v>0</v>
      </c>
      <c r="D210" s="1">
        <v>1</v>
      </c>
      <c r="E210" s="1">
        <v>0</v>
      </c>
      <c r="F210" s="2">
        <f t="shared" si="24"/>
        <v>2.1833333333333336</v>
      </c>
      <c r="G210" s="2">
        <f t="shared" si="25"/>
        <v>3.0595238095238098</v>
      </c>
      <c r="H210" s="2">
        <f t="shared" si="26"/>
        <v>1.6</v>
      </c>
      <c r="I210" s="2">
        <f t="shared" si="27"/>
        <v>4.625</v>
      </c>
      <c r="J210" s="2">
        <v>2</v>
      </c>
      <c r="K210" s="2">
        <v>2.4285714285714284</v>
      </c>
      <c r="L210" s="2">
        <v>2.2000000000000002</v>
      </c>
      <c r="M210" s="2">
        <v>1.6</v>
      </c>
      <c r="N210" s="2">
        <v>2.1666666666666665</v>
      </c>
      <c r="O210" s="2">
        <v>4.75</v>
      </c>
      <c r="P210" s="2">
        <v>5.25</v>
      </c>
      <c r="Q210" s="2">
        <v>4</v>
      </c>
      <c r="R210" s="1">
        <v>3</v>
      </c>
      <c r="S210" s="1">
        <v>0</v>
      </c>
      <c r="T210" s="1">
        <v>1</v>
      </c>
      <c r="U210" s="1">
        <v>0</v>
      </c>
      <c r="V210" s="1">
        <v>673.0145</v>
      </c>
      <c r="W210" s="1">
        <v>36.5</v>
      </c>
      <c r="X210" s="1">
        <v>37.613500000000002</v>
      </c>
      <c r="Y210" s="1">
        <v>6.0579999999999998</v>
      </c>
      <c r="Z210" s="1">
        <v>32</v>
      </c>
      <c r="AA210" s="1">
        <v>1</v>
      </c>
      <c r="AB210" s="3">
        <v>0.104</v>
      </c>
      <c r="AC210" s="3">
        <v>14.41</v>
      </c>
      <c r="AD210" s="3">
        <v>2.3E-2</v>
      </c>
      <c r="AE210" s="3">
        <v>0.81299999999998818</v>
      </c>
      <c r="AF210" s="4">
        <f t="shared" si="23"/>
        <v>1</v>
      </c>
      <c r="AG210" s="1">
        <v>0</v>
      </c>
      <c r="AH210" s="1">
        <v>0</v>
      </c>
      <c r="AI210" s="1">
        <v>1</v>
      </c>
      <c r="AJ210" s="1">
        <v>1</v>
      </c>
      <c r="AK210" s="1">
        <v>1</v>
      </c>
      <c r="AL210" s="1">
        <v>1</v>
      </c>
    </row>
    <row r="211" spans="1:38" x14ac:dyDescent="0.4">
      <c r="A211" s="1">
        <v>35</v>
      </c>
      <c r="B211" s="1">
        <v>22</v>
      </c>
      <c r="C211" s="1">
        <v>0</v>
      </c>
      <c r="D211" s="1">
        <v>1</v>
      </c>
      <c r="E211" s="1">
        <v>0</v>
      </c>
      <c r="F211" s="2">
        <f t="shared" si="24"/>
        <v>2.1833333333333336</v>
      </c>
      <c r="G211" s="2">
        <f t="shared" si="25"/>
        <v>3.0595238095238098</v>
      </c>
      <c r="H211" s="2">
        <f t="shared" si="26"/>
        <v>1.6</v>
      </c>
      <c r="I211" s="2">
        <f t="shared" si="27"/>
        <v>4.625</v>
      </c>
      <c r="J211" s="2">
        <v>2</v>
      </c>
      <c r="K211" s="2">
        <v>2.4285714285714284</v>
      </c>
      <c r="L211" s="2">
        <v>2.2000000000000002</v>
      </c>
      <c r="M211" s="2">
        <v>1.6</v>
      </c>
      <c r="N211" s="2">
        <v>2.1666666666666665</v>
      </c>
      <c r="O211" s="2">
        <v>4.75</v>
      </c>
      <c r="P211" s="2">
        <v>5.25</v>
      </c>
      <c r="Q211" s="2">
        <v>4</v>
      </c>
      <c r="R211" s="1">
        <v>1</v>
      </c>
      <c r="S211" s="1">
        <v>0</v>
      </c>
      <c r="T211" s="1">
        <v>0</v>
      </c>
      <c r="U211" s="1">
        <v>0</v>
      </c>
      <c r="V211" s="1">
        <v>478.18849999999998</v>
      </c>
      <c r="W211" s="1">
        <v>47</v>
      </c>
      <c r="X211" s="1">
        <v>36.841000000000001</v>
      </c>
      <c r="Y211" s="1">
        <v>5.2355</v>
      </c>
      <c r="Z211" s="1">
        <v>39</v>
      </c>
      <c r="AA211" s="1">
        <v>0</v>
      </c>
      <c r="AB211" s="3">
        <v>2.5999999999999999E-2</v>
      </c>
      <c r="AC211" s="3">
        <v>21.457000000000001</v>
      </c>
      <c r="AD211" s="3">
        <v>1.6E-2</v>
      </c>
      <c r="AE211" s="3">
        <v>0.56999999999999318</v>
      </c>
      <c r="AF211" s="4">
        <f t="shared" si="23"/>
        <v>1</v>
      </c>
      <c r="AG211" s="1">
        <v>0</v>
      </c>
      <c r="AH211" s="1">
        <v>0</v>
      </c>
      <c r="AI211" s="1">
        <v>1</v>
      </c>
      <c r="AJ211" s="1">
        <v>1</v>
      </c>
      <c r="AK211" s="1">
        <v>1</v>
      </c>
      <c r="AL211" s="1">
        <v>1</v>
      </c>
    </row>
    <row r="212" spans="1:38" x14ac:dyDescent="0.4">
      <c r="A212" s="1">
        <v>35</v>
      </c>
      <c r="B212" s="1">
        <v>22</v>
      </c>
      <c r="C212" s="1">
        <v>0</v>
      </c>
      <c r="D212" s="1">
        <v>1</v>
      </c>
      <c r="E212" s="1">
        <v>0</v>
      </c>
      <c r="F212" s="2">
        <f t="shared" si="24"/>
        <v>2.1833333333333336</v>
      </c>
      <c r="G212" s="2">
        <f t="shared" si="25"/>
        <v>3.0595238095238098</v>
      </c>
      <c r="H212" s="2">
        <f t="shared" si="26"/>
        <v>1.6</v>
      </c>
      <c r="I212" s="2">
        <f t="shared" si="27"/>
        <v>4.625</v>
      </c>
      <c r="J212" s="2">
        <v>2</v>
      </c>
      <c r="K212" s="2">
        <v>2.4285714285714284</v>
      </c>
      <c r="L212" s="2">
        <v>2.2000000000000002</v>
      </c>
      <c r="M212" s="2">
        <v>1.6</v>
      </c>
      <c r="N212" s="2">
        <v>2.1666666666666665</v>
      </c>
      <c r="O212" s="2">
        <v>4.75</v>
      </c>
      <c r="P212" s="2">
        <v>5.25</v>
      </c>
      <c r="Q212" s="2">
        <v>4</v>
      </c>
      <c r="R212" s="1">
        <v>1</v>
      </c>
      <c r="S212" s="1">
        <v>0</v>
      </c>
      <c r="T212" s="1">
        <v>0</v>
      </c>
      <c r="U212" s="1">
        <v>0</v>
      </c>
      <c r="V212" s="1">
        <v>738.66949999999997</v>
      </c>
      <c r="W212" s="1">
        <v>26.5</v>
      </c>
      <c r="X212" s="1">
        <v>33.8705</v>
      </c>
      <c r="Y212" s="1">
        <v>6.4470000000000001</v>
      </c>
      <c r="Z212" s="1">
        <v>20.5</v>
      </c>
      <c r="AA212" s="1">
        <v>0</v>
      </c>
      <c r="AB212" s="3">
        <v>0.106</v>
      </c>
      <c r="AC212" s="3">
        <v>14.209</v>
      </c>
      <c r="AD212" s="3">
        <v>1.7000000000000001E-2</v>
      </c>
      <c r="AE212" s="3">
        <v>0.39100000000001955</v>
      </c>
      <c r="AF212" s="4">
        <f t="shared" si="23"/>
        <v>0</v>
      </c>
      <c r="AG212" s="1">
        <v>0</v>
      </c>
      <c r="AH212" s="1">
        <v>0</v>
      </c>
      <c r="AI212" s="1">
        <v>0</v>
      </c>
      <c r="AJ212" s="1">
        <v>2</v>
      </c>
      <c r="AK212" s="1">
        <v>1</v>
      </c>
      <c r="AL212" s="1">
        <v>2</v>
      </c>
    </row>
    <row r="213" spans="1:38" x14ac:dyDescent="0.4">
      <c r="A213" s="1">
        <v>35</v>
      </c>
      <c r="B213" s="1">
        <v>22</v>
      </c>
      <c r="C213" s="1">
        <v>0</v>
      </c>
      <c r="D213" s="1">
        <v>1</v>
      </c>
      <c r="E213" s="1">
        <v>0</v>
      </c>
      <c r="F213" s="2">
        <f t="shared" si="24"/>
        <v>2.1833333333333336</v>
      </c>
      <c r="G213" s="2">
        <f t="shared" si="25"/>
        <v>3.0595238095238098</v>
      </c>
      <c r="H213" s="2">
        <f t="shared" si="26"/>
        <v>1.6</v>
      </c>
      <c r="I213" s="2">
        <f t="shared" si="27"/>
        <v>4.625</v>
      </c>
      <c r="J213" s="2">
        <v>2</v>
      </c>
      <c r="K213" s="2">
        <v>2.4285714285714284</v>
      </c>
      <c r="L213" s="2">
        <v>2.2000000000000002</v>
      </c>
      <c r="M213" s="2">
        <v>1.6</v>
      </c>
      <c r="N213" s="2">
        <v>2.1666666666666665</v>
      </c>
      <c r="O213" s="2">
        <v>4.75</v>
      </c>
      <c r="P213" s="2">
        <v>5.25</v>
      </c>
      <c r="Q213" s="2">
        <v>4</v>
      </c>
      <c r="R213" s="1">
        <v>3</v>
      </c>
      <c r="S213" s="1">
        <v>0</v>
      </c>
      <c r="T213" s="1">
        <v>1</v>
      </c>
      <c r="U213" s="1">
        <v>0</v>
      </c>
      <c r="V213" s="1">
        <v>438.41650000000004</v>
      </c>
      <c r="W213" s="1">
        <v>47.5</v>
      </c>
      <c r="X213" s="1">
        <v>30.620999999999999</v>
      </c>
      <c r="Y213" s="1">
        <v>6.1195000000000004</v>
      </c>
      <c r="Z213" s="1">
        <v>31.5</v>
      </c>
      <c r="AA213" s="1">
        <v>0</v>
      </c>
      <c r="AB213" s="3">
        <v>6.0999999999999999E-2</v>
      </c>
      <c r="AC213" s="3">
        <v>21.503</v>
      </c>
      <c r="AD213" s="3">
        <v>2.8000000000000001E-2</v>
      </c>
      <c r="AE213" s="3">
        <v>0.61500000000000909</v>
      </c>
      <c r="AF213" s="4">
        <f t="shared" si="23"/>
        <v>0</v>
      </c>
      <c r="AG213" s="1">
        <v>0</v>
      </c>
      <c r="AH213" s="1">
        <v>0</v>
      </c>
      <c r="AI213" s="1">
        <v>0</v>
      </c>
      <c r="AJ213" s="1">
        <v>1</v>
      </c>
      <c r="AK213" s="1">
        <v>1</v>
      </c>
      <c r="AL213" s="1">
        <v>1</v>
      </c>
    </row>
    <row r="214" spans="1:38" x14ac:dyDescent="0.4">
      <c r="A214" s="1">
        <v>36</v>
      </c>
      <c r="B214" s="1">
        <v>23</v>
      </c>
      <c r="C214" s="1">
        <v>0</v>
      </c>
      <c r="D214" s="1">
        <v>2</v>
      </c>
      <c r="E214" s="1">
        <v>0</v>
      </c>
      <c r="F214" s="2">
        <f t="shared" si="24"/>
        <v>1.7</v>
      </c>
      <c r="G214" s="2">
        <f t="shared" si="25"/>
        <v>3.2738095238095237</v>
      </c>
      <c r="H214" s="2">
        <f t="shared" si="26"/>
        <v>2.2000000000000002</v>
      </c>
      <c r="I214" s="2">
        <f t="shared" si="27"/>
        <v>4.3250000000000002</v>
      </c>
      <c r="J214" s="2">
        <v>2</v>
      </c>
      <c r="K214" s="2">
        <v>3.5714285714285716</v>
      </c>
      <c r="L214" s="2">
        <v>1.4</v>
      </c>
      <c r="M214" s="2">
        <v>2.2000000000000002</v>
      </c>
      <c r="N214" s="2">
        <v>2</v>
      </c>
      <c r="O214" s="2">
        <v>4.25</v>
      </c>
      <c r="P214" s="2">
        <v>5.25</v>
      </c>
      <c r="Q214" s="2">
        <v>3.4</v>
      </c>
      <c r="R214" s="1">
        <v>1</v>
      </c>
      <c r="S214" s="1">
        <v>0</v>
      </c>
      <c r="T214" s="1">
        <v>0</v>
      </c>
      <c r="U214" s="1">
        <v>0</v>
      </c>
      <c r="V214" s="1">
        <v>384.06099999999998</v>
      </c>
      <c r="W214" s="1">
        <v>46.5</v>
      </c>
      <c r="X214" s="1">
        <v>38.017499999999998</v>
      </c>
      <c r="Y214" s="1">
        <v>8.3745000000000012</v>
      </c>
      <c r="Z214" s="1">
        <v>46.5</v>
      </c>
      <c r="AA214" s="1">
        <v>1</v>
      </c>
      <c r="AB214" s="3">
        <v>0.20899999999999999</v>
      </c>
      <c r="AC214" s="3">
        <v>22.452000000000002</v>
      </c>
      <c r="AD214" s="3">
        <v>3.3000000000000002E-2</v>
      </c>
      <c r="AE214" s="3">
        <v>2.347</v>
      </c>
      <c r="AF214" s="4">
        <f t="shared" si="23"/>
        <v>0</v>
      </c>
      <c r="AG214" s="1">
        <v>0</v>
      </c>
      <c r="AH214" s="1">
        <v>0</v>
      </c>
      <c r="AI214" s="1">
        <v>0</v>
      </c>
      <c r="AJ214" s="1">
        <v>2</v>
      </c>
      <c r="AK214" s="1">
        <v>2</v>
      </c>
      <c r="AL214" s="1">
        <v>2</v>
      </c>
    </row>
    <row r="215" spans="1:38" x14ac:dyDescent="0.4">
      <c r="A215" s="1">
        <v>36</v>
      </c>
      <c r="B215" s="1">
        <v>23</v>
      </c>
      <c r="C215" s="1">
        <v>0</v>
      </c>
      <c r="D215" s="1">
        <v>2</v>
      </c>
      <c r="E215" s="1">
        <v>0</v>
      </c>
      <c r="F215" s="2">
        <f t="shared" si="24"/>
        <v>1.7</v>
      </c>
      <c r="G215" s="2">
        <f t="shared" si="25"/>
        <v>3.2738095238095237</v>
      </c>
      <c r="H215" s="2">
        <f t="shared" si="26"/>
        <v>2.2000000000000002</v>
      </c>
      <c r="I215" s="2">
        <f t="shared" si="27"/>
        <v>4.3250000000000002</v>
      </c>
      <c r="J215" s="2">
        <v>2</v>
      </c>
      <c r="K215" s="2">
        <v>3.5714285714285716</v>
      </c>
      <c r="L215" s="2">
        <v>1.4</v>
      </c>
      <c r="M215" s="2">
        <v>2.2000000000000002</v>
      </c>
      <c r="N215" s="2">
        <v>2</v>
      </c>
      <c r="O215" s="2">
        <v>4.25</v>
      </c>
      <c r="P215" s="2">
        <v>5.25</v>
      </c>
      <c r="Q215" s="2">
        <v>3.4</v>
      </c>
      <c r="R215" s="1">
        <v>2</v>
      </c>
      <c r="S215" s="1">
        <v>1</v>
      </c>
      <c r="T215" s="1">
        <v>0</v>
      </c>
      <c r="U215" s="1">
        <v>1</v>
      </c>
      <c r="V215" s="1">
        <v>274.0335</v>
      </c>
      <c r="W215" s="1">
        <v>50.5</v>
      </c>
      <c r="X215" s="1">
        <v>38.583500000000001</v>
      </c>
      <c r="Y215" s="1">
        <v>8.3755000000000006</v>
      </c>
      <c r="Z215" s="1">
        <v>47.5</v>
      </c>
      <c r="AA215" s="1">
        <v>0</v>
      </c>
      <c r="AB215" s="3">
        <v>0.21199999999999999</v>
      </c>
      <c r="AC215" s="3">
        <v>27.875</v>
      </c>
      <c r="AD215" s="3">
        <v>3.2000000000000001E-2</v>
      </c>
      <c r="AE215" s="3">
        <v>3.5730000000000004</v>
      </c>
      <c r="AF215" s="4">
        <f t="shared" si="23"/>
        <v>0</v>
      </c>
      <c r="AG215" s="1">
        <v>0</v>
      </c>
      <c r="AH215" s="1">
        <v>0</v>
      </c>
      <c r="AI215" s="1">
        <v>0</v>
      </c>
      <c r="AJ215" s="1">
        <v>6</v>
      </c>
      <c r="AK215" s="1">
        <v>6</v>
      </c>
      <c r="AL215" s="1">
        <v>5</v>
      </c>
    </row>
    <row r="216" spans="1:38" x14ac:dyDescent="0.4">
      <c r="A216" s="1">
        <v>36</v>
      </c>
      <c r="B216" s="1">
        <v>23</v>
      </c>
      <c r="C216" s="1">
        <v>0</v>
      </c>
      <c r="D216" s="1">
        <v>2</v>
      </c>
      <c r="E216" s="1">
        <v>0</v>
      </c>
      <c r="F216" s="2">
        <f t="shared" si="24"/>
        <v>1.7</v>
      </c>
      <c r="G216" s="2">
        <f t="shared" si="25"/>
        <v>3.2738095238095237</v>
      </c>
      <c r="H216" s="2">
        <f t="shared" si="26"/>
        <v>2.2000000000000002</v>
      </c>
      <c r="I216" s="2">
        <f t="shared" si="27"/>
        <v>4.3250000000000002</v>
      </c>
      <c r="J216" s="2">
        <v>2</v>
      </c>
      <c r="K216" s="2">
        <v>3.5714285714285716</v>
      </c>
      <c r="L216" s="2">
        <v>1.4</v>
      </c>
      <c r="M216" s="2">
        <v>2.2000000000000002</v>
      </c>
      <c r="N216" s="2">
        <v>2</v>
      </c>
      <c r="O216" s="2">
        <v>4.25</v>
      </c>
      <c r="P216" s="2">
        <v>5.25</v>
      </c>
      <c r="Q216" s="2">
        <v>3.4</v>
      </c>
      <c r="R216" s="1">
        <v>3</v>
      </c>
      <c r="S216" s="1">
        <v>0</v>
      </c>
      <c r="T216" s="1">
        <v>1</v>
      </c>
      <c r="U216" s="1">
        <v>1</v>
      </c>
      <c r="V216" s="1">
        <v>370.017</v>
      </c>
      <c r="W216" s="1">
        <v>49</v>
      </c>
      <c r="X216" s="1">
        <v>42.045000000000002</v>
      </c>
      <c r="Y216" s="1">
        <v>8.463000000000001</v>
      </c>
      <c r="Z216" s="1">
        <v>48.5</v>
      </c>
      <c r="AA216" s="1">
        <v>0</v>
      </c>
      <c r="AB216" s="3">
        <v>0.152</v>
      </c>
      <c r="AC216" s="3">
        <v>23.472999999999999</v>
      </c>
      <c r="AD216" s="3">
        <v>2.5000000000000001E-2</v>
      </c>
      <c r="AE216" s="3">
        <v>3.379</v>
      </c>
      <c r="AF216" s="4">
        <f t="shared" si="23"/>
        <v>0</v>
      </c>
      <c r="AG216" s="1">
        <v>0</v>
      </c>
      <c r="AH216" s="1">
        <v>0</v>
      </c>
      <c r="AI216" s="1">
        <v>0</v>
      </c>
      <c r="AJ216" s="1">
        <v>2</v>
      </c>
      <c r="AK216" s="1">
        <v>2</v>
      </c>
      <c r="AL216" s="1">
        <v>2</v>
      </c>
    </row>
    <row r="217" spans="1:38" x14ac:dyDescent="0.4">
      <c r="A217" s="1">
        <v>36</v>
      </c>
      <c r="B217" s="1">
        <v>23</v>
      </c>
      <c r="C217" s="1">
        <v>0</v>
      </c>
      <c r="D217" s="1">
        <v>2</v>
      </c>
      <c r="E217" s="1">
        <v>0</v>
      </c>
      <c r="F217" s="2">
        <f t="shared" si="24"/>
        <v>1.7</v>
      </c>
      <c r="G217" s="2">
        <f t="shared" si="25"/>
        <v>3.2738095238095237</v>
      </c>
      <c r="H217" s="2">
        <f t="shared" si="26"/>
        <v>2.2000000000000002</v>
      </c>
      <c r="I217" s="2">
        <f t="shared" si="27"/>
        <v>4.3250000000000002</v>
      </c>
      <c r="J217" s="2">
        <v>2</v>
      </c>
      <c r="K217" s="2">
        <v>3.5714285714285716</v>
      </c>
      <c r="L217" s="2">
        <v>1.4</v>
      </c>
      <c r="M217" s="2">
        <v>2.2000000000000002</v>
      </c>
      <c r="N217" s="2">
        <v>2</v>
      </c>
      <c r="O217" s="2">
        <v>4.25</v>
      </c>
      <c r="P217" s="2">
        <v>5.25</v>
      </c>
      <c r="Q217" s="2">
        <v>3.4</v>
      </c>
      <c r="R217" s="1">
        <v>4</v>
      </c>
      <c r="S217" s="1">
        <v>1</v>
      </c>
      <c r="T217" s="1">
        <v>1</v>
      </c>
      <c r="U217" s="1">
        <v>1</v>
      </c>
      <c r="V217" s="1">
        <v>538.14049999999997</v>
      </c>
      <c r="W217" s="1">
        <v>28.5</v>
      </c>
      <c r="X217" s="1">
        <v>97.878500000000003</v>
      </c>
      <c r="Y217" s="1">
        <v>7.5359999999999996</v>
      </c>
      <c r="Z217" s="1">
        <v>26</v>
      </c>
      <c r="AA217" s="1">
        <v>1</v>
      </c>
      <c r="AB217" s="3">
        <v>0.17199999999999999</v>
      </c>
      <c r="AC217" s="3">
        <v>17.896999999999998</v>
      </c>
      <c r="AD217" s="3">
        <v>9.6000000000000002E-2</v>
      </c>
      <c r="AE217" s="3">
        <v>3.7519999999999998</v>
      </c>
      <c r="AF217" s="4">
        <f t="shared" si="23"/>
        <v>0</v>
      </c>
      <c r="AG217" s="1">
        <v>0</v>
      </c>
      <c r="AH217" s="1">
        <v>0</v>
      </c>
      <c r="AI217" s="1">
        <v>0</v>
      </c>
      <c r="AJ217" s="1">
        <v>4</v>
      </c>
      <c r="AK217" s="1">
        <v>4</v>
      </c>
      <c r="AL217" s="1">
        <v>3</v>
      </c>
    </row>
    <row r="218" spans="1:38" x14ac:dyDescent="0.4">
      <c r="A218" s="1">
        <v>36</v>
      </c>
      <c r="B218" s="1">
        <v>23</v>
      </c>
      <c r="C218" s="1">
        <v>0</v>
      </c>
      <c r="D218" s="1">
        <v>2</v>
      </c>
      <c r="E218" s="1">
        <v>0</v>
      </c>
      <c r="F218" s="2">
        <f t="shared" si="24"/>
        <v>1.7</v>
      </c>
      <c r="G218" s="2">
        <f t="shared" si="25"/>
        <v>3.2738095238095237</v>
      </c>
      <c r="H218" s="2">
        <f t="shared" si="26"/>
        <v>2.2000000000000002</v>
      </c>
      <c r="I218" s="2">
        <f t="shared" si="27"/>
        <v>4.3250000000000002</v>
      </c>
      <c r="J218" s="2">
        <v>2</v>
      </c>
      <c r="K218" s="2">
        <v>3.5714285714285716</v>
      </c>
      <c r="L218" s="2">
        <v>1.4</v>
      </c>
      <c r="M218" s="2">
        <v>2.2000000000000002</v>
      </c>
      <c r="N218" s="2">
        <v>2</v>
      </c>
      <c r="O218" s="2">
        <v>4.25</v>
      </c>
      <c r="P218" s="2">
        <v>5.25</v>
      </c>
      <c r="Q218" s="2">
        <v>3.4</v>
      </c>
      <c r="R218" s="1">
        <v>1</v>
      </c>
      <c r="S218" s="1">
        <v>0</v>
      </c>
      <c r="T218" s="1">
        <v>0</v>
      </c>
      <c r="U218" s="1">
        <v>0</v>
      </c>
      <c r="V218" s="1">
        <v>671.99450000000002</v>
      </c>
      <c r="W218" s="1">
        <v>31</v>
      </c>
      <c r="X218" s="1">
        <v>34.569499999999998</v>
      </c>
      <c r="Y218" s="1">
        <v>7.0139999999999993</v>
      </c>
      <c r="Z218" s="1">
        <v>30.5</v>
      </c>
      <c r="AA218" s="1">
        <v>0</v>
      </c>
      <c r="AB218" s="3">
        <v>5.8999999999999997E-2</v>
      </c>
      <c r="AC218" s="3">
        <v>26.884</v>
      </c>
      <c r="AD218" s="3">
        <v>2.1000000000000001E-2</v>
      </c>
      <c r="AE218" s="3">
        <v>0.67799999999999994</v>
      </c>
      <c r="AF218" s="4">
        <f t="shared" si="23"/>
        <v>0</v>
      </c>
      <c r="AG218" s="1">
        <v>0</v>
      </c>
      <c r="AH218" s="1">
        <v>0</v>
      </c>
      <c r="AI218" s="1">
        <v>0</v>
      </c>
      <c r="AJ218" s="1">
        <v>2</v>
      </c>
      <c r="AK218" s="1">
        <v>2</v>
      </c>
      <c r="AL218" s="1">
        <v>2</v>
      </c>
    </row>
    <row r="219" spans="1:38" x14ac:dyDescent="0.4">
      <c r="A219" s="1">
        <v>36</v>
      </c>
      <c r="B219" s="1">
        <v>23</v>
      </c>
      <c r="C219" s="1">
        <v>0</v>
      </c>
      <c r="D219" s="1">
        <v>2</v>
      </c>
      <c r="E219" s="1">
        <v>0</v>
      </c>
      <c r="F219" s="2">
        <f t="shared" si="24"/>
        <v>1.7</v>
      </c>
      <c r="G219" s="2">
        <f t="shared" si="25"/>
        <v>3.2738095238095237</v>
      </c>
      <c r="H219" s="2">
        <f t="shared" si="26"/>
        <v>2.2000000000000002</v>
      </c>
      <c r="I219" s="2">
        <f t="shared" si="27"/>
        <v>4.3250000000000002</v>
      </c>
      <c r="J219" s="2">
        <v>2</v>
      </c>
      <c r="K219" s="2">
        <v>3.5714285714285716</v>
      </c>
      <c r="L219" s="2">
        <v>1.4</v>
      </c>
      <c r="M219" s="2">
        <v>2.2000000000000002</v>
      </c>
      <c r="N219" s="2">
        <v>2</v>
      </c>
      <c r="O219" s="2">
        <v>4.25</v>
      </c>
      <c r="P219" s="2">
        <v>5.25</v>
      </c>
      <c r="Q219" s="2">
        <v>3.4</v>
      </c>
      <c r="R219" s="1">
        <v>3</v>
      </c>
      <c r="S219" s="1">
        <v>0</v>
      </c>
      <c r="T219" s="1">
        <v>1</v>
      </c>
      <c r="U219" s="1">
        <v>1</v>
      </c>
      <c r="V219" s="1">
        <v>609.99900000000002</v>
      </c>
      <c r="W219" s="1">
        <v>38.5</v>
      </c>
      <c r="X219" s="1">
        <v>34.435000000000002</v>
      </c>
      <c r="Y219" s="1">
        <v>6.0020000000000007</v>
      </c>
      <c r="Z219" s="1">
        <v>33.5</v>
      </c>
      <c r="AA219" s="1">
        <v>2</v>
      </c>
      <c r="AB219" s="3">
        <v>0.105</v>
      </c>
      <c r="AC219" s="3">
        <v>19.568000000000001</v>
      </c>
      <c r="AD219" s="13">
        <v>1.2E-2</v>
      </c>
      <c r="AE219" s="13">
        <v>2.4429999999999836</v>
      </c>
      <c r="AF219" s="4">
        <f t="shared" si="23"/>
        <v>1</v>
      </c>
      <c r="AG219" s="1">
        <v>0</v>
      </c>
      <c r="AH219" s="1">
        <v>0</v>
      </c>
      <c r="AI219" s="1">
        <v>1</v>
      </c>
      <c r="AJ219" s="1">
        <v>2</v>
      </c>
      <c r="AK219" s="1">
        <v>2</v>
      </c>
      <c r="AL219" s="1">
        <v>2</v>
      </c>
    </row>
    <row r="220" spans="1:38" x14ac:dyDescent="0.4">
      <c r="A220" s="1">
        <v>36</v>
      </c>
      <c r="B220" s="1">
        <v>23</v>
      </c>
      <c r="C220" s="1">
        <v>0</v>
      </c>
      <c r="D220" s="1">
        <v>2</v>
      </c>
      <c r="E220" s="1">
        <v>0</v>
      </c>
      <c r="F220" s="2">
        <f t="shared" si="24"/>
        <v>1.7</v>
      </c>
      <c r="G220" s="2">
        <f t="shared" si="25"/>
        <v>3.2738095238095237</v>
      </c>
      <c r="H220" s="2">
        <f t="shared" si="26"/>
        <v>2.2000000000000002</v>
      </c>
      <c r="I220" s="2">
        <f t="shared" si="27"/>
        <v>4.3250000000000002</v>
      </c>
      <c r="J220" s="2">
        <v>2</v>
      </c>
      <c r="K220" s="2">
        <v>3.5714285714285716</v>
      </c>
      <c r="L220" s="2">
        <v>1.4</v>
      </c>
      <c r="M220" s="2">
        <v>2.2000000000000002</v>
      </c>
      <c r="N220" s="2">
        <v>2</v>
      </c>
      <c r="O220" s="2">
        <v>4.25</v>
      </c>
      <c r="P220" s="2">
        <v>5.25</v>
      </c>
      <c r="Q220" s="2">
        <v>3.4</v>
      </c>
      <c r="R220" s="1">
        <v>4</v>
      </c>
      <c r="S220" s="1">
        <v>1</v>
      </c>
      <c r="T220" s="1">
        <v>1</v>
      </c>
      <c r="U220" s="1">
        <v>1</v>
      </c>
      <c r="V220" s="1">
        <v>266.48500000000001</v>
      </c>
      <c r="W220" s="1">
        <v>57</v>
      </c>
      <c r="X220" s="1">
        <v>41.365499999999997</v>
      </c>
      <c r="Y220" s="1">
        <v>6.7840000000000007</v>
      </c>
      <c r="Z220" s="1">
        <v>47.5</v>
      </c>
      <c r="AA220" s="1">
        <v>3</v>
      </c>
      <c r="AB220" s="3">
        <v>0.185</v>
      </c>
      <c r="AC220" s="3">
        <v>21.847999999999999</v>
      </c>
      <c r="AD220" s="3">
        <v>6.9000000000000006E-2</v>
      </c>
      <c r="AE220" s="3">
        <v>3.2799999999999727</v>
      </c>
      <c r="AF220" s="4">
        <f t="shared" si="23"/>
        <v>0</v>
      </c>
      <c r="AG220" s="1">
        <v>0</v>
      </c>
      <c r="AH220" s="1">
        <v>0</v>
      </c>
      <c r="AI220" s="1">
        <v>0</v>
      </c>
      <c r="AJ220" s="1">
        <v>2</v>
      </c>
      <c r="AK220" s="1">
        <v>2</v>
      </c>
      <c r="AL220" s="1">
        <v>2</v>
      </c>
    </row>
    <row r="221" spans="1:38" x14ac:dyDescent="0.4">
      <c r="A221" s="1">
        <v>36</v>
      </c>
      <c r="B221" s="1">
        <v>23</v>
      </c>
      <c r="C221" s="1">
        <v>0</v>
      </c>
      <c r="D221" s="1">
        <v>2</v>
      </c>
      <c r="E221" s="1">
        <v>0</v>
      </c>
      <c r="F221" s="2">
        <f t="shared" si="24"/>
        <v>1.7</v>
      </c>
      <c r="G221" s="2">
        <f t="shared" si="25"/>
        <v>3.2738095238095237</v>
      </c>
      <c r="H221" s="2">
        <f t="shared" si="26"/>
        <v>2.2000000000000002</v>
      </c>
      <c r="I221" s="2">
        <f t="shared" si="27"/>
        <v>4.3250000000000002</v>
      </c>
      <c r="J221" s="2">
        <v>2</v>
      </c>
      <c r="K221" s="2">
        <v>3.5714285714285716</v>
      </c>
      <c r="L221" s="2">
        <v>1.4</v>
      </c>
      <c r="M221" s="2">
        <v>2.2000000000000002</v>
      </c>
      <c r="N221" s="2">
        <v>2</v>
      </c>
      <c r="O221" s="2">
        <v>4.25</v>
      </c>
      <c r="P221" s="2">
        <v>5.25</v>
      </c>
      <c r="Q221" s="2">
        <v>3.4</v>
      </c>
      <c r="R221" s="1">
        <v>1</v>
      </c>
      <c r="S221" s="1">
        <v>0</v>
      </c>
      <c r="T221" s="1">
        <v>0</v>
      </c>
      <c r="U221" s="1">
        <v>1</v>
      </c>
      <c r="V221" s="1">
        <v>543.62049999999999</v>
      </c>
      <c r="W221" s="1">
        <v>38</v>
      </c>
      <c r="X221" s="1">
        <v>32.572000000000003</v>
      </c>
      <c r="Y221" s="1">
        <v>6.8209999999999997</v>
      </c>
      <c r="Z221" s="1">
        <v>32.5</v>
      </c>
      <c r="AA221" s="1">
        <v>2</v>
      </c>
      <c r="AB221" s="3">
        <v>0.11600000000000001</v>
      </c>
      <c r="AC221" s="3">
        <v>18.582999999999998</v>
      </c>
      <c r="AD221" s="3">
        <v>5.7000000000000002E-2</v>
      </c>
      <c r="AE221" s="3">
        <v>3.646000000000015</v>
      </c>
      <c r="AF221" s="4">
        <f t="shared" si="23"/>
        <v>0</v>
      </c>
      <c r="AG221" s="1">
        <v>0</v>
      </c>
      <c r="AH221" s="1">
        <v>0</v>
      </c>
      <c r="AI221" s="1">
        <v>0</v>
      </c>
      <c r="AJ221" s="1">
        <v>2</v>
      </c>
      <c r="AK221" s="1">
        <v>2</v>
      </c>
      <c r="AL221" s="1">
        <v>2</v>
      </c>
    </row>
    <row r="222" spans="1:38" x14ac:dyDescent="0.4">
      <c r="A222" s="1">
        <v>36</v>
      </c>
      <c r="B222" s="1">
        <v>23</v>
      </c>
      <c r="C222" s="1">
        <v>0</v>
      </c>
      <c r="D222" s="1">
        <v>2</v>
      </c>
      <c r="E222" s="1">
        <v>0</v>
      </c>
      <c r="F222" s="2">
        <f t="shared" si="24"/>
        <v>1.7</v>
      </c>
      <c r="G222" s="2">
        <f t="shared" si="25"/>
        <v>3.2738095238095237</v>
      </c>
      <c r="H222" s="2">
        <f t="shared" si="26"/>
        <v>2.2000000000000002</v>
      </c>
      <c r="I222" s="2">
        <f t="shared" si="27"/>
        <v>4.3250000000000002</v>
      </c>
      <c r="J222" s="2">
        <v>2</v>
      </c>
      <c r="K222" s="2">
        <v>3.5714285714285716</v>
      </c>
      <c r="L222" s="2">
        <v>1.4</v>
      </c>
      <c r="M222" s="2">
        <v>2.2000000000000002</v>
      </c>
      <c r="N222" s="2">
        <v>2</v>
      </c>
      <c r="O222" s="2">
        <v>4.25</v>
      </c>
      <c r="P222" s="2">
        <v>5.25</v>
      </c>
      <c r="Q222" s="2">
        <v>3.4</v>
      </c>
      <c r="R222" s="1">
        <v>2</v>
      </c>
      <c r="S222" s="1">
        <v>1</v>
      </c>
      <c r="T222" s="1">
        <v>0</v>
      </c>
      <c r="U222" s="1">
        <v>1</v>
      </c>
      <c r="V222" s="1">
        <v>314.78100000000001</v>
      </c>
      <c r="W222" s="1">
        <v>59</v>
      </c>
      <c r="X222" s="1">
        <v>35.74</v>
      </c>
      <c r="Y222" s="1">
        <v>6.976</v>
      </c>
      <c r="Z222" s="1">
        <v>51.5</v>
      </c>
      <c r="AA222" s="1">
        <v>4</v>
      </c>
      <c r="AB222" s="3">
        <v>0.124</v>
      </c>
      <c r="AC222" s="3">
        <v>23.829000000000001</v>
      </c>
      <c r="AD222" s="3">
        <v>6.0999999999999999E-2</v>
      </c>
      <c r="AE222" s="3">
        <v>3.7909999999999968</v>
      </c>
      <c r="AF222" s="4">
        <f t="shared" si="23"/>
        <v>1</v>
      </c>
      <c r="AG222" s="1">
        <v>0</v>
      </c>
      <c r="AH222" s="1">
        <v>0</v>
      </c>
      <c r="AI222" s="1">
        <v>1</v>
      </c>
      <c r="AJ222" s="1">
        <v>4</v>
      </c>
      <c r="AK222" s="1">
        <v>4</v>
      </c>
      <c r="AL222" s="1">
        <v>2</v>
      </c>
    </row>
    <row r="223" spans="1:38" x14ac:dyDescent="0.4">
      <c r="A223" s="1">
        <v>36</v>
      </c>
      <c r="B223" s="1">
        <v>23</v>
      </c>
      <c r="C223" s="1">
        <v>0</v>
      </c>
      <c r="D223" s="1">
        <v>2</v>
      </c>
      <c r="E223" s="1">
        <v>0</v>
      </c>
      <c r="F223" s="2">
        <f t="shared" si="24"/>
        <v>1.7</v>
      </c>
      <c r="G223" s="2">
        <f t="shared" si="25"/>
        <v>3.2738095238095237</v>
      </c>
      <c r="H223" s="2">
        <f t="shared" si="26"/>
        <v>2.2000000000000002</v>
      </c>
      <c r="I223" s="2">
        <f t="shared" si="27"/>
        <v>4.3250000000000002</v>
      </c>
      <c r="J223" s="2">
        <v>2</v>
      </c>
      <c r="K223" s="2">
        <v>3.5714285714285716</v>
      </c>
      <c r="L223" s="2">
        <v>1.4</v>
      </c>
      <c r="M223" s="2">
        <v>2.2000000000000002</v>
      </c>
      <c r="N223" s="2">
        <v>2</v>
      </c>
      <c r="O223" s="2">
        <v>4.25</v>
      </c>
      <c r="P223" s="2">
        <v>5.25</v>
      </c>
      <c r="Q223" s="2">
        <v>3.4</v>
      </c>
      <c r="R223" s="1">
        <v>2</v>
      </c>
      <c r="S223" s="1">
        <v>1</v>
      </c>
      <c r="T223" s="1">
        <v>0</v>
      </c>
      <c r="U223" s="1">
        <v>1</v>
      </c>
      <c r="V223" s="1">
        <v>467.91899999999998</v>
      </c>
      <c r="W223" s="1">
        <v>39.5</v>
      </c>
      <c r="X223" s="1">
        <v>49.170999999999999</v>
      </c>
      <c r="Y223" s="1">
        <v>7.6034999999999995</v>
      </c>
      <c r="Z223" s="1">
        <v>37</v>
      </c>
      <c r="AA223" s="1">
        <v>6</v>
      </c>
      <c r="AB223" s="3">
        <v>4.0540000000000003</v>
      </c>
      <c r="AC223" s="3">
        <v>20.341000000000001</v>
      </c>
      <c r="AD223" s="3">
        <v>0.65500000000000003</v>
      </c>
      <c r="AE223" s="3">
        <v>4.8249999999999886</v>
      </c>
      <c r="AF223" s="4">
        <f t="shared" si="23"/>
        <v>0</v>
      </c>
      <c r="AG223" s="1">
        <v>0</v>
      </c>
      <c r="AH223" s="1">
        <v>0</v>
      </c>
      <c r="AI223" s="1">
        <v>0</v>
      </c>
      <c r="AJ223" s="1">
        <v>6</v>
      </c>
      <c r="AK223" s="1">
        <v>6</v>
      </c>
      <c r="AL223" s="1">
        <v>6</v>
      </c>
    </row>
    <row r="224" spans="1:38" x14ac:dyDescent="0.4">
      <c r="A224" s="1">
        <v>37</v>
      </c>
      <c r="B224" s="1">
        <v>24</v>
      </c>
      <c r="C224" s="1">
        <v>0</v>
      </c>
      <c r="D224" s="1">
        <v>1</v>
      </c>
      <c r="E224" s="1">
        <v>0</v>
      </c>
      <c r="F224" s="2">
        <f t="shared" si="24"/>
        <v>1.9333333333333331</v>
      </c>
      <c r="G224" s="2">
        <f t="shared" si="25"/>
        <v>3.3630952380952386</v>
      </c>
      <c r="H224" s="2">
        <f t="shared" si="26"/>
        <v>2.8</v>
      </c>
      <c r="I224" s="2">
        <f t="shared" si="27"/>
        <v>4.0250000000000004</v>
      </c>
      <c r="J224" s="2">
        <v>3.375</v>
      </c>
      <c r="K224" s="2">
        <v>3.7142857142857144</v>
      </c>
      <c r="L224" s="2">
        <v>1.2</v>
      </c>
      <c r="M224" s="2">
        <v>2.8</v>
      </c>
      <c r="N224" s="2">
        <v>2.6666666666666665</v>
      </c>
      <c r="O224" s="2">
        <v>3</v>
      </c>
      <c r="P224" s="2">
        <v>4.25</v>
      </c>
      <c r="Q224" s="2">
        <v>3.8</v>
      </c>
      <c r="R224" s="1">
        <v>2</v>
      </c>
      <c r="S224" s="1">
        <v>1</v>
      </c>
      <c r="T224" s="1">
        <v>0</v>
      </c>
      <c r="U224" s="1">
        <v>1</v>
      </c>
      <c r="V224" s="1">
        <v>1021.655</v>
      </c>
      <c r="W224" s="1">
        <v>33.5</v>
      </c>
      <c r="X224" s="1">
        <v>33.519000000000005</v>
      </c>
      <c r="Y224" s="1">
        <v>5.4180000000000001</v>
      </c>
      <c r="Z224" s="1">
        <v>28</v>
      </c>
      <c r="AA224" s="1">
        <v>3</v>
      </c>
      <c r="AB224" s="3">
        <v>0.92</v>
      </c>
      <c r="AC224" s="3">
        <v>21.724</v>
      </c>
      <c r="AD224" s="3">
        <v>0.13</v>
      </c>
      <c r="AE224" s="3">
        <v>2.899</v>
      </c>
      <c r="AF224" s="4">
        <f t="shared" si="23"/>
        <v>2</v>
      </c>
      <c r="AG224" s="1">
        <v>1</v>
      </c>
      <c r="AH224" s="1">
        <v>0</v>
      </c>
      <c r="AI224" s="1">
        <v>1</v>
      </c>
      <c r="AJ224" s="1">
        <v>2</v>
      </c>
      <c r="AK224" s="1">
        <v>2</v>
      </c>
      <c r="AL224" s="1">
        <v>1</v>
      </c>
    </row>
    <row r="225" spans="1:38" x14ac:dyDescent="0.4">
      <c r="A225" s="1">
        <v>37</v>
      </c>
      <c r="B225" s="1">
        <v>24</v>
      </c>
      <c r="C225" s="1">
        <v>0</v>
      </c>
      <c r="D225" s="1">
        <v>1</v>
      </c>
      <c r="E225" s="1">
        <v>0</v>
      </c>
      <c r="F225" s="2">
        <f t="shared" si="24"/>
        <v>1.9333333333333331</v>
      </c>
      <c r="G225" s="2">
        <f t="shared" si="25"/>
        <v>3.3630952380952386</v>
      </c>
      <c r="H225" s="2">
        <f t="shared" si="26"/>
        <v>2.8</v>
      </c>
      <c r="I225" s="2">
        <f t="shared" si="27"/>
        <v>4.0250000000000004</v>
      </c>
      <c r="J225" s="2">
        <v>3.375</v>
      </c>
      <c r="K225" s="2">
        <v>3.7142857142857144</v>
      </c>
      <c r="L225" s="2">
        <v>1.2</v>
      </c>
      <c r="M225" s="2">
        <v>2.8</v>
      </c>
      <c r="N225" s="2">
        <v>2.6666666666666665</v>
      </c>
      <c r="O225" s="2">
        <v>3</v>
      </c>
      <c r="P225" s="2">
        <v>4.25</v>
      </c>
      <c r="Q225" s="2">
        <v>3.8</v>
      </c>
      <c r="R225" s="1">
        <v>4</v>
      </c>
      <c r="S225" s="1">
        <v>1</v>
      </c>
      <c r="T225" s="1">
        <v>1</v>
      </c>
      <c r="U225" s="1">
        <v>1</v>
      </c>
      <c r="V225" s="1">
        <v>733.99299999999994</v>
      </c>
      <c r="W225" s="1">
        <v>41</v>
      </c>
      <c r="X225" s="1">
        <v>38.143500000000003</v>
      </c>
      <c r="Y225" s="1">
        <v>5.7480000000000002</v>
      </c>
      <c r="Z225" s="1">
        <v>35.5</v>
      </c>
      <c r="AA225" s="1">
        <v>3</v>
      </c>
      <c r="AB225" s="3">
        <v>0.70399999999999996</v>
      </c>
      <c r="AC225" s="3">
        <v>24.951000000000001</v>
      </c>
      <c r="AD225" s="3">
        <v>0.123</v>
      </c>
      <c r="AE225" s="3">
        <v>2.99</v>
      </c>
      <c r="AF225" s="4">
        <f t="shared" si="23"/>
        <v>2</v>
      </c>
      <c r="AG225" s="1">
        <v>1</v>
      </c>
      <c r="AH225" s="1">
        <v>0</v>
      </c>
      <c r="AI225" s="1">
        <v>1</v>
      </c>
      <c r="AJ225" s="1">
        <v>2</v>
      </c>
      <c r="AK225" s="1">
        <v>2</v>
      </c>
      <c r="AL225" s="1">
        <v>2</v>
      </c>
    </row>
    <row r="226" spans="1:38" x14ac:dyDescent="0.4">
      <c r="A226" s="1">
        <v>37</v>
      </c>
      <c r="B226" s="1">
        <v>24</v>
      </c>
      <c r="C226" s="1">
        <v>0</v>
      </c>
      <c r="D226" s="1">
        <v>1</v>
      </c>
      <c r="E226" s="1">
        <v>0</v>
      </c>
      <c r="F226" s="2">
        <f t="shared" si="24"/>
        <v>1.9333333333333331</v>
      </c>
      <c r="G226" s="2">
        <f t="shared" si="25"/>
        <v>3.3630952380952386</v>
      </c>
      <c r="H226" s="2">
        <f t="shared" si="26"/>
        <v>2.8</v>
      </c>
      <c r="I226" s="2">
        <f t="shared" si="27"/>
        <v>4.0250000000000004</v>
      </c>
      <c r="J226" s="2">
        <v>3.375</v>
      </c>
      <c r="K226" s="2">
        <v>3.7142857142857144</v>
      </c>
      <c r="L226" s="2">
        <v>1.2</v>
      </c>
      <c r="M226" s="2">
        <v>2.8</v>
      </c>
      <c r="N226" s="2">
        <v>2.6666666666666665</v>
      </c>
      <c r="O226" s="2">
        <v>3</v>
      </c>
      <c r="P226" s="2">
        <v>4.25</v>
      </c>
      <c r="Q226" s="2">
        <v>3.8</v>
      </c>
      <c r="R226" s="1">
        <v>3</v>
      </c>
      <c r="S226" s="1">
        <v>0</v>
      </c>
      <c r="T226" s="1">
        <v>1</v>
      </c>
      <c r="U226" s="1">
        <v>0</v>
      </c>
      <c r="V226" s="1">
        <v>947.78399999999999</v>
      </c>
      <c r="W226" s="1">
        <v>22</v>
      </c>
      <c r="X226" s="1">
        <v>34.146500000000003</v>
      </c>
      <c r="Y226" s="1">
        <v>5.9529999999999994</v>
      </c>
      <c r="Z226" s="1">
        <v>19.5</v>
      </c>
      <c r="AA226" s="1">
        <v>0</v>
      </c>
      <c r="AB226" s="3">
        <v>5.6000000000000001E-2</v>
      </c>
      <c r="AC226" s="3">
        <v>18.079999999999998</v>
      </c>
      <c r="AD226" s="3">
        <v>1.4E-2</v>
      </c>
      <c r="AE226" s="3">
        <v>0.62300000000000022</v>
      </c>
      <c r="AF226" s="4">
        <f t="shared" si="23"/>
        <v>1</v>
      </c>
      <c r="AG226" s="1">
        <v>1</v>
      </c>
      <c r="AH226" s="1">
        <v>0</v>
      </c>
      <c r="AI226" s="1">
        <v>0</v>
      </c>
      <c r="AJ226" s="1">
        <v>2</v>
      </c>
      <c r="AK226" s="1">
        <v>2</v>
      </c>
      <c r="AL226" s="1">
        <v>1</v>
      </c>
    </row>
    <row r="227" spans="1:38" x14ac:dyDescent="0.4">
      <c r="A227" s="1">
        <v>37</v>
      </c>
      <c r="B227" s="1">
        <v>24</v>
      </c>
      <c r="C227" s="1">
        <v>0</v>
      </c>
      <c r="D227" s="1">
        <v>1</v>
      </c>
      <c r="E227" s="1">
        <v>0</v>
      </c>
      <c r="F227" s="2">
        <f t="shared" si="24"/>
        <v>1.9333333333333331</v>
      </c>
      <c r="G227" s="2">
        <f t="shared" si="25"/>
        <v>3.3630952380952386</v>
      </c>
      <c r="H227" s="2">
        <f t="shared" si="26"/>
        <v>2.8</v>
      </c>
      <c r="I227" s="2">
        <f t="shared" si="27"/>
        <v>4.0250000000000004</v>
      </c>
      <c r="J227" s="2">
        <v>3.375</v>
      </c>
      <c r="K227" s="2">
        <v>3.7142857142857144</v>
      </c>
      <c r="L227" s="2">
        <v>1.2</v>
      </c>
      <c r="M227" s="2">
        <v>2.8</v>
      </c>
      <c r="N227" s="2">
        <v>2.6666666666666665</v>
      </c>
      <c r="O227" s="2">
        <v>3</v>
      </c>
      <c r="P227" s="2">
        <v>4.25</v>
      </c>
      <c r="Q227" s="2">
        <v>3.8</v>
      </c>
      <c r="R227" s="1">
        <v>1</v>
      </c>
      <c r="S227" s="1">
        <v>0</v>
      </c>
      <c r="T227" s="1">
        <v>0</v>
      </c>
      <c r="U227" s="1">
        <v>0</v>
      </c>
      <c r="V227" s="1">
        <v>690.01150000000007</v>
      </c>
      <c r="W227" s="1">
        <v>31</v>
      </c>
      <c r="X227" s="1">
        <v>40.619500000000002</v>
      </c>
      <c r="Y227" s="1">
        <v>6.0220000000000002</v>
      </c>
      <c r="Z227" s="1">
        <v>28.5</v>
      </c>
      <c r="AA227" s="1">
        <v>3</v>
      </c>
      <c r="AB227" s="3">
        <v>1.9E-2</v>
      </c>
      <c r="AC227" s="3">
        <v>17.614999999999998</v>
      </c>
      <c r="AD227" s="3">
        <v>4.0000000000000001E-3</v>
      </c>
      <c r="AE227" s="3">
        <v>0.69599999999999973</v>
      </c>
      <c r="AF227" s="4">
        <f t="shared" si="23"/>
        <v>2</v>
      </c>
      <c r="AG227" s="1">
        <v>1</v>
      </c>
      <c r="AH227" s="1">
        <v>0</v>
      </c>
      <c r="AI227" s="1">
        <v>1</v>
      </c>
      <c r="AJ227" s="1">
        <v>2</v>
      </c>
      <c r="AK227" s="1">
        <v>2</v>
      </c>
      <c r="AL227" s="1">
        <v>2</v>
      </c>
    </row>
    <row r="228" spans="1:38" x14ac:dyDescent="0.4">
      <c r="A228" s="1">
        <v>37</v>
      </c>
      <c r="B228" s="1">
        <v>24</v>
      </c>
      <c r="C228" s="1">
        <v>0</v>
      </c>
      <c r="D228" s="1">
        <v>1</v>
      </c>
      <c r="E228" s="1">
        <v>0</v>
      </c>
      <c r="F228" s="2">
        <f t="shared" si="24"/>
        <v>1.9333333333333331</v>
      </c>
      <c r="G228" s="2">
        <f t="shared" si="25"/>
        <v>3.3630952380952386</v>
      </c>
      <c r="H228" s="2">
        <f t="shared" si="26"/>
        <v>2.8</v>
      </c>
      <c r="I228" s="2">
        <f t="shared" si="27"/>
        <v>4.0250000000000004</v>
      </c>
      <c r="J228" s="2">
        <v>3.375</v>
      </c>
      <c r="K228" s="2">
        <v>3.7142857142857144</v>
      </c>
      <c r="L228" s="2">
        <v>1.2</v>
      </c>
      <c r="M228" s="2">
        <v>2.8</v>
      </c>
      <c r="N228" s="2">
        <v>2.6666666666666665</v>
      </c>
      <c r="O228" s="2">
        <v>3</v>
      </c>
      <c r="P228" s="2">
        <v>4.25</v>
      </c>
      <c r="Q228" s="2">
        <v>3.8</v>
      </c>
      <c r="R228" s="1">
        <v>3</v>
      </c>
      <c r="S228" s="1">
        <v>0</v>
      </c>
      <c r="T228" s="1">
        <v>1</v>
      </c>
      <c r="U228" s="1">
        <v>0</v>
      </c>
      <c r="V228" s="1">
        <v>870.32600000000002</v>
      </c>
      <c r="W228" s="1">
        <v>25</v>
      </c>
      <c r="X228" s="1">
        <v>36.963999999999999</v>
      </c>
      <c r="Y228" s="1">
        <v>6.8660000000000005</v>
      </c>
      <c r="Z228" s="1">
        <v>21.5</v>
      </c>
      <c r="AA228" s="1">
        <v>0</v>
      </c>
      <c r="AB228" s="3">
        <v>4.2999999999999997E-2</v>
      </c>
      <c r="AC228" s="3">
        <v>18.422000000000001</v>
      </c>
      <c r="AD228" s="3">
        <v>7.0000000000000001E-3</v>
      </c>
      <c r="AE228" s="3">
        <v>0.57100000000002638</v>
      </c>
      <c r="AF228" s="4">
        <f t="shared" si="23"/>
        <v>2</v>
      </c>
      <c r="AG228" s="1">
        <v>1</v>
      </c>
      <c r="AH228" s="1">
        <v>0</v>
      </c>
      <c r="AI228" s="1">
        <v>1</v>
      </c>
      <c r="AJ228" s="1">
        <v>2</v>
      </c>
      <c r="AK228" s="1">
        <v>2</v>
      </c>
      <c r="AL228" s="1">
        <v>2</v>
      </c>
    </row>
    <row r="229" spans="1:38" x14ac:dyDescent="0.4">
      <c r="A229" s="1">
        <v>37</v>
      </c>
      <c r="B229" s="1">
        <v>24</v>
      </c>
      <c r="C229" s="1">
        <v>0</v>
      </c>
      <c r="D229" s="1">
        <v>1</v>
      </c>
      <c r="E229" s="1">
        <v>0</v>
      </c>
      <c r="F229" s="2">
        <f t="shared" si="24"/>
        <v>1.9333333333333331</v>
      </c>
      <c r="G229" s="2">
        <f t="shared" si="25"/>
        <v>3.3630952380952386</v>
      </c>
      <c r="H229" s="2">
        <f t="shared" si="26"/>
        <v>2.8</v>
      </c>
      <c r="I229" s="2">
        <f t="shared" si="27"/>
        <v>4.0250000000000004</v>
      </c>
      <c r="J229" s="2">
        <v>3.375</v>
      </c>
      <c r="K229" s="2">
        <v>3.7142857142857144</v>
      </c>
      <c r="L229" s="2">
        <v>1.2</v>
      </c>
      <c r="M229" s="2">
        <v>2.8</v>
      </c>
      <c r="N229" s="2">
        <v>2.6666666666666665</v>
      </c>
      <c r="O229" s="2">
        <v>3</v>
      </c>
      <c r="P229" s="2">
        <v>4.25</v>
      </c>
      <c r="Q229" s="2">
        <v>3.8</v>
      </c>
      <c r="R229" s="1">
        <v>1</v>
      </c>
      <c r="S229" s="1">
        <v>0</v>
      </c>
      <c r="T229" s="1">
        <v>0</v>
      </c>
      <c r="U229" s="1">
        <v>0</v>
      </c>
      <c r="V229" s="1">
        <v>655.7</v>
      </c>
      <c r="W229" s="1">
        <v>37.5</v>
      </c>
      <c r="X229" s="1">
        <v>28.888500000000001</v>
      </c>
      <c r="Y229" s="1">
        <v>5.9340000000000002</v>
      </c>
      <c r="Z229" s="1">
        <v>32</v>
      </c>
      <c r="AA229" s="1">
        <v>1</v>
      </c>
      <c r="AB229" s="3">
        <v>2.3E-2</v>
      </c>
      <c r="AC229" s="3">
        <v>17.917000000000002</v>
      </c>
      <c r="AD229" s="3">
        <v>7.0000000000000001E-3</v>
      </c>
      <c r="AE229" s="3">
        <v>0.86500000000000909</v>
      </c>
      <c r="AF229" s="4">
        <f t="shared" si="23"/>
        <v>2</v>
      </c>
      <c r="AG229" s="1">
        <v>1</v>
      </c>
      <c r="AH229" s="1">
        <v>0</v>
      </c>
      <c r="AI229" s="1">
        <v>1</v>
      </c>
      <c r="AJ229" s="1">
        <v>1</v>
      </c>
      <c r="AK229" s="1">
        <v>1</v>
      </c>
      <c r="AL229" s="1">
        <v>1</v>
      </c>
    </row>
    <row r="230" spans="1:38" x14ac:dyDescent="0.4">
      <c r="A230" s="1">
        <v>37</v>
      </c>
      <c r="B230" s="1">
        <v>24</v>
      </c>
      <c r="C230" s="1">
        <v>0</v>
      </c>
      <c r="D230" s="1">
        <v>1</v>
      </c>
      <c r="E230" s="1">
        <v>0</v>
      </c>
      <c r="F230" s="2">
        <f t="shared" si="24"/>
        <v>1.9333333333333331</v>
      </c>
      <c r="G230" s="2">
        <f t="shared" si="25"/>
        <v>3.3630952380952386</v>
      </c>
      <c r="H230" s="2">
        <f t="shared" si="26"/>
        <v>2.8</v>
      </c>
      <c r="I230" s="2">
        <f t="shared" si="27"/>
        <v>4.0250000000000004</v>
      </c>
      <c r="J230" s="2">
        <v>3.375</v>
      </c>
      <c r="K230" s="2">
        <v>3.7142857142857144</v>
      </c>
      <c r="L230" s="2">
        <v>1.2</v>
      </c>
      <c r="M230" s="2">
        <v>2.8</v>
      </c>
      <c r="N230" s="2">
        <v>2.6666666666666665</v>
      </c>
      <c r="O230" s="2">
        <v>3</v>
      </c>
      <c r="P230" s="2">
        <v>4.25</v>
      </c>
      <c r="Q230" s="2">
        <v>3.8</v>
      </c>
      <c r="R230" s="1">
        <v>1</v>
      </c>
      <c r="S230" s="1">
        <v>0</v>
      </c>
      <c r="T230" s="1">
        <v>0</v>
      </c>
      <c r="U230" s="1">
        <v>0</v>
      </c>
      <c r="V230" s="1">
        <v>1472.193</v>
      </c>
      <c r="W230" s="1">
        <v>17</v>
      </c>
      <c r="X230" s="1">
        <v>322.80099999999999</v>
      </c>
      <c r="Y230" s="1">
        <v>4.141</v>
      </c>
      <c r="Z230" s="1">
        <v>9.5</v>
      </c>
      <c r="AA230" s="1">
        <v>5</v>
      </c>
      <c r="AB230" s="3">
        <v>2.1999999999999999E-2</v>
      </c>
      <c r="AC230" s="3">
        <v>16.632000000000001</v>
      </c>
      <c r="AD230" s="3">
        <v>0.01</v>
      </c>
      <c r="AE230" s="3">
        <v>0.66000000000002501</v>
      </c>
      <c r="AF230" s="4">
        <f t="shared" si="23"/>
        <v>1</v>
      </c>
      <c r="AG230" s="1">
        <v>0</v>
      </c>
      <c r="AH230" s="1">
        <v>0</v>
      </c>
      <c r="AI230" s="1">
        <v>1</v>
      </c>
      <c r="AJ230" s="1">
        <v>2</v>
      </c>
      <c r="AK230" s="1">
        <v>2</v>
      </c>
      <c r="AL230" s="1">
        <v>2</v>
      </c>
    </row>
    <row r="231" spans="1:38" x14ac:dyDescent="0.4">
      <c r="A231" s="1">
        <v>37</v>
      </c>
      <c r="B231" s="1">
        <v>24</v>
      </c>
      <c r="C231" s="1">
        <v>0</v>
      </c>
      <c r="D231" s="1">
        <v>1</v>
      </c>
      <c r="E231" s="1">
        <v>0</v>
      </c>
      <c r="F231" s="2">
        <f t="shared" si="24"/>
        <v>1.9333333333333331</v>
      </c>
      <c r="G231" s="2">
        <f t="shared" si="25"/>
        <v>3.3630952380952386</v>
      </c>
      <c r="H231" s="2">
        <f t="shared" si="26"/>
        <v>2.8</v>
      </c>
      <c r="I231" s="2">
        <f t="shared" si="27"/>
        <v>4.0250000000000004</v>
      </c>
      <c r="J231" s="2">
        <v>3.375</v>
      </c>
      <c r="K231" s="2">
        <v>3.7142857142857144</v>
      </c>
      <c r="L231" s="2">
        <v>1.2</v>
      </c>
      <c r="M231" s="2">
        <v>2.8</v>
      </c>
      <c r="N231" s="2">
        <v>2.6666666666666665</v>
      </c>
      <c r="O231" s="2">
        <v>3</v>
      </c>
      <c r="P231" s="2">
        <v>4.25</v>
      </c>
      <c r="Q231" s="2">
        <v>3.8</v>
      </c>
      <c r="R231" s="1">
        <v>3</v>
      </c>
      <c r="S231" s="1">
        <v>0</v>
      </c>
      <c r="T231" s="1">
        <v>1</v>
      </c>
      <c r="U231" s="1">
        <v>0</v>
      </c>
      <c r="V231" s="1">
        <v>1139.58</v>
      </c>
      <c r="W231" s="1">
        <v>21.5</v>
      </c>
      <c r="X231" s="1">
        <v>26.714500000000001</v>
      </c>
      <c r="Y231" s="1">
        <v>4.9160000000000004</v>
      </c>
      <c r="Z231" s="1">
        <v>18</v>
      </c>
      <c r="AA231" s="1">
        <v>3</v>
      </c>
      <c r="AB231" s="3">
        <v>1.7000000000000001E-2</v>
      </c>
      <c r="AC231" s="3">
        <v>16.488</v>
      </c>
      <c r="AD231" s="3">
        <v>8.0000000000000002E-3</v>
      </c>
      <c r="AE231" s="3">
        <v>0.88999999999998636</v>
      </c>
      <c r="AF231" s="4">
        <f t="shared" si="23"/>
        <v>1</v>
      </c>
      <c r="AG231" s="1">
        <v>1</v>
      </c>
      <c r="AH231" s="1">
        <v>0</v>
      </c>
      <c r="AI231" s="1">
        <v>0</v>
      </c>
      <c r="AJ231" s="1">
        <v>2</v>
      </c>
      <c r="AK231" s="1">
        <v>2</v>
      </c>
      <c r="AL231" s="1">
        <v>2</v>
      </c>
    </row>
    <row r="232" spans="1:38" x14ac:dyDescent="0.4">
      <c r="A232" s="1">
        <v>38</v>
      </c>
      <c r="B232" s="1">
        <v>22</v>
      </c>
      <c r="C232" s="1">
        <v>0</v>
      </c>
      <c r="D232" s="1">
        <v>3</v>
      </c>
      <c r="E232" s="1">
        <v>1</v>
      </c>
      <c r="F232" s="2">
        <f t="shared" si="24"/>
        <v>2.75</v>
      </c>
      <c r="G232" s="2">
        <f t="shared" si="25"/>
        <v>3.375</v>
      </c>
      <c r="H232" s="2">
        <f t="shared" si="26"/>
        <v>1.8</v>
      </c>
      <c r="I232" s="2">
        <f t="shared" si="27"/>
        <v>4.9249999999999998</v>
      </c>
      <c r="J232" s="2">
        <v>2.125</v>
      </c>
      <c r="K232" s="2">
        <v>4</v>
      </c>
      <c r="L232" s="2">
        <v>2</v>
      </c>
      <c r="M232" s="2">
        <v>1.8</v>
      </c>
      <c r="N232" s="2">
        <v>3.5</v>
      </c>
      <c r="O232" s="2">
        <v>4</v>
      </c>
      <c r="P232" s="2">
        <v>5.25</v>
      </c>
      <c r="Q232" s="2">
        <v>4.5999999999999996</v>
      </c>
      <c r="R232" s="1">
        <v>1</v>
      </c>
      <c r="S232" s="1">
        <v>0</v>
      </c>
      <c r="T232" s="1">
        <v>0</v>
      </c>
      <c r="U232" s="1">
        <v>0</v>
      </c>
      <c r="V232" s="1">
        <v>1213.6785</v>
      </c>
      <c r="W232" s="1">
        <v>15</v>
      </c>
      <c r="X232" s="1">
        <v>22.131999999999998</v>
      </c>
      <c r="Y232" s="1">
        <v>2.3010000000000002</v>
      </c>
      <c r="Z232" s="1">
        <v>10.5</v>
      </c>
      <c r="AA232" s="1">
        <v>1</v>
      </c>
      <c r="AB232" s="3">
        <v>8.4000000000000005E-2</v>
      </c>
      <c r="AC232" s="3">
        <v>18.841999999999999</v>
      </c>
      <c r="AD232" s="3">
        <v>1.4E-2</v>
      </c>
      <c r="AE232" s="3">
        <v>1.4710000000000001</v>
      </c>
      <c r="AF232" s="4">
        <f t="shared" si="23"/>
        <v>0</v>
      </c>
      <c r="AG232" s="1">
        <v>0</v>
      </c>
      <c r="AH232" s="1">
        <v>0</v>
      </c>
      <c r="AI232" s="1">
        <v>0</v>
      </c>
      <c r="AJ232" s="1">
        <v>1</v>
      </c>
      <c r="AK232" s="1">
        <v>1</v>
      </c>
      <c r="AL232" s="1">
        <v>1</v>
      </c>
    </row>
    <row r="233" spans="1:38" x14ac:dyDescent="0.4">
      <c r="A233" s="1">
        <v>38</v>
      </c>
      <c r="B233" s="1">
        <v>22</v>
      </c>
      <c r="C233" s="1">
        <v>0</v>
      </c>
      <c r="D233" s="1">
        <v>3</v>
      </c>
      <c r="E233" s="1">
        <v>1</v>
      </c>
      <c r="F233" s="2">
        <f t="shared" si="24"/>
        <v>2.75</v>
      </c>
      <c r="G233" s="2">
        <f t="shared" si="25"/>
        <v>3.375</v>
      </c>
      <c r="H233" s="2">
        <f t="shared" si="26"/>
        <v>1.8</v>
      </c>
      <c r="I233" s="2">
        <f t="shared" si="27"/>
        <v>4.9249999999999998</v>
      </c>
      <c r="J233" s="2">
        <v>2.125</v>
      </c>
      <c r="K233" s="2">
        <v>4</v>
      </c>
      <c r="L233" s="2">
        <v>2</v>
      </c>
      <c r="M233" s="2">
        <v>1.8</v>
      </c>
      <c r="N233" s="2">
        <v>3.5</v>
      </c>
      <c r="O233" s="2">
        <v>4</v>
      </c>
      <c r="P233" s="2">
        <v>5.25</v>
      </c>
      <c r="Q233" s="2">
        <v>4.5999999999999996</v>
      </c>
      <c r="R233" s="1">
        <v>2</v>
      </c>
      <c r="S233" s="1">
        <v>1</v>
      </c>
      <c r="T233" s="1">
        <v>0</v>
      </c>
      <c r="U233" s="1">
        <v>1</v>
      </c>
      <c r="V233" s="1">
        <v>895.66499999999996</v>
      </c>
      <c r="W233" s="1">
        <v>26</v>
      </c>
      <c r="X233" s="1">
        <v>66.75</v>
      </c>
      <c r="Y233" s="1">
        <v>4.3665000000000003</v>
      </c>
      <c r="Z233" s="1">
        <v>12.5</v>
      </c>
      <c r="AA233" s="1">
        <v>1</v>
      </c>
      <c r="AB233" s="3">
        <v>0.52200000000000002</v>
      </c>
      <c r="AC233" s="3">
        <v>16.827999999999999</v>
      </c>
      <c r="AD233" s="3">
        <v>0.15</v>
      </c>
      <c r="AE233" s="3">
        <v>3.9290000000000003</v>
      </c>
      <c r="AF233" s="4">
        <f t="shared" si="23"/>
        <v>2</v>
      </c>
      <c r="AG233" s="1">
        <v>1</v>
      </c>
      <c r="AH233" s="1">
        <v>0</v>
      </c>
      <c r="AI233" s="1">
        <v>1</v>
      </c>
      <c r="AJ233" s="1">
        <v>1</v>
      </c>
      <c r="AK233" s="1">
        <v>1</v>
      </c>
      <c r="AL233" s="1">
        <v>1</v>
      </c>
    </row>
    <row r="234" spans="1:38" x14ac:dyDescent="0.4">
      <c r="A234" s="1">
        <v>38</v>
      </c>
      <c r="B234" s="1">
        <v>22</v>
      </c>
      <c r="C234" s="1">
        <v>0</v>
      </c>
      <c r="D234" s="1">
        <v>3</v>
      </c>
      <c r="E234" s="1">
        <v>1</v>
      </c>
      <c r="F234" s="2">
        <f t="shared" si="24"/>
        <v>2.75</v>
      </c>
      <c r="G234" s="2">
        <f t="shared" si="25"/>
        <v>3.375</v>
      </c>
      <c r="H234" s="2">
        <f t="shared" si="26"/>
        <v>1.8</v>
      </c>
      <c r="I234" s="2">
        <f t="shared" si="27"/>
        <v>4.9249999999999998</v>
      </c>
      <c r="J234" s="2">
        <v>2.125</v>
      </c>
      <c r="K234" s="2">
        <v>4</v>
      </c>
      <c r="L234" s="2">
        <v>2</v>
      </c>
      <c r="M234" s="2">
        <v>1.8</v>
      </c>
      <c r="N234" s="2">
        <v>3.5</v>
      </c>
      <c r="O234" s="2">
        <v>4</v>
      </c>
      <c r="P234" s="2">
        <v>5.25</v>
      </c>
      <c r="Q234" s="2">
        <v>4.5999999999999996</v>
      </c>
      <c r="R234" s="1">
        <v>4</v>
      </c>
      <c r="S234" s="1">
        <v>1</v>
      </c>
      <c r="T234" s="1">
        <v>1</v>
      </c>
      <c r="U234" s="1">
        <v>1</v>
      </c>
      <c r="V234" s="1">
        <v>696.08600000000001</v>
      </c>
      <c r="W234" s="1">
        <v>34.5</v>
      </c>
      <c r="X234" s="1">
        <v>40.224000000000004</v>
      </c>
      <c r="Y234" s="1">
        <v>4.9664999999999999</v>
      </c>
      <c r="Z234" s="1">
        <v>25.5</v>
      </c>
      <c r="AA234" s="1">
        <v>3</v>
      </c>
      <c r="AB234" s="3">
        <v>1.339</v>
      </c>
      <c r="AC234" s="3">
        <v>19.170000000000002</v>
      </c>
      <c r="AD234" s="3">
        <v>0.20200000000000001</v>
      </c>
      <c r="AE234" s="3">
        <v>3.7199999999999998</v>
      </c>
      <c r="AF234" s="4">
        <f t="shared" si="23"/>
        <v>2</v>
      </c>
      <c r="AG234" s="1">
        <v>1</v>
      </c>
      <c r="AH234" s="1">
        <v>0</v>
      </c>
      <c r="AI234" s="1">
        <v>1</v>
      </c>
      <c r="AJ234" s="1">
        <v>1</v>
      </c>
      <c r="AK234" s="1">
        <v>1</v>
      </c>
      <c r="AL234" s="1">
        <v>1</v>
      </c>
    </row>
    <row r="235" spans="1:38" x14ac:dyDescent="0.4">
      <c r="A235" s="1">
        <v>38</v>
      </c>
      <c r="B235" s="1">
        <v>22</v>
      </c>
      <c r="C235" s="1">
        <v>0</v>
      </c>
      <c r="D235" s="1">
        <v>3</v>
      </c>
      <c r="E235" s="1">
        <v>1</v>
      </c>
      <c r="F235" s="2">
        <f t="shared" si="24"/>
        <v>2.75</v>
      </c>
      <c r="G235" s="2">
        <f t="shared" si="25"/>
        <v>3.375</v>
      </c>
      <c r="H235" s="2">
        <f t="shared" si="26"/>
        <v>1.8</v>
      </c>
      <c r="I235" s="2">
        <f t="shared" si="27"/>
        <v>4.9249999999999998</v>
      </c>
      <c r="J235" s="2">
        <v>2.125</v>
      </c>
      <c r="K235" s="2">
        <v>4</v>
      </c>
      <c r="L235" s="2">
        <v>2</v>
      </c>
      <c r="M235" s="2">
        <v>1.8</v>
      </c>
      <c r="N235" s="2">
        <v>3.5</v>
      </c>
      <c r="O235" s="2">
        <v>4</v>
      </c>
      <c r="P235" s="2">
        <v>5.25</v>
      </c>
      <c r="Q235" s="2">
        <v>4.5999999999999996</v>
      </c>
      <c r="R235" s="1">
        <v>3</v>
      </c>
      <c r="S235" s="1">
        <v>0</v>
      </c>
      <c r="T235" s="1">
        <v>1</v>
      </c>
      <c r="U235" s="1">
        <v>0</v>
      </c>
      <c r="V235" s="1">
        <v>1047.952</v>
      </c>
      <c r="W235" s="1">
        <v>18.5</v>
      </c>
      <c r="X235" s="1">
        <v>39.189</v>
      </c>
      <c r="Y235" s="1">
        <v>6.9239999999999995</v>
      </c>
      <c r="Z235" s="1">
        <v>12</v>
      </c>
      <c r="AA235" s="1">
        <v>2</v>
      </c>
      <c r="AB235" s="3">
        <v>3.9E-2</v>
      </c>
      <c r="AC235" s="3">
        <v>18.738</v>
      </c>
      <c r="AD235" s="3">
        <v>8.9999999999999993E-3</v>
      </c>
      <c r="AE235" s="3">
        <v>0.43999999999999773</v>
      </c>
      <c r="AF235" s="4">
        <f t="shared" si="23"/>
        <v>1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</v>
      </c>
    </row>
    <row r="236" spans="1:38" x14ac:dyDescent="0.4">
      <c r="A236" s="1">
        <v>38</v>
      </c>
      <c r="B236" s="1">
        <v>22</v>
      </c>
      <c r="C236" s="1">
        <v>0</v>
      </c>
      <c r="D236" s="1">
        <v>3</v>
      </c>
      <c r="E236" s="1">
        <v>1</v>
      </c>
      <c r="F236" s="2">
        <f t="shared" si="24"/>
        <v>2.75</v>
      </c>
      <c r="G236" s="2">
        <f t="shared" si="25"/>
        <v>3.375</v>
      </c>
      <c r="H236" s="2">
        <f t="shared" si="26"/>
        <v>1.8</v>
      </c>
      <c r="I236" s="2">
        <f t="shared" si="27"/>
        <v>4.9249999999999998</v>
      </c>
      <c r="J236" s="2">
        <v>2.125</v>
      </c>
      <c r="K236" s="2">
        <v>4</v>
      </c>
      <c r="L236" s="2">
        <v>2</v>
      </c>
      <c r="M236" s="2">
        <v>1.8</v>
      </c>
      <c r="N236" s="2">
        <v>3.5</v>
      </c>
      <c r="O236" s="2">
        <v>4</v>
      </c>
      <c r="P236" s="2">
        <v>5.25</v>
      </c>
      <c r="Q236" s="2">
        <v>4.5999999999999996</v>
      </c>
      <c r="R236" s="1">
        <v>4</v>
      </c>
      <c r="S236" s="1">
        <v>1</v>
      </c>
      <c r="T236" s="1">
        <v>1</v>
      </c>
      <c r="U236" s="1">
        <v>1</v>
      </c>
      <c r="V236" s="1">
        <v>658.24350000000004</v>
      </c>
      <c r="W236" s="1">
        <v>37</v>
      </c>
      <c r="X236" s="1">
        <v>43.304000000000002</v>
      </c>
      <c r="Y236" s="1">
        <v>6.4674999999999994</v>
      </c>
      <c r="Z236" s="1">
        <v>35.5</v>
      </c>
      <c r="AA236" s="1">
        <v>5</v>
      </c>
      <c r="AB236" s="3">
        <v>4.2510000000000003</v>
      </c>
      <c r="AC236" s="3">
        <v>20.335999999999999</v>
      </c>
      <c r="AD236" s="3">
        <v>0.24199999999999999</v>
      </c>
      <c r="AE236" s="3">
        <v>4.2389999999999759</v>
      </c>
      <c r="AF236" s="4">
        <f t="shared" si="23"/>
        <v>1</v>
      </c>
      <c r="AG236" s="1">
        <v>1</v>
      </c>
      <c r="AH236" s="1">
        <v>0</v>
      </c>
      <c r="AI236" s="1">
        <v>0</v>
      </c>
      <c r="AJ236" s="1">
        <v>1</v>
      </c>
      <c r="AK236" s="1">
        <v>1</v>
      </c>
      <c r="AL236" s="1">
        <v>1</v>
      </c>
    </row>
    <row r="237" spans="1:38" x14ac:dyDescent="0.4">
      <c r="A237" s="1">
        <v>38</v>
      </c>
      <c r="B237" s="1">
        <v>22</v>
      </c>
      <c r="C237" s="1">
        <v>0</v>
      </c>
      <c r="D237" s="1">
        <v>3</v>
      </c>
      <c r="E237" s="1">
        <v>1</v>
      </c>
      <c r="F237" s="2">
        <f t="shared" si="24"/>
        <v>2.75</v>
      </c>
      <c r="G237" s="2">
        <f t="shared" si="25"/>
        <v>3.375</v>
      </c>
      <c r="H237" s="2">
        <f t="shared" si="26"/>
        <v>1.8</v>
      </c>
      <c r="I237" s="2">
        <f t="shared" si="27"/>
        <v>4.9249999999999998</v>
      </c>
      <c r="J237" s="2">
        <v>2.125</v>
      </c>
      <c r="K237" s="2">
        <v>4</v>
      </c>
      <c r="L237" s="2">
        <v>2</v>
      </c>
      <c r="M237" s="2">
        <v>1.8</v>
      </c>
      <c r="N237" s="2">
        <v>3.5</v>
      </c>
      <c r="O237" s="2">
        <v>4</v>
      </c>
      <c r="P237" s="2">
        <v>5.25</v>
      </c>
      <c r="Q237" s="2">
        <v>4.5999999999999996</v>
      </c>
      <c r="R237" s="1">
        <v>1</v>
      </c>
      <c r="S237" s="1">
        <v>0</v>
      </c>
      <c r="T237" s="1">
        <v>0</v>
      </c>
      <c r="U237" s="1">
        <v>0</v>
      </c>
      <c r="V237" s="1">
        <v>837.08100000000002</v>
      </c>
      <c r="W237" s="1">
        <v>28</v>
      </c>
      <c r="X237" s="1">
        <v>54.685499999999998</v>
      </c>
      <c r="Y237" s="1">
        <v>6.7735000000000003</v>
      </c>
      <c r="Z237" s="1">
        <v>20</v>
      </c>
      <c r="AA237" s="1">
        <v>6</v>
      </c>
      <c r="AB237" s="3">
        <v>5.8999999999999997E-2</v>
      </c>
      <c r="AC237" s="3">
        <v>26.431000000000001</v>
      </c>
      <c r="AD237" s="3">
        <v>1.2E-2</v>
      </c>
      <c r="AE237" s="3">
        <v>2.4449999999999932</v>
      </c>
      <c r="AF237" s="4">
        <f t="shared" si="23"/>
        <v>0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</v>
      </c>
    </row>
    <row r="238" spans="1:38" x14ac:dyDescent="0.4">
      <c r="A238" s="1">
        <v>38</v>
      </c>
      <c r="B238" s="1">
        <v>22</v>
      </c>
      <c r="C238" s="1">
        <v>0</v>
      </c>
      <c r="D238" s="1">
        <v>3</v>
      </c>
      <c r="E238" s="1">
        <v>1</v>
      </c>
      <c r="F238" s="2">
        <f t="shared" si="24"/>
        <v>2.75</v>
      </c>
      <c r="G238" s="2">
        <f t="shared" si="25"/>
        <v>3.375</v>
      </c>
      <c r="H238" s="2">
        <f t="shared" si="26"/>
        <v>1.8</v>
      </c>
      <c r="I238" s="2">
        <f t="shared" si="27"/>
        <v>4.9249999999999998</v>
      </c>
      <c r="J238" s="2">
        <v>2.125</v>
      </c>
      <c r="K238" s="2">
        <v>4</v>
      </c>
      <c r="L238" s="2">
        <v>2</v>
      </c>
      <c r="M238" s="2">
        <v>1.8</v>
      </c>
      <c r="N238" s="2">
        <v>3.5</v>
      </c>
      <c r="O238" s="2">
        <v>4</v>
      </c>
      <c r="P238" s="2">
        <v>5.25</v>
      </c>
      <c r="Q238" s="2">
        <v>4.5999999999999996</v>
      </c>
      <c r="R238" s="1">
        <v>2</v>
      </c>
      <c r="S238" s="1">
        <v>1</v>
      </c>
      <c r="T238" s="1">
        <v>0</v>
      </c>
      <c r="U238" s="1">
        <v>1</v>
      </c>
      <c r="V238" s="1">
        <v>764.40650000000005</v>
      </c>
      <c r="W238" s="1">
        <v>32</v>
      </c>
      <c r="X238" s="1">
        <v>40.964500000000001</v>
      </c>
      <c r="Y238" s="1">
        <v>6.5564999999999998</v>
      </c>
      <c r="Z238" s="1">
        <v>25</v>
      </c>
      <c r="AA238" s="1">
        <v>5</v>
      </c>
      <c r="AB238" s="3">
        <v>1.8859999999999999</v>
      </c>
      <c r="AC238" s="3">
        <v>28.95</v>
      </c>
      <c r="AD238" s="3">
        <v>0.23</v>
      </c>
      <c r="AE238" s="3">
        <v>3.9080000000000155</v>
      </c>
      <c r="AF238" s="4">
        <f t="shared" si="23"/>
        <v>0</v>
      </c>
      <c r="AG238" s="1">
        <v>0</v>
      </c>
      <c r="AH238" s="1">
        <v>0</v>
      </c>
      <c r="AI238" s="1">
        <v>0</v>
      </c>
      <c r="AJ238" s="1">
        <v>1</v>
      </c>
      <c r="AK238" s="1">
        <v>1</v>
      </c>
      <c r="AL238" s="1">
        <v>1</v>
      </c>
    </row>
    <row r="239" spans="1:38" x14ac:dyDescent="0.4">
      <c r="A239" s="1">
        <v>38</v>
      </c>
      <c r="B239" s="1">
        <v>22</v>
      </c>
      <c r="C239" s="1">
        <v>0</v>
      </c>
      <c r="D239" s="1">
        <v>3</v>
      </c>
      <c r="E239" s="1">
        <v>1</v>
      </c>
      <c r="F239" s="2">
        <f t="shared" si="24"/>
        <v>2.75</v>
      </c>
      <c r="G239" s="2">
        <f t="shared" si="25"/>
        <v>3.375</v>
      </c>
      <c r="H239" s="2">
        <f t="shared" si="26"/>
        <v>1.8</v>
      </c>
      <c r="I239" s="2">
        <f t="shared" si="27"/>
        <v>4.9249999999999998</v>
      </c>
      <c r="J239" s="2">
        <v>2.125</v>
      </c>
      <c r="K239" s="2">
        <v>4</v>
      </c>
      <c r="L239" s="2">
        <v>2</v>
      </c>
      <c r="M239" s="2">
        <v>1.8</v>
      </c>
      <c r="N239" s="2">
        <v>3.5</v>
      </c>
      <c r="O239" s="2">
        <v>4</v>
      </c>
      <c r="P239" s="2">
        <v>5.25</v>
      </c>
      <c r="Q239" s="2">
        <v>4.5999999999999996</v>
      </c>
      <c r="R239" s="1">
        <v>2</v>
      </c>
      <c r="S239" s="1">
        <v>1</v>
      </c>
      <c r="T239" s="1">
        <v>0</v>
      </c>
      <c r="U239" s="1">
        <v>1</v>
      </c>
      <c r="V239" s="1">
        <v>596.27050000000008</v>
      </c>
      <c r="W239" s="1">
        <v>35</v>
      </c>
      <c r="X239" s="1">
        <v>43.335499999999996</v>
      </c>
      <c r="Y239" s="1">
        <v>5.6575000000000006</v>
      </c>
      <c r="Z239" s="1">
        <v>29</v>
      </c>
      <c r="AA239" s="1">
        <v>3</v>
      </c>
      <c r="AB239" s="3">
        <v>0.58599999999999997</v>
      </c>
      <c r="AC239" s="3">
        <v>29.359000000000002</v>
      </c>
      <c r="AD239" s="3">
        <v>0.217</v>
      </c>
      <c r="AE239" s="3">
        <v>4.5090000000000146</v>
      </c>
      <c r="AF239" s="4">
        <f t="shared" si="23"/>
        <v>2</v>
      </c>
      <c r="AG239" s="1">
        <v>1</v>
      </c>
      <c r="AH239" s="1">
        <v>0</v>
      </c>
      <c r="AI239" s="1">
        <v>1</v>
      </c>
      <c r="AJ239" s="1">
        <v>1</v>
      </c>
      <c r="AK239" s="1">
        <v>1</v>
      </c>
      <c r="AL239" s="1">
        <v>1</v>
      </c>
    </row>
    <row r="240" spans="1:38" x14ac:dyDescent="0.4">
      <c r="A240" s="1">
        <v>39</v>
      </c>
      <c r="B240" s="1">
        <v>21</v>
      </c>
      <c r="C240" s="1">
        <v>1</v>
      </c>
      <c r="D240" s="1">
        <v>2</v>
      </c>
      <c r="E240" s="1">
        <v>1</v>
      </c>
      <c r="F240" s="2">
        <f t="shared" si="24"/>
        <v>1.9166666666666667</v>
      </c>
      <c r="G240" s="2">
        <f t="shared" si="25"/>
        <v>2.9702380952380949</v>
      </c>
      <c r="H240" s="2">
        <f t="shared" si="26"/>
        <v>2</v>
      </c>
      <c r="I240" s="2">
        <f t="shared" si="27"/>
        <v>4.05</v>
      </c>
      <c r="J240" s="2">
        <v>2.125</v>
      </c>
      <c r="K240" s="2">
        <v>2.2857142857142856</v>
      </c>
      <c r="L240" s="2">
        <v>1</v>
      </c>
      <c r="M240" s="2">
        <v>2</v>
      </c>
      <c r="N240" s="2">
        <v>2.8333333333333335</v>
      </c>
      <c r="O240" s="2">
        <v>4.5</v>
      </c>
      <c r="P240" s="2">
        <v>4.5</v>
      </c>
      <c r="Q240" s="2">
        <v>3.6</v>
      </c>
      <c r="R240" s="1">
        <v>1</v>
      </c>
      <c r="S240" s="1">
        <v>0</v>
      </c>
      <c r="T240" s="1">
        <v>0</v>
      </c>
      <c r="U240" s="1">
        <v>0</v>
      </c>
      <c r="V240" s="1">
        <v>568.54349999999999</v>
      </c>
      <c r="W240" s="1">
        <v>47</v>
      </c>
      <c r="X240" s="1">
        <v>38.174500000000002</v>
      </c>
      <c r="Y240" s="1">
        <v>5.069</v>
      </c>
      <c r="Z240" s="1">
        <v>43</v>
      </c>
      <c r="AA240" s="1">
        <v>1</v>
      </c>
      <c r="AB240" s="3">
        <v>3.2000000000000001E-2</v>
      </c>
      <c r="AC240" s="3">
        <v>11.917999999999999</v>
      </c>
      <c r="AD240" s="3">
        <v>1.4E-2</v>
      </c>
      <c r="AE240" s="3">
        <v>0.73599999999999977</v>
      </c>
      <c r="AF240" s="4">
        <f t="shared" si="23"/>
        <v>2</v>
      </c>
      <c r="AG240" s="1">
        <v>1</v>
      </c>
      <c r="AH240" s="1">
        <v>0</v>
      </c>
      <c r="AI240" s="1">
        <v>1</v>
      </c>
      <c r="AJ240" s="1">
        <v>3</v>
      </c>
      <c r="AK240" s="1">
        <v>4</v>
      </c>
      <c r="AL240" s="1">
        <v>3</v>
      </c>
    </row>
    <row r="241" spans="1:38" x14ac:dyDescent="0.4">
      <c r="A241" s="1">
        <v>39</v>
      </c>
      <c r="B241" s="1">
        <v>21</v>
      </c>
      <c r="C241" s="1">
        <v>1</v>
      </c>
      <c r="D241" s="1">
        <v>2</v>
      </c>
      <c r="E241" s="1">
        <v>1</v>
      </c>
      <c r="F241" s="2">
        <f t="shared" si="24"/>
        <v>1.9166666666666667</v>
      </c>
      <c r="G241" s="2">
        <f t="shared" si="25"/>
        <v>2.9702380952380949</v>
      </c>
      <c r="H241" s="2">
        <f t="shared" si="26"/>
        <v>2</v>
      </c>
      <c r="I241" s="2">
        <f t="shared" si="27"/>
        <v>4.05</v>
      </c>
      <c r="J241" s="2">
        <v>2.125</v>
      </c>
      <c r="K241" s="2">
        <v>2.2857142857142856</v>
      </c>
      <c r="L241" s="2">
        <v>1</v>
      </c>
      <c r="M241" s="2">
        <v>2</v>
      </c>
      <c r="N241" s="2">
        <v>2.8333333333333335</v>
      </c>
      <c r="O241" s="2">
        <v>4.5</v>
      </c>
      <c r="P241" s="2">
        <v>4.5</v>
      </c>
      <c r="Q241" s="2">
        <v>3.6</v>
      </c>
      <c r="R241" s="1">
        <v>3</v>
      </c>
      <c r="S241" s="1">
        <v>0</v>
      </c>
      <c r="T241" s="1">
        <v>1</v>
      </c>
      <c r="U241" s="1">
        <v>0</v>
      </c>
      <c r="V241" s="1">
        <v>737.3</v>
      </c>
      <c r="W241" s="1">
        <v>33</v>
      </c>
      <c r="X241" s="1">
        <v>22.1845</v>
      </c>
      <c r="Y241" s="1">
        <v>4.5950000000000006</v>
      </c>
      <c r="Z241" s="1">
        <v>30.5</v>
      </c>
      <c r="AA241" s="1">
        <v>0</v>
      </c>
      <c r="AB241" s="3">
        <v>1.4E-2</v>
      </c>
      <c r="AC241" s="3">
        <v>14.394</v>
      </c>
      <c r="AD241" s="3">
        <v>6.0000000000000001E-3</v>
      </c>
      <c r="AE241" s="3">
        <v>1.0229999999999997</v>
      </c>
      <c r="AF241" s="4">
        <f t="shared" si="23"/>
        <v>1</v>
      </c>
      <c r="AG241" s="1">
        <v>0</v>
      </c>
      <c r="AH241" s="1">
        <v>0</v>
      </c>
      <c r="AI241" s="1">
        <v>1</v>
      </c>
      <c r="AJ241" s="1">
        <v>1</v>
      </c>
      <c r="AK241" s="1">
        <v>1</v>
      </c>
      <c r="AL241" s="1">
        <v>3</v>
      </c>
    </row>
    <row r="242" spans="1:38" x14ac:dyDescent="0.4">
      <c r="A242" s="1">
        <v>39</v>
      </c>
      <c r="B242" s="1">
        <v>21</v>
      </c>
      <c r="C242" s="1">
        <v>1</v>
      </c>
      <c r="D242" s="1">
        <v>2</v>
      </c>
      <c r="E242" s="1">
        <v>1</v>
      </c>
      <c r="F242" s="2">
        <f t="shared" si="24"/>
        <v>1.9166666666666667</v>
      </c>
      <c r="G242" s="2">
        <f t="shared" si="25"/>
        <v>2.9702380952380949</v>
      </c>
      <c r="H242" s="2">
        <f t="shared" si="26"/>
        <v>2</v>
      </c>
      <c r="I242" s="2">
        <f t="shared" si="27"/>
        <v>4.05</v>
      </c>
      <c r="J242" s="2">
        <v>2.125</v>
      </c>
      <c r="K242" s="2">
        <v>2.2857142857142856</v>
      </c>
      <c r="L242" s="2">
        <v>1</v>
      </c>
      <c r="M242" s="2">
        <v>2</v>
      </c>
      <c r="N242" s="2">
        <v>2.8333333333333335</v>
      </c>
      <c r="O242" s="2">
        <v>4.5</v>
      </c>
      <c r="P242" s="2">
        <v>4.5</v>
      </c>
      <c r="Q242" s="2">
        <v>3.6</v>
      </c>
      <c r="R242" s="1">
        <v>3</v>
      </c>
      <c r="S242" s="1">
        <v>0</v>
      </c>
      <c r="T242" s="1">
        <v>1</v>
      </c>
      <c r="U242" s="1">
        <v>0</v>
      </c>
      <c r="V242" s="1">
        <v>1109.0320000000002</v>
      </c>
      <c r="W242" s="1">
        <v>21</v>
      </c>
      <c r="X242" s="1">
        <v>33.244500000000002</v>
      </c>
      <c r="Y242" s="1">
        <v>4.2070000000000007</v>
      </c>
      <c r="Z242" s="1">
        <v>16.5</v>
      </c>
      <c r="AA242" s="1">
        <v>0</v>
      </c>
      <c r="AB242" s="3">
        <v>2.1999999999999999E-2</v>
      </c>
      <c r="AC242" s="3">
        <v>16.824000000000002</v>
      </c>
      <c r="AD242" s="3">
        <v>7.0000000000000001E-3</v>
      </c>
      <c r="AE242" s="3">
        <v>0.66699999999999982</v>
      </c>
      <c r="AF242" s="4">
        <f t="shared" si="23"/>
        <v>2</v>
      </c>
      <c r="AG242" s="1">
        <v>1</v>
      </c>
      <c r="AH242" s="1">
        <v>0</v>
      </c>
      <c r="AI242" s="1">
        <v>1</v>
      </c>
      <c r="AJ242" s="1">
        <v>2</v>
      </c>
      <c r="AK242" s="1">
        <v>2</v>
      </c>
      <c r="AL242" s="1">
        <v>1</v>
      </c>
    </row>
    <row r="243" spans="1:38" x14ac:dyDescent="0.4">
      <c r="A243" s="1">
        <v>39</v>
      </c>
      <c r="B243" s="1">
        <v>21</v>
      </c>
      <c r="C243" s="1">
        <v>1</v>
      </c>
      <c r="D243" s="1">
        <v>2</v>
      </c>
      <c r="E243" s="1">
        <v>1</v>
      </c>
      <c r="F243" s="2">
        <f t="shared" si="24"/>
        <v>1.9166666666666667</v>
      </c>
      <c r="G243" s="2">
        <f t="shared" si="25"/>
        <v>2.9702380952380949</v>
      </c>
      <c r="H243" s="2">
        <f t="shared" si="26"/>
        <v>2</v>
      </c>
      <c r="I243" s="2">
        <f t="shared" si="27"/>
        <v>4.05</v>
      </c>
      <c r="J243" s="2">
        <v>2.125</v>
      </c>
      <c r="K243" s="2">
        <v>2.2857142857142856</v>
      </c>
      <c r="L243" s="2">
        <v>1</v>
      </c>
      <c r="M243" s="2">
        <v>2</v>
      </c>
      <c r="N243" s="2">
        <v>2.8333333333333335</v>
      </c>
      <c r="O243" s="2">
        <v>4.5</v>
      </c>
      <c r="P243" s="2">
        <v>4.5</v>
      </c>
      <c r="Q243" s="2">
        <v>3.6</v>
      </c>
      <c r="R243" s="1">
        <v>1</v>
      </c>
      <c r="S243" s="1">
        <v>0</v>
      </c>
      <c r="T243" s="1">
        <v>0</v>
      </c>
      <c r="U243" s="1">
        <v>0</v>
      </c>
      <c r="V243" s="1">
        <v>702.89149999999995</v>
      </c>
      <c r="W243" s="1">
        <v>36.5</v>
      </c>
      <c r="X243" s="1">
        <v>55.961999999999996</v>
      </c>
      <c r="Y243" s="1">
        <v>3.8484999999999996</v>
      </c>
      <c r="Z243" s="1">
        <v>32</v>
      </c>
      <c r="AA243" s="1">
        <v>0</v>
      </c>
      <c r="AB243" s="3">
        <v>0.02</v>
      </c>
      <c r="AC243" s="3">
        <v>18.074000000000002</v>
      </c>
      <c r="AD243" s="3">
        <v>1.4E-2</v>
      </c>
      <c r="AE243" s="3">
        <v>0.96799999999999997</v>
      </c>
      <c r="AF243" s="4">
        <f t="shared" si="23"/>
        <v>2</v>
      </c>
      <c r="AG243" s="1">
        <v>1</v>
      </c>
      <c r="AH243" s="1">
        <v>0</v>
      </c>
      <c r="AI243" s="1">
        <v>1</v>
      </c>
      <c r="AJ243" s="1">
        <v>2</v>
      </c>
      <c r="AK243" s="1">
        <v>2</v>
      </c>
      <c r="AL243" s="1">
        <v>2</v>
      </c>
    </row>
    <row r="244" spans="1:38" x14ac:dyDescent="0.4">
      <c r="A244" s="1">
        <v>39</v>
      </c>
      <c r="B244" s="1">
        <v>21</v>
      </c>
      <c r="C244" s="1">
        <v>1</v>
      </c>
      <c r="D244" s="1">
        <v>2</v>
      </c>
      <c r="E244" s="1">
        <v>1</v>
      </c>
      <c r="F244" s="2">
        <f t="shared" si="24"/>
        <v>1.9166666666666667</v>
      </c>
      <c r="G244" s="2">
        <f t="shared" si="25"/>
        <v>2.9702380952380949</v>
      </c>
      <c r="H244" s="2">
        <f t="shared" si="26"/>
        <v>2</v>
      </c>
      <c r="I244" s="2">
        <f t="shared" si="27"/>
        <v>4.05</v>
      </c>
      <c r="J244" s="2">
        <v>2.125</v>
      </c>
      <c r="K244" s="2">
        <v>2.2857142857142856</v>
      </c>
      <c r="L244" s="2">
        <v>1</v>
      </c>
      <c r="M244" s="2">
        <v>2</v>
      </c>
      <c r="N244" s="2">
        <v>2.8333333333333335</v>
      </c>
      <c r="O244" s="2">
        <v>4.5</v>
      </c>
      <c r="P244" s="2">
        <v>4.5</v>
      </c>
      <c r="Q244" s="2">
        <v>3.6</v>
      </c>
      <c r="R244" s="1">
        <v>3</v>
      </c>
      <c r="S244" s="1">
        <v>0</v>
      </c>
      <c r="T244" s="1">
        <v>1</v>
      </c>
      <c r="U244" s="1">
        <v>0</v>
      </c>
      <c r="V244" s="1">
        <v>990.702</v>
      </c>
      <c r="W244" s="1">
        <v>21.5</v>
      </c>
      <c r="X244" s="1">
        <v>26.405000000000001</v>
      </c>
      <c r="Y244" s="1">
        <v>5.0205000000000002</v>
      </c>
      <c r="Z244" s="1">
        <v>14.5</v>
      </c>
      <c r="AA244" s="1">
        <v>1</v>
      </c>
      <c r="AB244" s="3">
        <v>4.3999999999999997E-2</v>
      </c>
      <c r="AC244" s="3">
        <v>13.959</v>
      </c>
      <c r="AD244" s="3">
        <v>1.2999999999999999E-2</v>
      </c>
      <c r="AE244" s="3">
        <v>1.1279999999999859</v>
      </c>
      <c r="AF244" s="4">
        <f t="shared" si="23"/>
        <v>2</v>
      </c>
      <c r="AG244" s="1">
        <v>1</v>
      </c>
      <c r="AH244" s="1">
        <v>0</v>
      </c>
      <c r="AI244" s="1">
        <v>1</v>
      </c>
      <c r="AJ244" s="1">
        <v>1</v>
      </c>
      <c r="AK244" s="1">
        <v>1</v>
      </c>
      <c r="AL244" s="1">
        <v>1</v>
      </c>
    </row>
    <row r="245" spans="1:38" x14ac:dyDescent="0.4">
      <c r="A245" s="1">
        <v>39</v>
      </c>
      <c r="B245" s="1">
        <v>21</v>
      </c>
      <c r="C245" s="1">
        <v>1</v>
      </c>
      <c r="D245" s="1">
        <v>2</v>
      </c>
      <c r="E245" s="1">
        <v>1</v>
      </c>
      <c r="F245" s="2">
        <f t="shared" si="24"/>
        <v>1.9166666666666667</v>
      </c>
      <c r="G245" s="2">
        <f t="shared" si="25"/>
        <v>2.9702380952380949</v>
      </c>
      <c r="H245" s="2">
        <f t="shared" si="26"/>
        <v>2</v>
      </c>
      <c r="I245" s="2">
        <f t="shared" si="27"/>
        <v>4.05</v>
      </c>
      <c r="J245" s="2">
        <v>2.125</v>
      </c>
      <c r="K245" s="2">
        <v>2.2857142857142856</v>
      </c>
      <c r="L245" s="2">
        <v>1</v>
      </c>
      <c r="M245" s="2">
        <v>2</v>
      </c>
      <c r="N245" s="2">
        <v>2.8333333333333335</v>
      </c>
      <c r="O245" s="2">
        <v>4.5</v>
      </c>
      <c r="P245" s="2">
        <v>4.5</v>
      </c>
      <c r="Q245" s="2">
        <v>3.6</v>
      </c>
      <c r="R245" s="1">
        <v>1</v>
      </c>
      <c r="S245" s="1">
        <v>0</v>
      </c>
      <c r="T245" s="1">
        <v>0</v>
      </c>
      <c r="U245" s="1">
        <v>0</v>
      </c>
      <c r="V245" s="1">
        <v>747.93849999999998</v>
      </c>
      <c r="W245" s="1">
        <v>31</v>
      </c>
      <c r="X245" s="1">
        <v>131.4485</v>
      </c>
      <c r="Y245" s="1">
        <v>4.0184999999999995</v>
      </c>
      <c r="Z245" s="1">
        <v>24.5</v>
      </c>
      <c r="AA245" s="1">
        <v>0</v>
      </c>
      <c r="AB245" s="3">
        <v>4.7E-2</v>
      </c>
      <c r="AC245" s="3">
        <v>20.7</v>
      </c>
      <c r="AD245" s="3">
        <v>1.2999999999999999E-2</v>
      </c>
      <c r="AE245" s="3">
        <v>1.1499999999999773</v>
      </c>
      <c r="AF245" s="4">
        <f t="shared" si="23"/>
        <v>1</v>
      </c>
      <c r="AG245" s="1">
        <v>0</v>
      </c>
      <c r="AH245" s="1">
        <v>0</v>
      </c>
      <c r="AI245" s="1">
        <v>1</v>
      </c>
      <c r="AJ245" s="1">
        <v>2</v>
      </c>
      <c r="AK245" s="1">
        <v>2</v>
      </c>
      <c r="AL245" s="1">
        <v>1</v>
      </c>
    </row>
    <row r="246" spans="1:38" x14ac:dyDescent="0.4">
      <c r="A246" s="1">
        <v>39</v>
      </c>
      <c r="B246" s="1">
        <v>21</v>
      </c>
      <c r="C246" s="1">
        <v>1</v>
      </c>
      <c r="D246" s="1">
        <v>2</v>
      </c>
      <c r="E246" s="1">
        <v>1</v>
      </c>
      <c r="F246" s="2">
        <f t="shared" si="24"/>
        <v>1.9166666666666667</v>
      </c>
      <c r="G246" s="2">
        <f t="shared" si="25"/>
        <v>2.9702380952380949</v>
      </c>
      <c r="H246" s="2">
        <f t="shared" si="26"/>
        <v>2</v>
      </c>
      <c r="I246" s="2">
        <f t="shared" si="27"/>
        <v>4.05</v>
      </c>
      <c r="J246" s="2">
        <v>2.125</v>
      </c>
      <c r="K246" s="2">
        <v>2.2857142857142856</v>
      </c>
      <c r="L246" s="2">
        <v>1</v>
      </c>
      <c r="M246" s="2">
        <v>2</v>
      </c>
      <c r="N246" s="2">
        <v>2.8333333333333335</v>
      </c>
      <c r="O246" s="2">
        <v>4.5</v>
      </c>
      <c r="P246" s="2">
        <v>4.5</v>
      </c>
      <c r="Q246" s="2">
        <v>3.6</v>
      </c>
      <c r="R246" s="1">
        <v>2</v>
      </c>
      <c r="S246" s="1">
        <v>1</v>
      </c>
      <c r="T246" s="1">
        <v>0</v>
      </c>
      <c r="U246" s="1">
        <v>1</v>
      </c>
      <c r="V246" s="1">
        <v>530.01</v>
      </c>
      <c r="W246" s="1">
        <v>62</v>
      </c>
      <c r="X246" s="1">
        <v>31.185000000000002</v>
      </c>
      <c r="Y246" s="1">
        <v>4.9530000000000003</v>
      </c>
      <c r="Z246" s="1">
        <v>60.5</v>
      </c>
      <c r="AA246" s="1">
        <v>3</v>
      </c>
      <c r="AB246" s="3">
        <v>2.609</v>
      </c>
      <c r="AC246" s="3">
        <v>18.463000000000001</v>
      </c>
      <c r="AD246" s="3">
        <v>0.29199999999999998</v>
      </c>
      <c r="AE246" s="3">
        <v>3.3430000000000177</v>
      </c>
      <c r="AF246" s="4">
        <f t="shared" si="23"/>
        <v>2</v>
      </c>
      <c r="AG246" s="1">
        <v>1</v>
      </c>
      <c r="AH246" s="1">
        <v>0</v>
      </c>
      <c r="AI246" s="1">
        <v>1</v>
      </c>
      <c r="AJ246" s="1">
        <v>4</v>
      </c>
      <c r="AK246" s="1">
        <v>4</v>
      </c>
      <c r="AL246" s="1">
        <v>4</v>
      </c>
    </row>
    <row r="247" spans="1:38" x14ac:dyDescent="0.4">
      <c r="A247" s="1">
        <v>39</v>
      </c>
      <c r="B247" s="1">
        <v>21</v>
      </c>
      <c r="C247" s="1">
        <v>1</v>
      </c>
      <c r="D247" s="1">
        <v>2</v>
      </c>
      <c r="E247" s="1">
        <v>1</v>
      </c>
      <c r="F247" s="2">
        <f t="shared" si="24"/>
        <v>1.9166666666666667</v>
      </c>
      <c r="G247" s="2">
        <f t="shared" si="25"/>
        <v>2.9702380952380949</v>
      </c>
      <c r="H247" s="2">
        <f t="shared" si="26"/>
        <v>2</v>
      </c>
      <c r="I247" s="2">
        <f t="shared" si="27"/>
        <v>4.05</v>
      </c>
      <c r="J247" s="2">
        <v>2.125</v>
      </c>
      <c r="K247" s="2">
        <v>2.2857142857142856</v>
      </c>
      <c r="L247" s="2">
        <v>1</v>
      </c>
      <c r="M247" s="2">
        <v>2</v>
      </c>
      <c r="N247" s="2">
        <v>2.8333333333333335</v>
      </c>
      <c r="O247" s="2">
        <v>4.5</v>
      </c>
      <c r="P247" s="2">
        <v>4.5</v>
      </c>
      <c r="Q247" s="2">
        <v>3.6</v>
      </c>
      <c r="R247" s="1">
        <v>3</v>
      </c>
      <c r="S247" s="1">
        <v>0</v>
      </c>
      <c r="T247" s="1">
        <v>1</v>
      </c>
      <c r="U247" s="1">
        <v>0</v>
      </c>
      <c r="V247" s="1">
        <v>600.48299999999995</v>
      </c>
      <c r="W247" s="1">
        <v>45</v>
      </c>
      <c r="X247" s="1">
        <v>28.659500000000001</v>
      </c>
      <c r="Y247" s="1">
        <v>4.6265000000000001</v>
      </c>
      <c r="Z247" s="1">
        <v>42.5</v>
      </c>
      <c r="AA247" s="1">
        <v>0</v>
      </c>
      <c r="AB247" s="3">
        <v>0.06</v>
      </c>
      <c r="AC247" s="3">
        <v>22.04</v>
      </c>
      <c r="AD247" s="3">
        <v>1.4999999999999999E-2</v>
      </c>
      <c r="AE247" s="3">
        <v>0.57299999999997908</v>
      </c>
      <c r="AF247" s="4">
        <f t="shared" si="23"/>
        <v>2</v>
      </c>
      <c r="AG247" s="1">
        <v>1</v>
      </c>
      <c r="AH247" s="1">
        <v>0</v>
      </c>
      <c r="AI247" s="1">
        <v>1</v>
      </c>
      <c r="AJ247" s="1">
        <v>3</v>
      </c>
      <c r="AK247" s="1">
        <v>3</v>
      </c>
      <c r="AL247" s="1">
        <v>3</v>
      </c>
    </row>
    <row r="248" spans="1:38" x14ac:dyDescent="0.4">
      <c r="J248" s="12"/>
      <c r="K248" s="12"/>
      <c r="L248" s="12"/>
      <c r="M248" s="12"/>
      <c r="N248" s="12"/>
      <c r="O248" s="12"/>
      <c r="P248" s="12"/>
      <c r="Q248" s="12"/>
    </row>
  </sheetData>
  <autoFilter ref="A1:AL247" xr:uid="{E5692D63-EA60-4EAF-BD9E-BC5C5FFC9B1E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69D1-6023-4FA7-BE39-C810325B0D21}">
  <dimension ref="A1:BL481"/>
  <sheetViews>
    <sheetView zoomScale="55" zoomScaleNormal="55" workbookViewId="0">
      <selection sqref="A1:XFD1048576"/>
    </sheetView>
  </sheetViews>
  <sheetFormatPr defaultRowHeight="13.9" x14ac:dyDescent="0.4"/>
  <cols>
    <col min="1" max="1" width="6.46484375" style="5" customWidth="1"/>
    <col min="2" max="2" width="4.3984375" style="5" customWidth="1"/>
    <col min="3" max="4" width="6.265625" style="5" customWidth="1"/>
    <col min="5" max="5" width="9.3984375" style="5" customWidth="1"/>
    <col min="6" max="6" width="4.46484375" style="4" customWidth="1"/>
    <col min="7" max="7" width="6.265625" style="4" customWidth="1"/>
    <col min="8" max="9" width="9.06640625" style="4"/>
    <col min="10" max="10" width="5.86328125" style="5" customWidth="1"/>
    <col min="11" max="11" width="6.265625" style="5" customWidth="1"/>
    <col min="12" max="12" width="7.3984375" style="5" customWidth="1"/>
    <col min="13" max="13" width="6.46484375" style="5" customWidth="1"/>
    <col min="14" max="14" width="6.73046875" style="5" customWidth="1"/>
    <col min="15" max="15" width="6.1328125" style="5" customWidth="1"/>
    <col min="16" max="16" width="6.46484375" style="5" customWidth="1"/>
    <col min="17" max="17" width="6.265625" style="5" customWidth="1"/>
    <col min="18" max="18" width="5.73046875" style="5" customWidth="1"/>
    <col min="19" max="23" width="6.1328125" style="5" customWidth="1"/>
    <col min="24" max="24" width="6.86328125" style="5" customWidth="1"/>
    <col min="25" max="47" width="9.06640625" style="4"/>
    <col min="48" max="48" width="10.86328125" style="5" bestFit="1" customWidth="1"/>
    <col min="49" max="49" width="7" style="5" bestFit="1" customWidth="1"/>
    <col min="50" max="50" width="5" style="5" bestFit="1" customWidth="1"/>
    <col min="51" max="51" width="5.59765625" style="5" bestFit="1" customWidth="1"/>
    <col min="52" max="52" width="10.1328125" style="5" bestFit="1" customWidth="1"/>
    <col min="53" max="53" width="7" style="5" bestFit="1" customWidth="1"/>
    <col min="54" max="54" width="6.3984375" style="5" bestFit="1" customWidth="1"/>
    <col min="55" max="55" width="6.59765625" style="5" bestFit="1" customWidth="1"/>
    <col min="56" max="60" width="9.06640625" style="3"/>
    <col min="61" max="61" width="9.06640625" style="14"/>
    <col min="62" max="62" width="9.06640625" style="3"/>
    <col min="63" max="64" width="9.06640625" style="9"/>
    <col min="65" max="16384" width="9.06640625" style="4"/>
  </cols>
  <sheetData>
    <row r="1" spans="1:6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12</v>
      </c>
      <c r="AT1" s="1" t="s">
        <v>13</v>
      </c>
      <c r="AU1" s="1" t="s">
        <v>14</v>
      </c>
      <c r="AV1" s="1" t="s">
        <v>15</v>
      </c>
      <c r="AW1" s="1" t="s">
        <v>16</v>
      </c>
      <c r="AX1" s="1" t="s">
        <v>17</v>
      </c>
      <c r="AY1" s="1" t="s">
        <v>18</v>
      </c>
      <c r="AZ1" s="1" t="s">
        <v>19</v>
      </c>
      <c r="BA1" s="1" t="s">
        <v>20</v>
      </c>
      <c r="BB1" s="1" t="s">
        <v>21</v>
      </c>
      <c r="BC1" s="1" t="s">
        <v>22</v>
      </c>
      <c r="BD1" s="3" t="s">
        <v>71</v>
      </c>
      <c r="BE1" s="3" t="s">
        <v>23</v>
      </c>
      <c r="BF1" s="3" t="s">
        <v>24</v>
      </c>
      <c r="BG1" s="3" t="s">
        <v>72</v>
      </c>
      <c r="BH1" s="3" t="s">
        <v>25</v>
      </c>
      <c r="BI1" s="14" t="s">
        <v>73</v>
      </c>
      <c r="BJ1" s="3" t="s">
        <v>26</v>
      </c>
      <c r="BK1" s="9" t="s">
        <v>74</v>
      </c>
      <c r="BL1" s="9" t="s">
        <v>75</v>
      </c>
    </row>
    <row r="2" spans="1:64" x14ac:dyDescent="0.4">
      <c r="A2" s="1">
        <v>6</v>
      </c>
      <c r="B2" s="1">
        <v>26</v>
      </c>
      <c r="C2" s="1" t="s">
        <v>76</v>
      </c>
      <c r="D2" s="1">
        <v>1</v>
      </c>
      <c r="E2" s="1" t="s">
        <v>77</v>
      </c>
      <c r="F2" s="1">
        <v>1</v>
      </c>
      <c r="G2" s="1" t="s">
        <v>78</v>
      </c>
      <c r="H2" s="1" t="s">
        <v>79</v>
      </c>
      <c r="I2" s="1" t="s">
        <v>79</v>
      </c>
      <c r="J2" s="1">
        <v>1</v>
      </c>
      <c r="K2" s="1">
        <v>0</v>
      </c>
      <c r="L2" s="1">
        <v>4</v>
      </c>
      <c r="M2" s="1">
        <f>IF(N2=H2,1,IF(O2=H2,1,IF(P2=H2,1,0)))</f>
        <v>0</v>
      </c>
      <c r="N2" s="1" t="s">
        <v>80</v>
      </c>
      <c r="O2" s="1"/>
      <c r="P2" s="1"/>
      <c r="Q2" s="1">
        <v>1</v>
      </c>
      <c r="R2" s="1">
        <f>IF(S2=I2,1,0)</f>
        <v>1</v>
      </c>
      <c r="S2" s="1" t="s">
        <v>79</v>
      </c>
      <c r="T2" s="1">
        <f>IF(Q2=0,0,IF(R2=1,2,1))</f>
        <v>2</v>
      </c>
      <c r="U2" s="1" t="s">
        <v>81</v>
      </c>
      <c r="V2" s="1"/>
      <c r="W2" s="1">
        <v>0</v>
      </c>
      <c r="X2" s="1">
        <v>22.498000000000001</v>
      </c>
      <c r="Y2" s="1">
        <v>270.01</v>
      </c>
      <c r="Z2" s="1">
        <v>99.814999999999998</v>
      </c>
      <c r="AA2" s="1">
        <v>20.667000000000002</v>
      </c>
      <c r="AB2" s="1">
        <v>17.407</v>
      </c>
      <c r="AC2" s="1">
        <v>14.148</v>
      </c>
      <c r="AD2" s="1">
        <v>523.68799999999999</v>
      </c>
      <c r="AE2" s="1">
        <v>503.25</v>
      </c>
      <c r="AF2" s="1">
        <f>AVERAGE(AD2:AE2)</f>
        <v>513.46900000000005</v>
      </c>
      <c r="AG2" s="1">
        <v>32</v>
      </c>
      <c r="AH2" s="1">
        <v>36</v>
      </c>
      <c r="AI2" s="1">
        <f>AVERAGE(AG2:AH2)</f>
        <v>34</v>
      </c>
      <c r="AJ2" s="1">
        <v>26.922999999999998</v>
      </c>
      <c r="AK2" s="1">
        <v>48.944000000000003</v>
      </c>
      <c r="AL2" s="1">
        <f>AVERAGE(AI2:AJ2)</f>
        <v>30.461500000000001</v>
      </c>
      <c r="AM2" s="1">
        <v>4.2569999999999997</v>
      </c>
      <c r="AN2" s="1">
        <v>8.68</v>
      </c>
      <c r="AO2" s="1">
        <f>AVERAGE(AM2:AN2)</f>
        <v>6.4684999999999997</v>
      </c>
      <c r="AP2" s="1">
        <v>26</v>
      </c>
      <c r="AQ2" s="1">
        <v>18</v>
      </c>
      <c r="AR2" s="1">
        <f>AVERAGE(AP2:AQ2)</f>
        <v>22</v>
      </c>
      <c r="AS2" s="1">
        <v>2</v>
      </c>
      <c r="AT2" s="1">
        <v>3</v>
      </c>
      <c r="AU2" s="1">
        <v>2</v>
      </c>
      <c r="AV2" s="2">
        <v>2.375</v>
      </c>
      <c r="AW2" s="2">
        <v>3.1428571428571428</v>
      </c>
      <c r="AX2" s="2">
        <v>1.8</v>
      </c>
      <c r="AY2" s="2">
        <v>2.8</v>
      </c>
      <c r="AZ2" s="2">
        <v>2.6666666666666665</v>
      </c>
      <c r="BA2" s="2">
        <v>4.25</v>
      </c>
      <c r="BB2" s="2">
        <v>4.25</v>
      </c>
      <c r="BC2" s="2">
        <v>3.6</v>
      </c>
      <c r="BD2" s="3">
        <v>24.581280485175938</v>
      </c>
      <c r="BE2" s="3">
        <v>7.1999999999999995E-2</v>
      </c>
      <c r="BF2" s="3">
        <v>13.055999999999999</v>
      </c>
      <c r="BG2" s="3">
        <v>2.6798694195901724</v>
      </c>
      <c r="BH2" s="13">
        <v>2.1000000000000001E-2</v>
      </c>
      <c r="BI2" s="15">
        <v>4.4233616622498745E-3</v>
      </c>
      <c r="BJ2" s="3">
        <v>0.25699999999999967</v>
      </c>
      <c r="BK2" s="11"/>
      <c r="BL2" s="11"/>
    </row>
    <row r="3" spans="1:64" x14ac:dyDescent="0.4">
      <c r="A3" s="1">
        <v>6</v>
      </c>
      <c r="B3" s="1">
        <v>26</v>
      </c>
      <c r="C3" s="1" t="s">
        <v>76</v>
      </c>
      <c r="D3" s="1">
        <v>1</v>
      </c>
      <c r="E3" s="1" t="s">
        <v>77</v>
      </c>
      <c r="F3" s="1">
        <v>2</v>
      </c>
      <c r="G3" s="1" t="s">
        <v>82</v>
      </c>
      <c r="H3" s="1" t="s">
        <v>80</v>
      </c>
      <c r="I3" s="1" t="s">
        <v>79</v>
      </c>
      <c r="J3" s="1">
        <v>0</v>
      </c>
      <c r="K3" s="1">
        <v>0</v>
      </c>
      <c r="L3" s="1">
        <v>1</v>
      </c>
      <c r="M3" s="1">
        <f>IF(N3=H3,1,IF(O3=H3,1,IF(P3=H3,1,0)))</f>
        <v>1</v>
      </c>
      <c r="N3" s="1" t="s">
        <v>80</v>
      </c>
      <c r="O3" s="1" t="s">
        <v>79</v>
      </c>
      <c r="P3" s="1"/>
      <c r="Q3" s="1">
        <v>0</v>
      </c>
      <c r="R3" s="1">
        <f t="shared" ref="R3:R66" si="0">IF(S3=I3,1,0)</f>
        <v>0</v>
      </c>
      <c r="S3" s="1"/>
      <c r="T3" s="1">
        <f t="shared" ref="T3:T66" si="1">IF(Q3=0,0,IF(R3=1,2,1))</f>
        <v>0</v>
      </c>
      <c r="U3" s="1" t="s">
        <v>81</v>
      </c>
      <c r="V3" s="1" t="s">
        <v>83</v>
      </c>
      <c r="W3" s="1">
        <v>1</v>
      </c>
      <c r="X3" s="1">
        <v>23.454000000000001</v>
      </c>
      <c r="Y3" s="1">
        <v>224.149</v>
      </c>
      <c r="Z3" s="1">
        <v>93.992000000000004</v>
      </c>
      <c r="AA3" s="1">
        <v>17.329999999999998</v>
      </c>
      <c r="AB3" s="1">
        <v>16.3</v>
      </c>
      <c r="AC3" s="1">
        <v>15.27</v>
      </c>
      <c r="AD3" s="1">
        <v>467.12799999999999</v>
      </c>
      <c r="AE3" s="1">
        <v>422.84100000000001</v>
      </c>
      <c r="AF3" s="1">
        <f t="shared" ref="AF3:AF66" si="2">AVERAGE(AD3:AE3)</f>
        <v>444.98450000000003</v>
      </c>
      <c r="AG3" s="1">
        <v>39</v>
      </c>
      <c r="AH3" s="1">
        <v>44</v>
      </c>
      <c r="AI3" s="1">
        <f t="shared" ref="AI3:AI66" si="3">AVERAGE(AG3:AH3)</f>
        <v>41.5</v>
      </c>
      <c r="AJ3" s="1">
        <v>21.344999999999999</v>
      </c>
      <c r="AK3" s="1">
        <v>31.385000000000002</v>
      </c>
      <c r="AL3" s="1">
        <f t="shared" ref="AL3:AL66" si="4">AVERAGE(AI3:AJ3)</f>
        <v>31.422499999999999</v>
      </c>
      <c r="AM3" s="1">
        <v>3.8639999999999999</v>
      </c>
      <c r="AN3" s="1">
        <v>6.6210000000000004</v>
      </c>
      <c r="AO3" s="1">
        <f t="shared" ref="AO3:AO66" si="5">AVERAGE(AM3:AN3)</f>
        <v>5.2424999999999997</v>
      </c>
      <c r="AP3" s="1">
        <v>29</v>
      </c>
      <c r="AQ3" s="1">
        <v>26</v>
      </c>
      <c r="AR3" s="1">
        <f t="shared" ref="AR3:AR66" si="6">AVERAGE(AP3:AQ3)</f>
        <v>27.5</v>
      </c>
      <c r="AS3" s="1">
        <v>3</v>
      </c>
      <c r="AT3" s="1">
        <v>3</v>
      </c>
      <c r="AU3" s="1">
        <v>2</v>
      </c>
      <c r="AV3" s="2">
        <v>2.375</v>
      </c>
      <c r="AW3" s="2">
        <v>3.1428571428571428</v>
      </c>
      <c r="AX3" s="2">
        <v>1.8</v>
      </c>
      <c r="AY3" s="2">
        <v>2.8</v>
      </c>
      <c r="AZ3" s="2">
        <v>2.6666666666666665</v>
      </c>
      <c r="BA3" s="2">
        <v>4.25</v>
      </c>
      <c r="BB3" s="2">
        <v>4.25</v>
      </c>
      <c r="BC3" s="2">
        <v>3.6</v>
      </c>
      <c r="BD3" s="5"/>
      <c r="BE3" s="5"/>
      <c r="BF3" s="5"/>
      <c r="BG3" s="5"/>
      <c r="BH3" s="5"/>
      <c r="BI3" s="5"/>
      <c r="BJ3" s="5"/>
      <c r="BK3" s="4"/>
      <c r="BL3" s="4"/>
    </row>
    <row r="4" spans="1:64" x14ac:dyDescent="0.4">
      <c r="A4" s="1">
        <v>6</v>
      </c>
      <c r="B4" s="1">
        <v>26</v>
      </c>
      <c r="C4" s="1" t="s">
        <v>76</v>
      </c>
      <c r="D4" s="1">
        <v>1</v>
      </c>
      <c r="E4" s="1" t="s">
        <v>77</v>
      </c>
      <c r="F4" s="1">
        <v>3</v>
      </c>
      <c r="G4" s="1" t="s">
        <v>84</v>
      </c>
      <c r="H4" s="1" t="s">
        <v>79</v>
      </c>
      <c r="I4" s="1" t="s">
        <v>80</v>
      </c>
      <c r="J4" s="1">
        <v>1</v>
      </c>
      <c r="K4" s="1">
        <v>0</v>
      </c>
      <c r="L4" s="1">
        <v>3</v>
      </c>
      <c r="M4" s="1">
        <f t="shared" ref="M4:M13" si="7">IF(N4=H4,1,IF(O4=H4,1,IF(P4=H4,1,0)))</f>
        <v>1</v>
      </c>
      <c r="N4" s="1" t="s">
        <v>79</v>
      </c>
      <c r="O4" s="1"/>
      <c r="P4" s="1"/>
      <c r="Q4" s="1">
        <v>1</v>
      </c>
      <c r="R4" s="1">
        <f t="shared" si="0"/>
        <v>1</v>
      </c>
      <c r="S4" s="1" t="s">
        <v>80</v>
      </c>
      <c r="T4" s="1">
        <f t="shared" si="1"/>
        <v>2</v>
      </c>
      <c r="U4" s="1" t="s">
        <v>81</v>
      </c>
      <c r="V4" s="1"/>
      <c r="W4" s="1">
        <v>0</v>
      </c>
      <c r="X4" s="1">
        <v>21.934999999999999</v>
      </c>
      <c r="Y4" s="1">
        <v>258.12099999999998</v>
      </c>
      <c r="Z4" s="1">
        <v>101.73099999999999</v>
      </c>
      <c r="AA4" s="1">
        <v>23.783999999999999</v>
      </c>
      <c r="AB4" s="1">
        <v>21.353000000000002</v>
      </c>
      <c r="AC4" s="1">
        <v>18.920999999999999</v>
      </c>
      <c r="AD4" s="1">
        <v>448.11399999999998</v>
      </c>
      <c r="AE4" s="1">
        <v>418.67500000000001</v>
      </c>
      <c r="AF4" s="1">
        <f t="shared" si="2"/>
        <v>433.39449999999999</v>
      </c>
      <c r="AG4" s="1">
        <v>35</v>
      </c>
      <c r="AH4" s="1">
        <v>40</v>
      </c>
      <c r="AI4" s="1">
        <f t="shared" si="3"/>
        <v>37.5</v>
      </c>
      <c r="AJ4" s="1">
        <v>45.408999999999999</v>
      </c>
      <c r="AK4" s="1">
        <v>32.277999999999999</v>
      </c>
      <c r="AL4" s="1">
        <f t="shared" si="4"/>
        <v>41.454499999999996</v>
      </c>
      <c r="AM4" s="1">
        <v>4.0350000000000001</v>
      </c>
      <c r="AN4" s="1">
        <v>6.3550000000000004</v>
      </c>
      <c r="AO4" s="1">
        <f t="shared" si="5"/>
        <v>5.1950000000000003</v>
      </c>
      <c r="AP4" s="1">
        <v>22</v>
      </c>
      <c r="AQ4" s="1">
        <v>18</v>
      </c>
      <c r="AR4" s="1">
        <f t="shared" si="6"/>
        <v>20</v>
      </c>
      <c r="AS4" s="1">
        <v>3</v>
      </c>
      <c r="AT4" s="1">
        <v>3</v>
      </c>
      <c r="AU4" s="1">
        <v>3</v>
      </c>
      <c r="AV4" s="2">
        <v>2.375</v>
      </c>
      <c r="AW4" s="2">
        <v>3.1428571428571401</v>
      </c>
      <c r="AX4" s="2">
        <v>1.8</v>
      </c>
      <c r="AY4" s="2">
        <v>2.8</v>
      </c>
      <c r="AZ4" s="2">
        <v>2.6666666666666701</v>
      </c>
      <c r="BA4" s="2">
        <v>4.25</v>
      </c>
      <c r="BB4" s="2">
        <v>4.25</v>
      </c>
      <c r="BC4" s="2">
        <v>3.6</v>
      </c>
      <c r="BD4" s="3">
        <v>21.318406387170679</v>
      </c>
      <c r="BE4" s="3">
        <v>5.7000000000000002E-2</v>
      </c>
      <c r="BF4" s="3">
        <v>15.864000000000001</v>
      </c>
      <c r="BG4" s="3">
        <v>4.0573896687104387</v>
      </c>
      <c r="BH4" s="13">
        <v>2.3E-2</v>
      </c>
      <c r="BI4" s="15">
        <v>4.1093749033907345E-3</v>
      </c>
      <c r="BJ4" s="3">
        <v>0.73899999999999988</v>
      </c>
      <c r="BK4" s="11"/>
      <c r="BL4" s="11"/>
    </row>
    <row r="5" spans="1:64" x14ac:dyDescent="0.4">
      <c r="A5" s="1">
        <v>6</v>
      </c>
      <c r="B5" s="1">
        <v>26</v>
      </c>
      <c r="C5" s="1" t="s">
        <v>76</v>
      </c>
      <c r="D5" s="1">
        <v>1</v>
      </c>
      <c r="E5" s="1" t="s">
        <v>77</v>
      </c>
      <c r="F5" s="1">
        <v>4</v>
      </c>
      <c r="G5" s="1" t="s">
        <v>85</v>
      </c>
      <c r="H5" s="1" t="s">
        <v>80</v>
      </c>
      <c r="I5" s="1" t="s">
        <v>80</v>
      </c>
      <c r="J5" s="1">
        <v>0</v>
      </c>
      <c r="K5" s="1">
        <v>0</v>
      </c>
      <c r="L5" s="1">
        <v>3</v>
      </c>
      <c r="M5" s="1">
        <f t="shared" si="7"/>
        <v>1</v>
      </c>
      <c r="N5" s="1" t="s">
        <v>80</v>
      </c>
      <c r="O5" s="1"/>
      <c r="P5" s="1"/>
      <c r="Q5" s="1">
        <v>0</v>
      </c>
      <c r="R5" s="1">
        <f t="shared" si="0"/>
        <v>0</v>
      </c>
      <c r="S5" s="1"/>
      <c r="T5" s="1">
        <f t="shared" si="1"/>
        <v>0</v>
      </c>
      <c r="U5" s="1" t="s">
        <v>83</v>
      </c>
      <c r="V5" s="1"/>
      <c r="W5" s="1">
        <v>1</v>
      </c>
      <c r="X5" s="1">
        <v>29.891999999999999</v>
      </c>
      <c r="Y5" s="1">
        <v>270.95499999999998</v>
      </c>
      <c r="Z5" s="1">
        <v>95.997</v>
      </c>
      <c r="AA5" s="1">
        <v>15.05</v>
      </c>
      <c r="AB5" s="1">
        <v>15.803000000000001</v>
      </c>
      <c r="AC5" s="1">
        <v>16.555</v>
      </c>
      <c r="AD5" s="1">
        <v>535.06700000000001</v>
      </c>
      <c r="AE5" s="1">
        <v>504.83</v>
      </c>
      <c r="AF5" s="1">
        <f t="shared" si="2"/>
        <v>519.94849999999997</v>
      </c>
      <c r="AG5" s="1">
        <v>45</v>
      </c>
      <c r="AH5" s="1">
        <v>47</v>
      </c>
      <c r="AI5" s="1">
        <f t="shared" si="3"/>
        <v>46</v>
      </c>
      <c r="AJ5" s="1">
        <v>42.317999999999998</v>
      </c>
      <c r="AK5" s="1">
        <v>30.273</v>
      </c>
      <c r="AL5" s="1">
        <f t="shared" si="4"/>
        <v>44.158999999999999</v>
      </c>
      <c r="AM5" s="1">
        <v>4.157</v>
      </c>
      <c r="AN5" s="1">
        <v>5.9610000000000003</v>
      </c>
      <c r="AO5" s="1">
        <f t="shared" si="5"/>
        <v>5.0590000000000002</v>
      </c>
      <c r="AP5" s="1">
        <v>22</v>
      </c>
      <c r="AQ5" s="1">
        <v>22</v>
      </c>
      <c r="AR5" s="1">
        <f t="shared" si="6"/>
        <v>22</v>
      </c>
      <c r="AS5" s="1">
        <v>2</v>
      </c>
      <c r="AT5" s="1">
        <v>2</v>
      </c>
      <c r="AU5" s="1">
        <v>2</v>
      </c>
      <c r="AV5" s="2">
        <v>2.375</v>
      </c>
      <c r="AW5" s="2">
        <v>3.1428571428571401</v>
      </c>
      <c r="AX5" s="2">
        <v>1.8</v>
      </c>
      <c r="AY5" s="2">
        <v>2.8</v>
      </c>
      <c r="AZ5" s="2">
        <v>2.6666666666666701</v>
      </c>
      <c r="BA5" s="2">
        <v>4.25</v>
      </c>
      <c r="BB5" s="2">
        <v>4.25</v>
      </c>
      <c r="BC5" s="2">
        <v>3.6</v>
      </c>
      <c r="BD5" s="5"/>
      <c r="BE5" s="5"/>
      <c r="BF5" s="5"/>
      <c r="BG5" s="5"/>
      <c r="BH5" s="5"/>
      <c r="BI5" s="5"/>
      <c r="BJ5" s="5"/>
      <c r="BK5" s="4"/>
      <c r="BL5" s="4"/>
    </row>
    <row r="6" spans="1:64" x14ac:dyDescent="0.4">
      <c r="A6" s="1">
        <v>6</v>
      </c>
      <c r="B6" s="1">
        <v>26</v>
      </c>
      <c r="C6" s="1" t="s">
        <v>76</v>
      </c>
      <c r="D6" s="1">
        <v>1</v>
      </c>
      <c r="E6" s="1" t="s">
        <v>77</v>
      </c>
      <c r="F6" s="1">
        <v>5</v>
      </c>
      <c r="G6" s="1" t="s">
        <v>82</v>
      </c>
      <c r="H6" s="1" t="s">
        <v>80</v>
      </c>
      <c r="I6" s="1" t="s">
        <v>79</v>
      </c>
      <c r="J6" s="1">
        <v>0</v>
      </c>
      <c r="K6" s="1">
        <v>0</v>
      </c>
      <c r="L6" s="1">
        <v>6</v>
      </c>
      <c r="M6" s="1">
        <f t="shared" si="7"/>
        <v>1</v>
      </c>
      <c r="N6" s="1" t="s">
        <v>80</v>
      </c>
      <c r="O6" s="1"/>
      <c r="P6" s="1"/>
      <c r="Q6" s="1">
        <v>1</v>
      </c>
      <c r="R6" s="1">
        <f t="shared" si="0"/>
        <v>0</v>
      </c>
      <c r="S6" s="1"/>
      <c r="T6" s="1">
        <f t="shared" si="1"/>
        <v>1</v>
      </c>
      <c r="U6" s="1" t="s">
        <v>81</v>
      </c>
      <c r="V6" s="1" t="s">
        <v>83</v>
      </c>
      <c r="W6" s="1">
        <v>1</v>
      </c>
      <c r="X6" s="1">
        <v>21.645</v>
      </c>
      <c r="Y6" s="1">
        <v>290.58199999999999</v>
      </c>
      <c r="Z6" s="1">
        <v>102.399</v>
      </c>
      <c r="AA6" s="1">
        <v>27.867999999999999</v>
      </c>
      <c r="AB6" s="1">
        <v>21.401</v>
      </c>
      <c r="AC6" s="1">
        <v>14.935</v>
      </c>
      <c r="AD6" s="1">
        <v>491.36700000000002</v>
      </c>
      <c r="AE6" s="1">
        <v>215.15100000000001</v>
      </c>
      <c r="AF6" s="1">
        <f t="shared" si="2"/>
        <v>353.25900000000001</v>
      </c>
      <c r="AG6" s="1">
        <v>30</v>
      </c>
      <c r="AH6" s="1">
        <v>73</v>
      </c>
      <c r="AI6" s="1">
        <f t="shared" si="3"/>
        <v>51.5</v>
      </c>
      <c r="AJ6" s="1">
        <v>24.875</v>
      </c>
      <c r="AK6" s="1">
        <v>41.789000000000001</v>
      </c>
      <c r="AL6" s="1">
        <f t="shared" si="4"/>
        <v>38.1875</v>
      </c>
      <c r="AM6" s="1">
        <v>4.5149999999999997</v>
      </c>
      <c r="AN6" s="1">
        <v>3.7410000000000001</v>
      </c>
      <c r="AO6" s="1">
        <f t="shared" si="5"/>
        <v>4.1280000000000001</v>
      </c>
      <c r="AP6" s="1">
        <v>24</v>
      </c>
      <c r="AQ6" s="1">
        <v>57</v>
      </c>
      <c r="AR6" s="1">
        <f t="shared" si="6"/>
        <v>40.5</v>
      </c>
      <c r="AS6" s="1">
        <v>2</v>
      </c>
      <c r="AT6" s="1">
        <v>2</v>
      </c>
      <c r="AU6" s="1">
        <v>2</v>
      </c>
      <c r="AV6" s="2">
        <v>2.375</v>
      </c>
      <c r="AW6" s="2">
        <v>3.1428571428571401</v>
      </c>
      <c r="AX6" s="2">
        <v>1.8</v>
      </c>
      <c r="AY6" s="2">
        <v>2.8</v>
      </c>
      <c r="AZ6" s="2">
        <v>2.6666666666666701</v>
      </c>
      <c r="BA6" s="2">
        <v>4.25</v>
      </c>
      <c r="BB6" s="2">
        <v>4.25</v>
      </c>
      <c r="BC6" s="2">
        <v>3.6</v>
      </c>
      <c r="BD6" s="5"/>
      <c r="BE6" s="5"/>
      <c r="BF6" s="5"/>
      <c r="BG6" s="5"/>
      <c r="BH6" s="5"/>
      <c r="BI6" s="5"/>
      <c r="BJ6" s="5"/>
      <c r="BK6" s="4"/>
      <c r="BL6" s="4"/>
    </row>
    <row r="7" spans="1:64" x14ac:dyDescent="0.4">
      <c r="A7" s="1">
        <v>6</v>
      </c>
      <c r="B7" s="1">
        <v>26</v>
      </c>
      <c r="C7" s="1" t="s">
        <v>76</v>
      </c>
      <c r="D7" s="1">
        <v>1</v>
      </c>
      <c r="E7" s="1" t="s">
        <v>77</v>
      </c>
      <c r="F7" s="1">
        <v>6</v>
      </c>
      <c r="G7" s="1" t="s">
        <v>84</v>
      </c>
      <c r="H7" s="1" t="s">
        <v>79</v>
      </c>
      <c r="I7" s="1" t="s">
        <v>80</v>
      </c>
      <c r="J7" s="1">
        <v>1</v>
      </c>
      <c r="K7" s="1">
        <v>0</v>
      </c>
      <c r="L7" s="1">
        <v>6</v>
      </c>
      <c r="M7" s="1">
        <f t="shared" si="7"/>
        <v>0</v>
      </c>
      <c r="N7" s="1" t="s">
        <v>80</v>
      </c>
      <c r="O7" s="1"/>
      <c r="P7" s="1"/>
      <c r="Q7" s="1">
        <v>1</v>
      </c>
      <c r="R7" s="1">
        <f t="shared" si="0"/>
        <v>1</v>
      </c>
      <c r="S7" s="1" t="s">
        <v>80</v>
      </c>
      <c r="T7" s="1">
        <f>IF(Q7=0,0,IF(R7=1,2,1))</f>
        <v>2</v>
      </c>
      <c r="U7" s="1" t="s">
        <v>81</v>
      </c>
      <c r="V7" s="1" t="s">
        <v>83</v>
      </c>
      <c r="W7" s="1">
        <v>1</v>
      </c>
      <c r="X7" s="1">
        <v>24.323</v>
      </c>
      <c r="Y7" s="1">
        <v>253.79</v>
      </c>
      <c r="Z7" s="1">
        <v>72.152000000000001</v>
      </c>
      <c r="AA7" s="1">
        <v>24.88</v>
      </c>
      <c r="AB7" s="1">
        <v>21.925999999999998</v>
      </c>
      <c r="AC7" s="1">
        <v>18.972999999999999</v>
      </c>
      <c r="AD7" s="1">
        <v>421.29300000000001</v>
      </c>
      <c r="AE7" s="1">
        <v>159.31700000000001</v>
      </c>
      <c r="AF7" s="1">
        <f t="shared" si="2"/>
        <v>290.30500000000001</v>
      </c>
      <c r="AG7" s="1">
        <v>41</v>
      </c>
      <c r="AH7" s="1">
        <v>104</v>
      </c>
      <c r="AI7" s="1">
        <f t="shared" si="3"/>
        <v>72.5</v>
      </c>
      <c r="AJ7" s="1">
        <v>118.414</v>
      </c>
      <c r="AK7" s="1">
        <v>32.963000000000001</v>
      </c>
      <c r="AL7" s="1">
        <f t="shared" si="4"/>
        <v>95.456999999999994</v>
      </c>
      <c r="AM7" s="1">
        <v>4.05</v>
      </c>
      <c r="AN7" s="1">
        <v>2.8450000000000002</v>
      </c>
      <c r="AO7" s="1">
        <f t="shared" si="5"/>
        <v>3.4474999999999998</v>
      </c>
      <c r="AP7" s="1">
        <v>29</v>
      </c>
      <c r="AQ7" s="1">
        <v>82</v>
      </c>
      <c r="AR7" s="1">
        <f t="shared" si="6"/>
        <v>55.5</v>
      </c>
      <c r="AS7" s="1">
        <v>3</v>
      </c>
      <c r="AT7" s="1">
        <v>3</v>
      </c>
      <c r="AU7" s="1">
        <v>3</v>
      </c>
      <c r="AV7" s="2">
        <v>2.375</v>
      </c>
      <c r="AW7" s="2">
        <v>3.1428571428571401</v>
      </c>
      <c r="AX7" s="2">
        <v>1.8</v>
      </c>
      <c r="AY7" s="2">
        <v>2.8</v>
      </c>
      <c r="AZ7" s="2">
        <v>2.6666666666666701</v>
      </c>
      <c r="BA7" s="2">
        <v>4.25</v>
      </c>
      <c r="BB7" s="2">
        <v>4.25</v>
      </c>
      <c r="BC7" s="2">
        <v>3.6</v>
      </c>
      <c r="BD7" s="3">
        <v>14.328011075128318</v>
      </c>
      <c r="BE7" s="3">
        <v>5.7000000000000002E-2</v>
      </c>
      <c r="BF7" s="3">
        <v>15.776</v>
      </c>
      <c r="BG7" s="3">
        <v>3.564965575239226</v>
      </c>
      <c r="BH7" s="13">
        <v>0.02</v>
      </c>
      <c r="BI7" s="14">
        <v>5.5769212688663384E-3</v>
      </c>
      <c r="BJ7" s="3">
        <v>0.72100000000000009</v>
      </c>
      <c r="BK7" s="11"/>
      <c r="BL7" s="11"/>
    </row>
    <row r="8" spans="1:64" x14ac:dyDescent="0.4">
      <c r="A8" s="1">
        <v>6</v>
      </c>
      <c r="B8" s="1">
        <v>26</v>
      </c>
      <c r="C8" s="1" t="s">
        <v>76</v>
      </c>
      <c r="D8" s="1">
        <v>1</v>
      </c>
      <c r="E8" s="1" t="s">
        <v>77</v>
      </c>
      <c r="F8" s="1">
        <v>7</v>
      </c>
      <c r="G8" s="1" t="s">
        <v>85</v>
      </c>
      <c r="H8" s="1" t="s">
        <v>80</v>
      </c>
      <c r="I8" s="1" t="s">
        <v>80</v>
      </c>
      <c r="J8" s="1">
        <v>0</v>
      </c>
      <c r="K8" s="1">
        <v>0</v>
      </c>
      <c r="L8" s="1">
        <v>4</v>
      </c>
      <c r="M8" s="1">
        <f t="shared" si="7"/>
        <v>1</v>
      </c>
      <c r="N8" s="1" t="s">
        <v>80</v>
      </c>
      <c r="O8" s="1"/>
      <c r="P8" s="1"/>
      <c r="Q8" s="1">
        <v>1</v>
      </c>
      <c r="R8" s="1">
        <f t="shared" si="0"/>
        <v>0</v>
      </c>
      <c r="S8" s="1"/>
      <c r="T8" s="1">
        <f t="shared" si="1"/>
        <v>1</v>
      </c>
      <c r="U8" s="1" t="s">
        <v>83</v>
      </c>
      <c r="V8" s="1"/>
      <c r="W8" s="1">
        <v>1</v>
      </c>
      <c r="X8" s="1">
        <v>22.876999999999999</v>
      </c>
      <c r="Y8" s="1">
        <v>246.39</v>
      </c>
      <c r="Z8" s="1">
        <v>68.316000000000003</v>
      </c>
      <c r="AA8" s="1">
        <v>23.670999999999999</v>
      </c>
      <c r="AB8" s="1">
        <v>22.942</v>
      </c>
      <c r="AC8" s="1">
        <v>22.213999999999999</v>
      </c>
      <c r="AD8" s="1">
        <v>477.714</v>
      </c>
      <c r="AE8" s="1">
        <v>191.83799999999999</v>
      </c>
      <c r="AF8" s="1">
        <f t="shared" si="2"/>
        <v>334.77600000000001</v>
      </c>
      <c r="AG8" s="1">
        <v>35</v>
      </c>
      <c r="AH8" s="1">
        <v>80</v>
      </c>
      <c r="AI8" s="1">
        <f t="shared" si="3"/>
        <v>57.5</v>
      </c>
      <c r="AJ8" s="1">
        <v>31.773</v>
      </c>
      <c r="AK8" s="1">
        <v>35.484000000000002</v>
      </c>
      <c r="AL8" s="1">
        <f t="shared" si="4"/>
        <v>44.636499999999998</v>
      </c>
      <c r="AM8" s="1">
        <v>4.1210000000000004</v>
      </c>
      <c r="AN8" s="1">
        <v>2.8319999999999999</v>
      </c>
      <c r="AO8" s="1">
        <f t="shared" si="5"/>
        <v>3.4765000000000001</v>
      </c>
      <c r="AP8" s="1">
        <v>22</v>
      </c>
      <c r="AQ8" s="1">
        <v>64</v>
      </c>
      <c r="AR8" s="1">
        <f t="shared" si="6"/>
        <v>43</v>
      </c>
      <c r="AS8" s="1">
        <v>2</v>
      </c>
      <c r="AT8" s="1">
        <v>1</v>
      </c>
      <c r="AU8" s="1">
        <v>1</v>
      </c>
      <c r="AV8" s="2">
        <v>2.375</v>
      </c>
      <c r="AW8" s="2">
        <v>3.1428571428571401</v>
      </c>
      <c r="AX8" s="2">
        <v>1.8</v>
      </c>
      <c r="AY8" s="2">
        <v>2.8</v>
      </c>
      <c r="AZ8" s="2">
        <v>2.6666666666666701</v>
      </c>
      <c r="BA8" s="2">
        <v>4.25</v>
      </c>
      <c r="BB8" s="2">
        <v>4.25</v>
      </c>
      <c r="BC8" s="2">
        <v>3.6</v>
      </c>
      <c r="BD8" s="5"/>
      <c r="BE8" s="5"/>
      <c r="BF8" s="5"/>
      <c r="BG8" s="5"/>
      <c r="BH8" s="5"/>
      <c r="BI8" s="5"/>
      <c r="BJ8" s="5"/>
      <c r="BK8" s="4"/>
      <c r="BL8" s="4"/>
    </row>
    <row r="9" spans="1:64" x14ac:dyDescent="0.4">
      <c r="A9" s="1">
        <v>6</v>
      </c>
      <c r="B9" s="1">
        <v>26</v>
      </c>
      <c r="C9" s="1" t="s">
        <v>76</v>
      </c>
      <c r="D9" s="1">
        <v>1</v>
      </c>
      <c r="E9" s="1" t="s">
        <v>77</v>
      </c>
      <c r="F9" s="1">
        <v>8</v>
      </c>
      <c r="G9" s="1" t="s">
        <v>78</v>
      </c>
      <c r="H9" s="1" t="s">
        <v>79</v>
      </c>
      <c r="I9" s="1" t="s">
        <v>79</v>
      </c>
      <c r="J9" s="1">
        <v>1</v>
      </c>
      <c r="K9" s="1">
        <v>0</v>
      </c>
      <c r="L9" s="1">
        <v>4</v>
      </c>
      <c r="M9" s="1">
        <f t="shared" si="7"/>
        <v>1</v>
      </c>
      <c r="N9" s="1" t="s">
        <v>79</v>
      </c>
      <c r="O9" s="1"/>
      <c r="P9" s="1"/>
      <c r="Q9" s="1">
        <v>1</v>
      </c>
      <c r="R9" s="1">
        <f>IF(S9=I9,1,0)</f>
        <v>0</v>
      </c>
      <c r="S9" s="1"/>
      <c r="T9" s="1">
        <f t="shared" si="1"/>
        <v>1</v>
      </c>
      <c r="U9" s="1" t="s">
        <v>81</v>
      </c>
      <c r="V9" s="1"/>
      <c r="W9" s="1">
        <v>0</v>
      </c>
      <c r="X9" s="1">
        <v>22.946000000000002</v>
      </c>
      <c r="Y9" s="1">
        <v>351.92399999999998</v>
      </c>
      <c r="Z9" s="1">
        <v>88.489000000000004</v>
      </c>
      <c r="AA9" s="1">
        <v>28.757999999999999</v>
      </c>
      <c r="AB9" s="1">
        <v>24.690999999999999</v>
      </c>
      <c r="AC9" s="1">
        <v>20.625</v>
      </c>
      <c r="AD9" s="1">
        <v>426.19400000000002</v>
      </c>
      <c r="AE9" s="1">
        <v>201.78800000000001</v>
      </c>
      <c r="AF9" s="1">
        <f t="shared" si="2"/>
        <v>313.99099999999999</v>
      </c>
      <c r="AG9" s="1">
        <v>36</v>
      </c>
      <c r="AH9" s="1">
        <v>80</v>
      </c>
      <c r="AI9" s="1">
        <f t="shared" si="3"/>
        <v>58</v>
      </c>
      <c r="AJ9" s="1">
        <v>26.422999999999998</v>
      </c>
      <c r="AK9" s="1">
        <v>31.297999999999998</v>
      </c>
      <c r="AL9" s="1">
        <f t="shared" si="4"/>
        <v>42.211500000000001</v>
      </c>
      <c r="AM9" s="1">
        <v>4.1909999999999998</v>
      </c>
      <c r="AN9" s="1">
        <v>2.8050000000000002</v>
      </c>
      <c r="AO9" s="1">
        <f t="shared" si="5"/>
        <v>3.4980000000000002</v>
      </c>
      <c r="AP9" s="1">
        <v>26</v>
      </c>
      <c r="AQ9" s="1">
        <v>57</v>
      </c>
      <c r="AR9" s="1">
        <f t="shared" si="6"/>
        <v>41.5</v>
      </c>
      <c r="AS9" s="1">
        <v>3</v>
      </c>
      <c r="AT9" s="1">
        <v>2</v>
      </c>
      <c r="AU9" s="1">
        <v>2</v>
      </c>
      <c r="AV9" s="2">
        <v>2.375</v>
      </c>
      <c r="AW9" s="2">
        <v>3.1428571428571401</v>
      </c>
      <c r="AX9" s="2">
        <v>1.8</v>
      </c>
      <c r="AY9" s="2">
        <v>2.8</v>
      </c>
      <c r="AZ9" s="2">
        <v>2.6666666666666701</v>
      </c>
      <c r="BA9" s="2">
        <v>4.25</v>
      </c>
      <c r="BB9" s="2">
        <v>4.25</v>
      </c>
      <c r="BC9" s="2">
        <v>3.6</v>
      </c>
      <c r="BD9" s="3">
        <v>17.36367272117273</v>
      </c>
      <c r="BE9" s="3">
        <v>0.10199999999999999</v>
      </c>
      <c r="BF9" s="3">
        <v>19.338000000000001</v>
      </c>
      <c r="BG9" s="3">
        <v>5.3041503757727</v>
      </c>
      <c r="BH9" s="3">
        <v>4.2999999999999997E-2</v>
      </c>
      <c r="BI9" s="14">
        <v>8.5517609398158782E-3</v>
      </c>
      <c r="BJ9" s="3">
        <v>0.91300000000000026</v>
      </c>
      <c r="BK9" s="11"/>
      <c r="BL9" s="11"/>
    </row>
    <row r="10" spans="1:64" x14ac:dyDescent="0.4">
      <c r="A10" s="1">
        <v>6</v>
      </c>
      <c r="B10" s="1">
        <v>26</v>
      </c>
      <c r="C10" s="1" t="s">
        <v>76</v>
      </c>
      <c r="D10" s="1">
        <v>1</v>
      </c>
      <c r="E10" s="1" t="s">
        <v>77</v>
      </c>
      <c r="F10" s="1">
        <v>9</v>
      </c>
      <c r="G10" s="1" t="s">
        <v>84</v>
      </c>
      <c r="H10" s="1" t="s">
        <v>79</v>
      </c>
      <c r="I10" s="1" t="s">
        <v>80</v>
      </c>
      <c r="J10" s="1">
        <v>1</v>
      </c>
      <c r="K10" s="1">
        <v>0</v>
      </c>
      <c r="L10" s="1">
        <v>5</v>
      </c>
      <c r="M10" s="1">
        <f t="shared" si="7"/>
        <v>0</v>
      </c>
      <c r="N10" s="1" t="s">
        <v>80</v>
      </c>
      <c r="O10" s="1"/>
      <c r="P10" s="1"/>
      <c r="Q10" s="1">
        <v>1</v>
      </c>
      <c r="R10" s="1">
        <f t="shared" si="0"/>
        <v>1</v>
      </c>
      <c r="S10" s="1" t="s">
        <v>80</v>
      </c>
      <c r="T10" s="1">
        <f t="shared" si="1"/>
        <v>2</v>
      </c>
      <c r="U10" s="1" t="s">
        <v>81</v>
      </c>
      <c r="V10" s="1"/>
      <c r="W10" s="1">
        <v>0</v>
      </c>
      <c r="X10" s="1">
        <v>19.997</v>
      </c>
      <c r="Y10" s="1">
        <v>268.505</v>
      </c>
      <c r="Z10" s="1">
        <v>88.873000000000005</v>
      </c>
      <c r="AA10" s="1">
        <v>29.942</v>
      </c>
      <c r="AB10" s="1">
        <v>23.428999999999998</v>
      </c>
      <c r="AC10" s="1">
        <v>16.917000000000002</v>
      </c>
      <c r="AD10" s="1">
        <v>384.67599999999999</v>
      </c>
      <c r="AE10" s="1">
        <v>303.66000000000003</v>
      </c>
      <c r="AF10" s="1">
        <f t="shared" si="2"/>
        <v>344.16800000000001</v>
      </c>
      <c r="AG10" s="1">
        <v>34</v>
      </c>
      <c r="AH10" s="1">
        <v>50</v>
      </c>
      <c r="AI10" s="1">
        <f t="shared" si="3"/>
        <v>42</v>
      </c>
      <c r="AJ10" s="1">
        <v>24.417000000000002</v>
      </c>
      <c r="AK10" s="1">
        <v>31.541</v>
      </c>
      <c r="AL10" s="1">
        <f t="shared" si="4"/>
        <v>33.208500000000001</v>
      </c>
      <c r="AM10" s="1">
        <v>4.0519999999999996</v>
      </c>
      <c r="AN10" s="1">
        <v>4.7880000000000003</v>
      </c>
      <c r="AO10" s="1">
        <f t="shared" si="5"/>
        <v>4.42</v>
      </c>
      <c r="AP10" s="1">
        <v>24</v>
      </c>
      <c r="AQ10" s="1">
        <v>37</v>
      </c>
      <c r="AR10" s="1">
        <f t="shared" si="6"/>
        <v>30.5</v>
      </c>
      <c r="AS10" s="1">
        <v>2</v>
      </c>
      <c r="AT10" s="1">
        <v>2</v>
      </c>
      <c r="AU10" s="1">
        <v>1</v>
      </c>
      <c r="AV10" s="2">
        <v>2.375</v>
      </c>
      <c r="AW10" s="2">
        <v>3.1428571428571401</v>
      </c>
      <c r="AX10" s="2">
        <v>1.8</v>
      </c>
      <c r="AY10" s="2">
        <v>2.8</v>
      </c>
      <c r="AZ10" s="2">
        <v>2.6666666666666701</v>
      </c>
      <c r="BA10" s="2">
        <v>4.25</v>
      </c>
      <c r="BB10" s="2">
        <v>4.25</v>
      </c>
      <c r="BC10" s="2">
        <v>3.6</v>
      </c>
      <c r="BD10" s="3">
        <v>9.4619473814855795</v>
      </c>
      <c r="BE10" s="3">
        <v>0.03</v>
      </c>
      <c r="BF10" s="3">
        <v>16.364999999999998</v>
      </c>
      <c r="BG10" s="3">
        <v>2.933403323497854</v>
      </c>
      <c r="BH10" s="3">
        <v>1.6E-2</v>
      </c>
      <c r="BI10" s="14">
        <v>3.138230318351583E-3</v>
      </c>
      <c r="BJ10" s="3">
        <v>0.60899999999998045</v>
      </c>
      <c r="BK10" s="11"/>
      <c r="BL10" s="11"/>
    </row>
    <row r="11" spans="1:64" x14ac:dyDescent="0.4">
      <c r="A11" s="1">
        <v>6</v>
      </c>
      <c r="B11" s="1">
        <v>26</v>
      </c>
      <c r="C11" s="1" t="s">
        <v>76</v>
      </c>
      <c r="D11" s="1">
        <v>1</v>
      </c>
      <c r="E11" s="1" t="s">
        <v>77</v>
      </c>
      <c r="F11" s="1">
        <v>10</v>
      </c>
      <c r="G11" s="1" t="s">
        <v>85</v>
      </c>
      <c r="H11" s="1" t="s">
        <v>80</v>
      </c>
      <c r="I11" s="1" t="s">
        <v>80</v>
      </c>
      <c r="J11" s="1">
        <v>0</v>
      </c>
      <c r="K11" s="1">
        <v>0</v>
      </c>
      <c r="L11" s="1">
        <v>4</v>
      </c>
      <c r="M11" s="1">
        <f t="shared" si="7"/>
        <v>1</v>
      </c>
      <c r="N11" s="1" t="s">
        <v>80</v>
      </c>
      <c r="O11" s="1"/>
      <c r="P11" s="1"/>
      <c r="Q11" s="1">
        <v>1</v>
      </c>
      <c r="R11" s="1">
        <f t="shared" si="0"/>
        <v>0</v>
      </c>
      <c r="S11" s="1"/>
      <c r="T11" s="1">
        <f t="shared" si="1"/>
        <v>1</v>
      </c>
      <c r="U11" s="1" t="s">
        <v>81</v>
      </c>
      <c r="V11" s="1" t="s">
        <v>83</v>
      </c>
      <c r="W11" s="1">
        <v>1</v>
      </c>
      <c r="X11" s="1">
        <v>21.263999999999999</v>
      </c>
      <c r="Y11" s="1">
        <v>172.86199999999999</v>
      </c>
      <c r="Z11" s="1">
        <v>85.811000000000007</v>
      </c>
      <c r="AA11" s="1">
        <v>23.041</v>
      </c>
      <c r="AB11" s="1">
        <v>22.414000000000001</v>
      </c>
      <c r="AC11" s="1">
        <v>21.786999999999999</v>
      </c>
      <c r="AD11" s="1">
        <v>522.63300000000004</v>
      </c>
      <c r="AE11" s="1">
        <v>204.13900000000001</v>
      </c>
      <c r="AF11" s="1">
        <f t="shared" si="2"/>
        <v>363.38600000000002</v>
      </c>
      <c r="AG11" s="1">
        <v>30</v>
      </c>
      <c r="AH11" s="1">
        <v>72</v>
      </c>
      <c r="AI11" s="1">
        <f t="shared" si="3"/>
        <v>51</v>
      </c>
      <c r="AJ11" s="1">
        <v>38</v>
      </c>
      <c r="AK11" s="1">
        <v>38.357999999999997</v>
      </c>
      <c r="AL11" s="1">
        <f t="shared" si="4"/>
        <v>44.5</v>
      </c>
      <c r="AM11" s="1">
        <v>3.9079999999999999</v>
      </c>
      <c r="AN11" s="1">
        <v>3.024</v>
      </c>
      <c r="AO11" s="1">
        <f t="shared" si="5"/>
        <v>3.4660000000000002</v>
      </c>
      <c r="AP11" s="1">
        <v>14</v>
      </c>
      <c r="AQ11" s="1">
        <v>53</v>
      </c>
      <c r="AR11" s="1">
        <f t="shared" si="6"/>
        <v>33.5</v>
      </c>
      <c r="AS11" s="1">
        <v>2</v>
      </c>
      <c r="AT11" s="1">
        <v>1</v>
      </c>
      <c r="AU11" s="1">
        <v>2</v>
      </c>
      <c r="AV11" s="2">
        <v>2.375</v>
      </c>
      <c r="AW11" s="2">
        <v>3.1428571428571401</v>
      </c>
      <c r="AX11" s="2">
        <v>1.8</v>
      </c>
      <c r="AY11" s="2">
        <v>2.8</v>
      </c>
      <c r="AZ11" s="2">
        <v>2.6666666666666701</v>
      </c>
      <c r="BA11" s="2">
        <v>4.25</v>
      </c>
      <c r="BB11" s="2">
        <v>4.25</v>
      </c>
      <c r="BC11" s="2">
        <v>3.6</v>
      </c>
      <c r="BD11" s="5"/>
      <c r="BE11" s="5"/>
      <c r="BF11" s="5"/>
      <c r="BG11" s="5"/>
      <c r="BH11" s="5"/>
      <c r="BI11" s="5"/>
      <c r="BJ11" s="5"/>
      <c r="BK11" s="4"/>
      <c r="BL11" s="4"/>
    </row>
    <row r="12" spans="1:64" x14ac:dyDescent="0.4">
      <c r="A12" s="1">
        <v>6</v>
      </c>
      <c r="B12" s="1">
        <v>26</v>
      </c>
      <c r="C12" s="1" t="s">
        <v>76</v>
      </c>
      <c r="D12" s="1">
        <v>1</v>
      </c>
      <c r="E12" s="1" t="s">
        <v>77</v>
      </c>
      <c r="F12" s="1">
        <v>11</v>
      </c>
      <c r="G12" s="1" t="s">
        <v>78</v>
      </c>
      <c r="H12" s="1" t="s">
        <v>79</v>
      </c>
      <c r="I12" s="1" t="s">
        <v>79</v>
      </c>
      <c r="J12" s="1">
        <v>1</v>
      </c>
      <c r="K12" s="1">
        <v>0</v>
      </c>
      <c r="L12" s="1">
        <v>2</v>
      </c>
      <c r="M12" s="1">
        <f t="shared" si="7"/>
        <v>1</v>
      </c>
      <c r="N12" s="1" t="s">
        <v>80</v>
      </c>
      <c r="O12" s="1" t="s">
        <v>79</v>
      </c>
      <c r="P12" s="1"/>
      <c r="Q12" s="1">
        <v>1</v>
      </c>
      <c r="R12" s="1">
        <f t="shared" si="0"/>
        <v>1</v>
      </c>
      <c r="S12" s="1" t="s">
        <v>79</v>
      </c>
      <c r="T12" s="1">
        <f>IF(Q12=0,0,IF(R12=1,2,1))</f>
        <v>2</v>
      </c>
      <c r="U12" s="1" t="s">
        <v>81</v>
      </c>
      <c r="V12" s="1"/>
      <c r="W12" s="1">
        <v>0</v>
      </c>
      <c r="X12" s="1">
        <v>20.077999999999999</v>
      </c>
      <c r="Y12" s="1">
        <v>217.04900000000001</v>
      </c>
      <c r="Z12" s="1">
        <v>62.484000000000002</v>
      </c>
      <c r="AA12" s="1">
        <v>22.757000000000001</v>
      </c>
      <c r="AB12" s="1">
        <v>24.033999999999999</v>
      </c>
      <c r="AC12" s="1">
        <v>25.311</v>
      </c>
      <c r="AD12" s="1">
        <v>403.61099999999999</v>
      </c>
      <c r="AE12" s="1">
        <v>150.62200000000001</v>
      </c>
      <c r="AF12" s="1">
        <f t="shared" si="2"/>
        <v>277.11649999999997</v>
      </c>
      <c r="AG12" s="1">
        <v>36</v>
      </c>
      <c r="AH12" s="1">
        <v>82</v>
      </c>
      <c r="AI12" s="1">
        <f t="shared" si="3"/>
        <v>59</v>
      </c>
      <c r="AJ12" s="1">
        <v>27.81</v>
      </c>
      <c r="AK12" s="1">
        <v>36.567</v>
      </c>
      <c r="AL12" s="1">
        <f t="shared" si="4"/>
        <v>43.405000000000001</v>
      </c>
      <c r="AM12" s="1">
        <v>4.1769999999999996</v>
      </c>
      <c r="AN12" s="1">
        <v>2.6989999999999998</v>
      </c>
      <c r="AO12" s="1">
        <f t="shared" si="5"/>
        <v>3.4379999999999997</v>
      </c>
      <c r="AP12" s="1">
        <v>21</v>
      </c>
      <c r="AQ12" s="1">
        <v>60</v>
      </c>
      <c r="AR12" s="1">
        <f t="shared" si="6"/>
        <v>40.5</v>
      </c>
      <c r="AS12" s="1">
        <v>2</v>
      </c>
      <c r="AT12" s="1">
        <v>2</v>
      </c>
      <c r="AU12" s="1">
        <v>2</v>
      </c>
      <c r="AV12" s="2">
        <v>2.375</v>
      </c>
      <c r="AW12" s="2">
        <v>3.1428571428571401</v>
      </c>
      <c r="AX12" s="2">
        <v>1.8</v>
      </c>
      <c r="AY12" s="2">
        <v>2.8</v>
      </c>
      <c r="AZ12" s="2">
        <v>2.6666666666666701</v>
      </c>
      <c r="BA12" s="2">
        <v>4.25</v>
      </c>
      <c r="BB12" s="2">
        <v>4.25</v>
      </c>
      <c r="BC12" s="2">
        <v>3.6</v>
      </c>
      <c r="BD12" s="3">
        <v>23.911059179324635</v>
      </c>
      <c r="BE12" s="3">
        <v>4.2000000000000003E-2</v>
      </c>
      <c r="BF12" s="3">
        <v>23.475999999999999</v>
      </c>
      <c r="BG12" s="3">
        <v>3.7459936589431422</v>
      </c>
      <c r="BH12" s="13">
        <f>MAX('[1]11'!T2:T1205)</f>
        <v>1.2999999999999999E-2</v>
      </c>
      <c r="BI12" s="14">
        <v>4.3386360740155019E-3</v>
      </c>
      <c r="BJ12" s="3">
        <v>0.50799999999998136</v>
      </c>
      <c r="BK12" s="11"/>
      <c r="BL12" s="11"/>
    </row>
    <row r="13" spans="1:64" x14ac:dyDescent="0.4">
      <c r="A13" s="1">
        <v>6</v>
      </c>
      <c r="B13" s="1">
        <v>26</v>
      </c>
      <c r="C13" s="1" t="s">
        <v>76</v>
      </c>
      <c r="D13" s="1">
        <v>1</v>
      </c>
      <c r="E13" s="1" t="s">
        <v>77</v>
      </c>
      <c r="F13" s="1">
        <v>12</v>
      </c>
      <c r="G13" s="1" t="s">
        <v>82</v>
      </c>
      <c r="H13" s="1" t="s">
        <v>80</v>
      </c>
      <c r="I13" s="1" t="s">
        <v>79</v>
      </c>
      <c r="J13" s="1">
        <v>0</v>
      </c>
      <c r="K13" s="1">
        <v>0</v>
      </c>
      <c r="L13" s="1">
        <v>4</v>
      </c>
      <c r="M13" s="1">
        <f t="shared" si="7"/>
        <v>0</v>
      </c>
      <c r="N13" s="1" t="s">
        <v>79</v>
      </c>
      <c r="O13" s="1"/>
      <c r="P13" s="1"/>
      <c r="Q13" s="1">
        <v>1</v>
      </c>
      <c r="R13" s="1">
        <f t="shared" si="0"/>
        <v>0</v>
      </c>
      <c r="S13" s="1"/>
      <c r="T13" s="1">
        <f t="shared" si="1"/>
        <v>1</v>
      </c>
      <c r="U13" s="1" t="s">
        <v>83</v>
      </c>
      <c r="V13" s="1"/>
      <c r="W13" s="1">
        <v>1</v>
      </c>
      <c r="X13" s="1">
        <v>19.896000000000001</v>
      </c>
      <c r="Y13" s="1">
        <v>255.01400000000001</v>
      </c>
      <c r="Z13" s="1">
        <v>84.989000000000004</v>
      </c>
      <c r="AA13" s="1">
        <v>20.268000000000001</v>
      </c>
      <c r="AB13" s="1">
        <v>19.933</v>
      </c>
      <c r="AC13" s="1">
        <v>19.597999999999999</v>
      </c>
      <c r="AD13" s="1">
        <v>466.40600000000001</v>
      </c>
      <c r="AE13" s="1">
        <v>175.02600000000001</v>
      </c>
      <c r="AF13" s="1">
        <f t="shared" si="2"/>
        <v>320.71600000000001</v>
      </c>
      <c r="AG13" s="1">
        <v>32</v>
      </c>
      <c r="AH13" s="1">
        <v>77</v>
      </c>
      <c r="AI13" s="1">
        <f t="shared" si="3"/>
        <v>54.5</v>
      </c>
      <c r="AJ13" s="1">
        <v>23.454999999999998</v>
      </c>
      <c r="AK13" s="1">
        <v>31.045999999999999</v>
      </c>
      <c r="AL13" s="1">
        <f t="shared" si="4"/>
        <v>38.977499999999999</v>
      </c>
      <c r="AM13" s="1">
        <v>4.1040000000000001</v>
      </c>
      <c r="AN13" s="1">
        <v>2.61</v>
      </c>
      <c r="AO13" s="1">
        <f t="shared" si="5"/>
        <v>3.3570000000000002</v>
      </c>
      <c r="AP13" s="1">
        <v>22</v>
      </c>
      <c r="AQ13" s="1">
        <v>65</v>
      </c>
      <c r="AR13" s="1">
        <f t="shared" si="6"/>
        <v>43.5</v>
      </c>
      <c r="AS13" s="1">
        <v>2</v>
      </c>
      <c r="AT13" s="1">
        <v>4</v>
      </c>
      <c r="AU13" s="1">
        <v>3</v>
      </c>
      <c r="AV13" s="2">
        <v>2.375</v>
      </c>
      <c r="AW13" s="2">
        <v>3.1428571428571401</v>
      </c>
      <c r="AX13" s="2">
        <v>1.8</v>
      </c>
      <c r="AY13" s="2">
        <v>2.8</v>
      </c>
      <c r="AZ13" s="2">
        <v>2.6666666666666701</v>
      </c>
      <c r="BA13" s="2">
        <v>4.25</v>
      </c>
      <c r="BB13" s="2">
        <v>4.25</v>
      </c>
      <c r="BC13" s="2">
        <v>3.6</v>
      </c>
      <c r="BD13" s="5"/>
      <c r="BE13" s="5"/>
      <c r="BF13" s="5"/>
      <c r="BG13" s="5"/>
      <c r="BH13" s="5"/>
      <c r="BI13" s="5"/>
      <c r="BJ13" s="5"/>
      <c r="BK13" s="4"/>
      <c r="BL13" s="4"/>
    </row>
    <row r="14" spans="1:64" x14ac:dyDescent="0.4">
      <c r="A14" s="1">
        <v>6</v>
      </c>
      <c r="B14" s="1">
        <v>26</v>
      </c>
      <c r="C14" s="1" t="s">
        <v>76</v>
      </c>
      <c r="D14" s="1">
        <v>1</v>
      </c>
      <c r="E14" s="1" t="s">
        <v>77</v>
      </c>
      <c r="F14" s="1">
        <v>13</v>
      </c>
      <c r="G14" s="1" t="s">
        <v>85</v>
      </c>
      <c r="H14" s="1" t="s">
        <v>80</v>
      </c>
      <c r="I14" s="1" t="s">
        <v>80</v>
      </c>
      <c r="J14" s="1">
        <v>0</v>
      </c>
      <c r="K14" s="1">
        <v>0</v>
      </c>
      <c r="L14" s="1">
        <v>3</v>
      </c>
      <c r="M14" s="1">
        <f>IF(N14=H14,1,IF(O14=H14,1,IF(P14=H14,1,0)))</f>
        <v>0</v>
      </c>
      <c r="N14" s="1" t="s">
        <v>79</v>
      </c>
      <c r="O14" s="1"/>
      <c r="P14" s="1"/>
      <c r="Q14" s="1">
        <v>1</v>
      </c>
      <c r="R14" s="1">
        <f>IF(S14=I14,1,0)</f>
        <v>0</v>
      </c>
      <c r="S14" s="1"/>
      <c r="T14" s="1">
        <f t="shared" si="1"/>
        <v>1</v>
      </c>
      <c r="U14" s="1" t="s">
        <v>83</v>
      </c>
      <c r="V14" s="1"/>
      <c r="W14" s="1">
        <v>1</v>
      </c>
      <c r="X14" s="1">
        <v>14.475</v>
      </c>
      <c r="Y14" s="1">
        <v>235.27799999999999</v>
      </c>
      <c r="Z14" s="1">
        <v>94.99</v>
      </c>
      <c r="AA14" s="1">
        <v>18.527000000000001</v>
      </c>
      <c r="AB14" s="1">
        <v>16.061</v>
      </c>
      <c r="AC14" s="1">
        <v>13.593999999999999</v>
      </c>
      <c r="AD14" s="1">
        <v>377.75900000000001</v>
      </c>
      <c r="AE14" s="1">
        <v>236.745</v>
      </c>
      <c r="AF14" s="1">
        <f t="shared" si="2"/>
        <v>307.25200000000001</v>
      </c>
      <c r="AG14" s="1">
        <v>29</v>
      </c>
      <c r="AH14" s="1">
        <v>47</v>
      </c>
      <c r="AI14" s="1">
        <f t="shared" si="3"/>
        <v>38</v>
      </c>
      <c r="AJ14" s="1">
        <v>41.768999999999998</v>
      </c>
      <c r="AK14" s="1">
        <v>30.8</v>
      </c>
      <c r="AL14" s="1">
        <f t="shared" si="4"/>
        <v>39.884500000000003</v>
      </c>
      <c r="AM14" s="1">
        <v>3.9369999999999998</v>
      </c>
      <c r="AN14" s="1">
        <v>4.2110000000000003</v>
      </c>
      <c r="AO14" s="1">
        <f t="shared" si="5"/>
        <v>4.0739999999999998</v>
      </c>
      <c r="AP14" s="1">
        <v>26</v>
      </c>
      <c r="AQ14" s="1">
        <v>40</v>
      </c>
      <c r="AR14" s="1">
        <f t="shared" si="6"/>
        <v>33</v>
      </c>
      <c r="AS14" s="1">
        <v>1</v>
      </c>
      <c r="AT14" s="1">
        <v>2</v>
      </c>
      <c r="AU14" s="1">
        <v>1</v>
      </c>
      <c r="AV14" s="2">
        <v>2.375</v>
      </c>
      <c r="AW14" s="2">
        <v>3.1428571428571401</v>
      </c>
      <c r="AX14" s="2">
        <v>1.8</v>
      </c>
      <c r="AY14" s="2">
        <v>2.8</v>
      </c>
      <c r="AZ14" s="2">
        <v>2.6666666666666701</v>
      </c>
      <c r="BA14" s="2">
        <v>4.25</v>
      </c>
      <c r="BB14" s="2">
        <v>4.25</v>
      </c>
      <c r="BC14" s="2">
        <v>3.6</v>
      </c>
      <c r="BD14" s="5"/>
      <c r="BE14" s="5"/>
      <c r="BF14" s="5"/>
      <c r="BG14" s="5"/>
      <c r="BH14" s="5"/>
      <c r="BI14" s="5"/>
      <c r="BJ14" s="5"/>
      <c r="BK14" s="4"/>
      <c r="BL14" s="4"/>
    </row>
    <row r="15" spans="1:64" x14ac:dyDescent="0.4">
      <c r="A15" s="1">
        <v>6</v>
      </c>
      <c r="B15" s="1">
        <v>26</v>
      </c>
      <c r="C15" s="1" t="s">
        <v>76</v>
      </c>
      <c r="D15" s="1">
        <v>1</v>
      </c>
      <c r="E15" s="1" t="s">
        <v>77</v>
      </c>
      <c r="F15" s="1">
        <v>14</v>
      </c>
      <c r="G15" s="1" t="s">
        <v>78</v>
      </c>
      <c r="H15" s="1" t="s">
        <v>79</v>
      </c>
      <c r="I15" s="1" t="s">
        <v>79</v>
      </c>
      <c r="J15" s="1">
        <v>1</v>
      </c>
      <c r="K15" s="1">
        <v>0</v>
      </c>
      <c r="L15" s="1">
        <v>3</v>
      </c>
      <c r="M15" s="1">
        <f>IF(N15=H15,1,IF(O15=H15,1,IF(P15=H15,1,0)))</f>
        <v>0</v>
      </c>
      <c r="N15" s="1" t="s">
        <v>80</v>
      </c>
      <c r="O15" s="1"/>
      <c r="P15" s="1"/>
      <c r="Q15" s="1">
        <v>1</v>
      </c>
      <c r="R15" s="1">
        <f t="shared" si="0"/>
        <v>0</v>
      </c>
      <c r="S15" s="1"/>
      <c r="T15" s="1">
        <f t="shared" si="1"/>
        <v>1</v>
      </c>
      <c r="U15" s="1" t="s">
        <v>83</v>
      </c>
      <c r="V15" s="1"/>
      <c r="W15" s="1">
        <v>1</v>
      </c>
      <c r="X15" s="1">
        <v>19.454999999999998</v>
      </c>
      <c r="Y15" s="1">
        <v>289.08699999999999</v>
      </c>
      <c r="Z15" s="1">
        <v>110.428</v>
      </c>
      <c r="AA15" s="1">
        <v>25.106999999999999</v>
      </c>
      <c r="AB15" s="1">
        <v>21.337</v>
      </c>
      <c r="AC15" s="1">
        <v>17.565999999999999</v>
      </c>
      <c r="AD15" s="1">
        <v>506.714</v>
      </c>
      <c r="AE15" s="1">
        <v>248.36199999999999</v>
      </c>
      <c r="AF15" s="1">
        <f t="shared" si="2"/>
        <v>377.53800000000001</v>
      </c>
      <c r="AG15" s="1">
        <v>28</v>
      </c>
      <c r="AH15" s="1">
        <v>58</v>
      </c>
      <c r="AI15" s="1">
        <f t="shared" si="3"/>
        <v>43</v>
      </c>
      <c r="AJ15" s="1">
        <v>271.05900000000003</v>
      </c>
      <c r="AK15" s="1">
        <v>46.34</v>
      </c>
      <c r="AL15" s="1">
        <f t="shared" si="4"/>
        <v>157.02950000000001</v>
      </c>
      <c r="AM15" s="1">
        <v>4.4889999999999999</v>
      </c>
      <c r="AN15" s="1">
        <v>3.6850000000000001</v>
      </c>
      <c r="AO15" s="1">
        <f t="shared" si="5"/>
        <v>4.0869999999999997</v>
      </c>
      <c r="AP15" s="1">
        <v>17</v>
      </c>
      <c r="AQ15" s="1">
        <v>50</v>
      </c>
      <c r="AR15" s="1">
        <f t="shared" si="6"/>
        <v>33.5</v>
      </c>
      <c r="AS15" s="1">
        <v>1</v>
      </c>
      <c r="AT15" s="1">
        <v>2</v>
      </c>
      <c r="AU15" s="1">
        <v>1</v>
      </c>
      <c r="AV15" s="2">
        <v>2.375</v>
      </c>
      <c r="AW15" s="2">
        <v>3.1428571428571401</v>
      </c>
      <c r="AX15" s="2">
        <v>1.8</v>
      </c>
      <c r="AY15" s="2">
        <v>2.8</v>
      </c>
      <c r="AZ15" s="2">
        <v>2.6666666666666701</v>
      </c>
      <c r="BA15" s="2">
        <v>4.25</v>
      </c>
      <c r="BB15" s="2">
        <v>4.25</v>
      </c>
      <c r="BC15" s="2">
        <v>3.6</v>
      </c>
      <c r="BD15" s="3">
        <v>10.698849468586621</v>
      </c>
      <c r="BE15" s="3">
        <v>3.4000000000000002E-2</v>
      </c>
      <c r="BF15" s="3">
        <v>16.643000000000001</v>
      </c>
      <c r="BG15" s="3">
        <v>2.7917830902706715</v>
      </c>
      <c r="BH15" s="3">
        <v>6.0000000000000001E-3</v>
      </c>
      <c r="BI15" s="14">
        <v>1.5309862497918799E-3</v>
      </c>
      <c r="BJ15" s="3">
        <v>0.54000000000002046</v>
      </c>
      <c r="BK15" s="11"/>
      <c r="BL15" s="11"/>
    </row>
    <row r="16" spans="1:64" x14ac:dyDescent="0.4">
      <c r="A16" s="1">
        <v>6</v>
      </c>
      <c r="B16" s="1">
        <v>26</v>
      </c>
      <c r="C16" s="1" t="s">
        <v>76</v>
      </c>
      <c r="D16" s="1">
        <v>1</v>
      </c>
      <c r="E16" s="1" t="s">
        <v>77</v>
      </c>
      <c r="F16" s="1">
        <v>15</v>
      </c>
      <c r="G16" s="1" t="s">
        <v>82</v>
      </c>
      <c r="H16" s="1" t="s">
        <v>80</v>
      </c>
      <c r="I16" s="1" t="s">
        <v>79</v>
      </c>
      <c r="J16" s="1">
        <v>0</v>
      </c>
      <c r="K16" s="1">
        <v>0</v>
      </c>
      <c r="L16" s="1">
        <v>5</v>
      </c>
      <c r="M16" s="1">
        <f t="shared" ref="M16:M79" si="8">IF(N16=H16,1,IF(O16=H16,1,IF(P16=H16,1,0)))</f>
        <v>1</v>
      </c>
      <c r="N16" s="1" t="s">
        <v>79</v>
      </c>
      <c r="O16" s="1" t="s">
        <v>80</v>
      </c>
      <c r="P16" s="1"/>
      <c r="Q16" s="1">
        <v>1</v>
      </c>
      <c r="R16" s="1">
        <f t="shared" si="0"/>
        <v>0</v>
      </c>
      <c r="S16" s="1"/>
      <c r="T16" s="1">
        <f t="shared" si="1"/>
        <v>1</v>
      </c>
      <c r="U16" s="1" t="s">
        <v>81</v>
      </c>
      <c r="V16" s="1"/>
      <c r="W16" s="1">
        <v>0</v>
      </c>
      <c r="X16" s="1">
        <v>19.443000000000001</v>
      </c>
      <c r="Y16" s="1">
        <v>312.89</v>
      </c>
      <c r="Z16" s="1">
        <v>131.50299999999999</v>
      </c>
      <c r="AA16" s="1">
        <v>26.501000000000001</v>
      </c>
      <c r="AB16" s="1">
        <v>20.663</v>
      </c>
      <c r="AC16" s="1">
        <v>14.824</v>
      </c>
      <c r="AD16" s="1">
        <v>494.40699999999998</v>
      </c>
      <c r="AE16" s="1">
        <v>183.11500000000001</v>
      </c>
      <c r="AF16" s="1">
        <f t="shared" si="2"/>
        <v>338.76099999999997</v>
      </c>
      <c r="AG16" s="1">
        <v>27</v>
      </c>
      <c r="AH16" s="1">
        <v>78</v>
      </c>
      <c r="AI16" s="1">
        <f t="shared" si="3"/>
        <v>52.5</v>
      </c>
      <c r="AJ16" s="1">
        <v>25.260999999999999</v>
      </c>
      <c r="AK16" s="1">
        <v>37.677</v>
      </c>
      <c r="AL16" s="1">
        <f t="shared" si="4"/>
        <v>38.880499999999998</v>
      </c>
      <c r="AM16" s="1">
        <v>4.5659999999999998</v>
      </c>
      <c r="AN16" s="1">
        <v>3.3820000000000001</v>
      </c>
      <c r="AO16" s="1">
        <f t="shared" si="5"/>
        <v>3.9740000000000002</v>
      </c>
      <c r="AP16" s="1">
        <v>23</v>
      </c>
      <c r="AQ16" s="1">
        <v>62</v>
      </c>
      <c r="AR16" s="1">
        <f t="shared" si="6"/>
        <v>42.5</v>
      </c>
      <c r="AS16" s="1">
        <v>3</v>
      </c>
      <c r="AT16" s="1">
        <v>3</v>
      </c>
      <c r="AU16" s="1">
        <v>2</v>
      </c>
      <c r="AV16" s="2">
        <v>2.375</v>
      </c>
      <c r="AW16" s="2">
        <v>3.1428571428571401</v>
      </c>
      <c r="AX16" s="2">
        <v>1.8</v>
      </c>
      <c r="AY16" s="2">
        <v>2.8</v>
      </c>
      <c r="AZ16" s="2">
        <v>2.6666666666666701</v>
      </c>
      <c r="BA16" s="2">
        <v>4.25</v>
      </c>
      <c r="BB16" s="2">
        <v>4.25</v>
      </c>
      <c r="BC16" s="2">
        <v>3.6</v>
      </c>
      <c r="BD16" s="5"/>
      <c r="BE16" s="5"/>
      <c r="BF16" s="5"/>
      <c r="BG16" s="5"/>
      <c r="BH16" s="5"/>
      <c r="BI16" s="5"/>
      <c r="BJ16" s="5"/>
      <c r="BK16" s="4"/>
      <c r="BL16" s="4"/>
    </row>
    <row r="17" spans="1:64" x14ac:dyDescent="0.4">
      <c r="A17" s="1">
        <v>6</v>
      </c>
      <c r="B17" s="1">
        <v>26</v>
      </c>
      <c r="C17" s="1" t="s">
        <v>76</v>
      </c>
      <c r="D17" s="1">
        <v>1</v>
      </c>
      <c r="E17" s="1" t="s">
        <v>77</v>
      </c>
      <c r="F17" s="1">
        <v>16</v>
      </c>
      <c r="G17" s="1" t="s">
        <v>84</v>
      </c>
      <c r="H17" s="1" t="s">
        <v>79</v>
      </c>
      <c r="I17" s="1" t="s">
        <v>80</v>
      </c>
      <c r="J17" s="1">
        <v>1</v>
      </c>
      <c r="K17" s="1">
        <v>0</v>
      </c>
      <c r="L17" s="1">
        <v>2</v>
      </c>
      <c r="M17" s="1">
        <f t="shared" si="8"/>
        <v>0</v>
      </c>
      <c r="N17" s="1" t="s">
        <v>80</v>
      </c>
      <c r="O17" s="1"/>
      <c r="P17" s="1"/>
      <c r="Q17" s="1">
        <v>1</v>
      </c>
      <c r="R17" s="1">
        <f t="shared" si="0"/>
        <v>0</v>
      </c>
      <c r="S17" s="1" t="s">
        <v>79</v>
      </c>
      <c r="T17" s="1">
        <f>IF(Q17=0,0,IF(R17=1,2,1))</f>
        <v>1</v>
      </c>
      <c r="U17" s="1" t="s">
        <v>83</v>
      </c>
      <c r="V17" s="1" t="s">
        <v>81</v>
      </c>
      <c r="W17" s="1">
        <v>0</v>
      </c>
      <c r="X17" s="1">
        <v>19.97</v>
      </c>
      <c r="Y17" s="1">
        <v>274.19499999999999</v>
      </c>
      <c r="Z17" s="1">
        <v>93.308999999999997</v>
      </c>
      <c r="AA17" s="1">
        <v>24.603999999999999</v>
      </c>
      <c r="AB17" s="1">
        <v>20.565999999999999</v>
      </c>
      <c r="AC17" s="1">
        <v>16.527999999999999</v>
      </c>
      <c r="AD17" s="1">
        <v>460.935</v>
      </c>
      <c r="AE17" s="1">
        <v>164.27099999999999</v>
      </c>
      <c r="AF17" s="1">
        <f t="shared" si="2"/>
        <v>312.60300000000001</v>
      </c>
      <c r="AG17" s="1">
        <v>31</v>
      </c>
      <c r="AH17" s="1">
        <v>85</v>
      </c>
      <c r="AI17" s="1">
        <f t="shared" si="3"/>
        <v>58</v>
      </c>
      <c r="AJ17" s="1">
        <v>23.579000000000001</v>
      </c>
      <c r="AK17" s="1">
        <v>39.418999999999997</v>
      </c>
      <c r="AL17" s="1">
        <f t="shared" si="4"/>
        <v>40.789500000000004</v>
      </c>
      <c r="AM17" s="1">
        <v>4.3780000000000001</v>
      </c>
      <c r="AN17" s="1">
        <v>3.0579999999999998</v>
      </c>
      <c r="AO17" s="1">
        <f t="shared" si="5"/>
        <v>3.718</v>
      </c>
      <c r="AP17" s="1">
        <v>19</v>
      </c>
      <c r="AQ17" s="1">
        <v>74</v>
      </c>
      <c r="AR17" s="1">
        <f t="shared" si="6"/>
        <v>46.5</v>
      </c>
      <c r="AS17" s="1">
        <v>2</v>
      </c>
      <c r="AT17" s="1">
        <v>2</v>
      </c>
      <c r="AU17" s="1">
        <v>1</v>
      </c>
      <c r="AV17" s="2">
        <v>2.375</v>
      </c>
      <c r="AW17" s="2">
        <v>3.1428571428571401</v>
      </c>
      <c r="AX17" s="2">
        <v>1.8</v>
      </c>
      <c r="AY17" s="2">
        <v>2.8</v>
      </c>
      <c r="AZ17" s="2">
        <v>2.6666666666666701</v>
      </c>
      <c r="BA17" s="2">
        <v>4.25</v>
      </c>
      <c r="BB17" s="2">
        <v>4.25</v>
      </c>
      <c r="BC17" s="2">
        <v>3.6</v>
      </c>
      <c r="BD17" s="3">
        <v>18.372707209592534</v>
      </c>
      <c r="BE17" s="3">
        <v>3.5000000000000003E-2</v>
      </c>
      <c r="BF17" s="3">
        <v>18.337</v>
      </c>
      <c r="BG17" s="3">
        <v>4.6396802992218547</v>
      </c>
      <c r="BH17" s="3">
        <v>2.7E-2</v>
      </c>
      <c r="BI17" s="14">
        <v>4.8772129322405249E-3</v>
      </c>
      <c r="BJ17" s="3">
        <v>0.72699999999997544</v>
      </c>
      <c r="BK17" s="11"/>
      <c r="BL17" s="11"/>
    </row>
    <row r="18" spans="1:64" x14ac:dyDescent="0.4">
      <c r="A18" s="1">
        <v>7</v>
      </c>
      <c r="B18" s="1">
        <v>21</v>
      </c>
      <c r="C18" s="1" t="s">
        <v>86</v>
      </c>
      <c r="D18" s="1">
        <v>2</v>
      </c>
      <c r="E18" s="1" t="s">
        <v>87</v>
      </c>
      <c r="F18" s="1">
        <v>1</v>
      </c>
      <c r="G18" s="1" t="s">
        <v>78</v>
      </c>
      <c r="H18" s="1" t="s">
        <v>79</v>
      </c>
      <c r="I18" s="1" t="s">
        <v>79</v>
      </c>
      <c r="J18" s="1">
        <v>1</v>
      </c>
      <c r="K18" s="1">
        <v>1</v>
      </c>
      <c r="L18" s="1">
        <v>1</v>
      </c>
      <c r="M18" s="1">
        <f t="shared" si="8"/>
        <v>0</v>
      </c>
      <c r="N18" s="1"/>
      <c r="O18" s="1"/>
      <c r="P18" s="1"/>
      <c r="Q18" s="1">
        <v>0</v>
      </c>
      <c r="R18" s="1">
        <f t="shared" si="0"/>
        <v>0</v>
      </c>
      <c r="S18" s="1"/>
      <c r="T18" s="1">
        <f t="shared" si="1"/>
        <v>0</v>
      </c>
      <c r="U18" s="1" t="s">
        <v>83</v>
      </c>
      <c r="V18" s="1"/>
      <c r="W18" s="1">
        <v>1</v>
      </c>
      <c r="X18" s="1">
        <v>24.225000000000001</v>
      </c>
      <c r="Y18" s="1">
        <v>130.19999999999999</v>
      </c>
      <c r="Z18" s="1">
        <v>135.26400000000001</v>
      </c>
      <c r="AA18" s="1">
        <v>4.8140000000000001</v>
      </c>
      <c r="AB18" s="1">
        <v>6.6020000000000003</v>
      </c>
      <c r="AC18" s="1">
        <v>8.391</v>
      </c>
      <c r="AD18" s="1">
        <v>1241.222</v>
      </c>
      <c r="AE18" s="1">
        <v>1266.1179999999999</v>
      </c>
      <c r="AF18" s="1">
        <f t="shared" si="2"/>
        <v>1253.67</v>
      </c>
      <c r="AG18" s="1">
        <v>18</v>
      </c>
      <c r="AH18" s="1">
        <v>17</v>
      </c>
      <c r="AI18" s="1">
        <f t="shared" si="3"/>
        <v>17.5</v>
      </c>
      <c r="AJ18" s="1">
        <v>48.692</v>
      </c>
      <c r="AK18" s="1">
        <v>87.817999999999998</v>
      </c>
      <c r="AL18" s="1">
        <f t="shared" si="4"/>
        <v>33.096000000000004</v>
      </c>
      <c r="AM18" s="1">
        <v>8.6170000000000009</v>
      </c>
      <c r="AN18" s="1">
        <v>7.9080000000000004</v>
      </c>
      <c r="AO18" s="1">
        <f t="shared" si="5"/>
        <v>8.2625000000000011</v>
      </c>
      <c r="AP18" s="1">
        <v>13</v>
      </c>
      <c r="AQ18" s="1">
        <v>11</v>
      </c>
      <c r="AR18" s="1">
        <f t="shared" si="6"/>
        <v>12</v>
      </c>
      <c r="AS18" s="1">
        <v>2</v>
      </c>
      <c r="AT18" s="1">
        <v>4</v>
      </c>
      <c r="AU18" s="1">
        <v>2</v>
      </c>
      <c r="AV18" s="2">
        <v>3.25</v>
      </c>
      <c r="AW18" s="2">
        <v>3.4285714285714284</v>
      </c>
      <c r="AX18" s="2">
        <v>2.2000000000000002</v>
      </c>
      <c r="AY18" s="2">
        <v>2.2000000000000002</v>
      </c>
      <c r="AZ18" s="2">
        <v>2.8333333333333335</v>
      </c>
      <c r="BA18" s="2">
        <v>3.25</v>
      </c>
      <c r="BB18" s="2">
        <v>4.5</v>
      </c>
      <c r="BC18" s="2">
        <v>3.4</v>
      </c>
      <c r="BD18" s="3">
        <v>11.185382740971233</v>
      </c>
      <c r="BE18" s="3">
        <v>0.17699999999999999</v>
      </c>
      <c r="BF18" s="3">
        <v>14.484999999999999</v>
      </c>
      <c r="BG18" s="3">
        <v>2.578696154057758</v>
      </c>
      <c r="BH18" s="3">
        <v>5.3999999999999999E-2</v>
      </c>
      <c r="BI18" s="14">
        <v>1.2154279370470962E-2</v>
      </c>
      <c r="BJ18" s="3">
        <v>2.1789999999999998</v>
      </c>
      <c r="BK18" s="9">
        <v>96.988319999990438</v>
      </c>
      <c r="BL18" s="9">
        <v>34.169460000007405</v>
      </c>
    </row>
    <row r="19" spans="1:64" x14ac:dyDescent="0.4">
      <c r="A19" s="1">
        <v>7</v>
      </c>
      <c r="B19" s="1">
        <v>21</v>
      </c>
      <c r="C19" s="1" t="s">
        <v>86</v>
      </c>
      <c r="D19" s="1">
        <v>2</v>
      </c>
      <c r="E19" s="1" t="s">
        <v>87</v>
      </c>
      <c r="F19" s="1">
        <v>2</v>
      </c>
      <c r="G19" s="1" t="s">
        <v>82</v>
      </c>
      <c r="H19" s="1" t="s">
        <v>80</v>
      </c>
      <c r="I19" s="1" t="s">
        <v>79</v>
      </c>
      <c r="J19" s="1">
        <v>1</v>
      </c>
      <c r="K19" s="1">
        <v>1</v>
      </c>
      <c r="L19" s="1">
        <v>0</v>
      </c>
      <c r="M19" s="1">
        <f t="shared" si="8"/>
        <v>1</v>
      </c>
      <c r="N19" s="1" t="s">
        <v>80</v>
      </c>
      <c r="O19" s="1"/>
      <c r="P19" s="1"/>
      <c r="Q19" s="1">
        <v>0</v>
      </c>
      <c r="R19" s="1">
        <f t="shared" si="0"/>
        <v>0</v>
      </c>
      <c r="S19" s="1"/>
      <c r="T19" s="1">
        <f t="shared" si="1"/>
        <v>0</v>
      </c>
      <c r="U19" s="1"/>
      <c r="V19" s="1"/>
      <c r="W19" s="1">
        <v>0</v>
      </c>
      <c r="X19" s="1">
        <v>19.878</v>
      </c>
      <c r="Y19" s="1">
        <v>103.09399999999999</v>
      </c>
      <c r="Z19" s="1">
        <v>90.037000000000006</v>
      </c>
      <c r="AA19" s="1">
        <v>4.0270000000000001</v>
      </c>
      <c r="AB19" s="1">
        <v>4.4039999999999999</v>
      </c>
      <c r="AC19" s="1">
        <v>4.782</v>
      </c>
      <c r="AD19" s="1">
        <v>1438.077</v>
      </c>
      <c r="AE19" s="1">
        <v>1426.462</v>
      </c>
      <c r="AF19" s="1">
        <f t="shared" si="2"/>
        <v>1432.2694999999999</v>
      </c>
      <c r="AG19" s="1">
        <v>13</v>
      </c>
      <c r="AH19" s="1">
        <v>13</v>
      </c>
      <c r="AI19" s="1">
        <f t="shared" si="3"/>
        <v>13</v>
      </c>
      <c r="AJ19" s="1">
        <v>42.713999999999999</v>
      </c>
      <c r="AK19" s="1">
        <v>40.429000000000002</v>
      </c>
      <c r="AL19" s="1">
        <f t="shared" si="4"/>
        <v>27.856999999999999</v>
      </c>
      <c r="AM19" s="1">
        <v>8.3659999999999997</v>
      </c>
      <c r="AN19" s="1">
        <v>8.1029999999999998</v>
      </c>
      <c r="AO19" s="1">
        <f t="shared" si="5"/>
        <v>8.2345000000000006</v>
      </c>
      <c r="AP19" s="1">
        <v>7</v>
      </c>
      <c r="AQ19" s="1">
        <v>7</v>
      </c>
      <c r="AR19" s="1">
        <f t="shared" si="6"/>
        <v>7</v>
      </c>
      <c r="AS19" s="1">
        <v>3</v>
      </c>
      <c r="AT19" s="1">
        <v>4</v>
      </c>
      <c r="AU19" s="1">
        <v>4</v>
      </c>
      <c r="AV19" s="2">
        <v>3.25</v>
      </c>
      <c r="AW19" s="2">
        <v>3.4285714285714284</v>
      </c>
      <c r="AX19" s="2">
        <v>2.2000000000000002</v>
      </c>
      <c r="AY19" s="2">
        <v>2.2000000000000002</v>
      </c>
      <c r="AZ19" s="2">
        <v>2.8333333333333335</v>
      </c>
      <c r="BA19" s="2">
        <v>3.25</v>
      </c>
      <c r="BB19" s="2">
        <v>4.5</v>
      </c>
      <c r="BC19" s="2">
        <v>3.4</v>
      </c>
      <c r="BD19" s="3">
        <v>11.956382858021275</v>
      </c>
      <c r="BE19" s="3">
        <v>0.104</v>
      </c>
      <c r="BF19" s="3">
        <v>22.141999999999999</v>
      </c>
      <c r="BG19" s="3">
        <v>4.4417468377797276</v>
      </c>
      <c r="BH19" s="3">
        <v>5.0999999999999997E-2</v>
      </c>
      <c r="BI19" s="14">
        <v>1.1584904082758422E-2</v>
      </c>
      <c r="BJ19" s="3">
        <v>3.1379999999999999</v>
      </c>
      <c r="BK19" s="9">
        <v>15.430509999990022</v>
      </c>
      <c r="BL19" s="9">
        <v>78.76644000000681</v>
      </c>
    </row>
    <row r="20" spans="1:64" x14ac:dyDescent="0.4">
      <c r="A20" s="1">
        <v>7</v>
      </c>
      <c r="B20" s="1">
        <v>21</v>
      </c>
      <c r="C20" s="1" t="s">
        <v>86</v>
      </c>
      <c r="D20" s="1">
        <v>2</v>
      </c>
      <c r="E20" s="1" t="s">
        <v>87</v>
      </c>
      <c r="F20" s="1">
        <v>3</v>
      </c>
      <c r="G20" s="1" t="s">
        <v>84</v>
      </c>
      <c r="H20" s="1" t="s">
        <v>79</v>
      </c>
      <c r="I20" s="1" t="s">
        <v>80</v>
      </c>
      <c r="J20" s="1">
        <v>1</v>
      </c>
      <c r="K20" s="1">
        <v>0</v>
      </c>
      <c r="L20" s="1">
        <v>0</v>
      </c>
      <c r="M20" s="1">
        <f t="shared" si="8"/>
        <v>0</v>
      </c>
      <c r="N20" s="1" t="s">
        <v>80</v>
      </c>
      <c r="O20" s="1"/>
      <c r="P20" s="1"/>
      <c r="Q20" s="1">
        <v>0</v>
      </c>
      <c r="R20" s="1">
        <f t="shared" si="0"/>
        <v>0</v>
      </c>
      <c r="S20" s="1"/>
      <c r="T20" s="1">
        <f t="shared" si="1"/>
        <v>0</v>
      </c>
      <c r="U20" s="1" t="s">
        <v>81</v>
      </c>
      <c r="V20" s="1"/>
      <c r="W20" s="1">
        <v>0</v>
      </c>
      <c r="X20" s="1">
        <v>22.686</v>
      </c>
      <c r="Y20" s="1">
        <v>70.286000000000001</v>
      </c>
      <c r="Z20" s="1">
        <v>145.678</v>
      </c>
      <c r="AA20" s="1">
        <v>4.702</v>
      </c>
      <c r="AB20" s="1">
        <v>5.07</v>
      </c>
      <c r="AC20" s="1">
        <v>5.4370000000000003</v>
      </c>
      <c r="AD20" s="1">
        <v>861.29200000000003</v>
      </c>
      <c r="AE20" s="1">
        <v>814.76</v>
      </c>
      <c r="AF20" s="1">
        <f t="shared" si="2"/>
        <v>838.02600000000007</v>
      </c>
      <c r="AG20" s="1">
        <v>24</v>
      </c>
      <c r="AH20" s="1">
        <v>25</v>
      </c>
      <c r="AI20" s="1">
        <f t="shared" si="3"/>
        <v>24.5</v>
      </c>
      <c r="AJ20" s="1">
        <v>47.555999999999997</v>
      </c>
      <c r="AK20" s="1">
        <v>95.045000000000002</v>
      </c>
      <c r="AL20" s="1">
        <f t="shared" si="4"/>
        <v>36.027999999999999</v>
      </c>
      <c r="AM20" s="1">
        <v>8.3879999999999999</v>
      </c>
      <c r="AN20" s="1">
        <v>8.2899999999999991</v>
      </c>
      <c r="AO20" s="1">
        <f t="shared" si="5"/>
        <v>8.3389999999999986</v>
      </c>
      <c r="AP20" s="1">
        <v>18</v>
      </c>
      <c r="AQ20" s="1">
        <v>22</v>
      </c>
      <c r="AR20" s="1">
        <f t="shared" si="6"/>
        <v>20</v>
      </c>
      <c r="AS20" s="1">
        <v>1</v>
      </c>
      <c r="AT20" s="1">
        <v>2</v>
      </c>
      <c r="AU20" s="1">
        <v>2</v>
      </c>
      <c r="AV20" s="2">
        <v>3.25</v>
      </c>
      <c r="AW20" s="2">
        <v>3.4285714285714284</v>
      </c>
      <c r="AX20" s="2">
        <v>2.2000000000000002</v>
      </c>
      <c r="AY20" s="2">
        <v>2.2000000000000002</v>
      </c>
      <c r="AZ20" s="2">
        <v>2.8333333333333335</v>
      </c>
      <c r="BA20" s="2">
        <v>3.25</v>
      </c>
      <c r="BB20" s="2">
        <v>4.5</v>
      </c>
      <c r="BC20" s="2">
        <v>3.4</v>
      </c>
      <c r="BD20" s="3">
        <v>12.07978913041419</v>
      </c>
      <c r="BE20" s="3">
        <v>0.04</v>
      </c>
      <c r="BF20" s="3">
        <v>17.972999999999999</v>
      </c>
      <c r="BG20" s="3">
        <v>5.1352142539049419</v>
      </c>
      <c r="BH20" s="3">
        <v>2.1000000000000001E-2</v>
      </c>
      <c r="BI20" s="14">
        <v>3.8941255376961437E-3</v>
      </c>
      <c r="BJ20" s="3">
        <v>0.37600000000000033</v>
      </c>
      <c r="BK20" s="11"/>
      <c r="BL20" s="11"/>
    </row>
    <row r="21" spans="1:64" x14ac:dyDescent="0.4">
      <c r="A21" s="1">
        <v>7</v>
      </c>
      <c r="B21" s="1">
        <v>21</v>
      </c>
      <c r="C21" s="1" t="s">
        <v>86</v>
      </c>
      <c r="D21" s="1">
        <v>2</v>
      </c>
      <c r="E21" s="1" t="s">
        <v>87</v>
      </c>
      <c r="F21" s="1">
        <v>4</v>
      </c>
      <c r="G21" s="1" t="s">
        <v>85</v>
      </c>
      <c r="H21" s="1" t="s">
        <v>80</v>
      </c>
      <c r="I21" s="1" t="s">
        <v>80</v>
      </c>
      <c r="J21" s="1">
        <v>0</v>
      </c>
      <c r="K21" s="1">
        <v>0</v>
      </c>
      <c r="L21" s="1">
        <v>0</v>
      </c>
      <c r="M21" s="1">
        <f t="shared" si="8"/>
        <v>0</v>
      </c>
      <c r="N21" s="1"/>
      <c r="O21" s="1"/>
      <c r="P21" s="1"/>
      <c r="Q21" s="1">
        <v>0</v>
      </c>
      <c r="R21" s="1">
        <f t="shared" si="0"/>
        <v>0</v>
      </c>
      <c r="S21" s="1"/>
      <c r="T21" s="1">
        <f t="shared" si="1"/>
        <v>0</v>
      </c>
      <c r="U21" s="1" t="s">
        <v>83</v>
      </c>
      <c r="V21" s="1"/>
      <c r="W21" s="1">
        <v>1</v>
      </c>
      <c r="X21" s="1">
        <v>24.202000000000002</v>
      </c>
      <c r="Y21" s="1">
        <v>68.438999999999993</v>
      </c>
      <c r="Z21" s="1">
        <v>135.06200000000001</v>
      </c>
      <c r="AA21" s="1">
        <v>4.8899999999999997</v>
      </c>
      <c r="AB21" s="1">
        <v>5.2690000000000001</v>
      </c>
      <c r="AC21" s="1">
        <v>5.6470000000000002</v>
      </c>
      <c r="AD21" s="1">
        <v>1186.9469999999999</v>
      </c>
      <c r="AE21" s="1">
        <v>1177.2629999999999</v>
      </c>
      <c r="AF21" s="1">
        <f t="shared" si="2"/>
        <v>1182.105</v>
      </c>
      <c r="AG21" s="1">
        <v>19</v>
      </c>
      <c r="AH21" s="1">
        <v>19</v>
      </c>
      <c r="AI21" s="1">
        <f t="shared" si="3"/>
        <v>19</v>
      </c>
      <c r="AJ21" s="1">
        <v>41.667000000000002</v>
      </c>
      <c r="AK21" s="1">
        <v>39.692</v>
      </c>
      <c r="AL21" s="1">
        <f t="shared" si="4"/>
        <v>30.333500000000001</v>
      </c>
      <c r="AM21" s="1">
        <v>8.0069999999999997</v>
      </c>
      <c r="AN21" s="1">
        <v>8.984</v>
      </c>
      <c r="AO21" s="1">
        <f t="shared" si="5"/>
        <v>8.4954999999999998</v>
      </c>
      <c r="AP21" s="1">
        <v>12</v>
      </c>
      <c r="AQ21" s="1">
        <v>13</v>
      </c>
      <c r="AR21" s="1">
        <f t="shared" si="6"/>
        <v>12.5</v>
      </c>
      <c r="AS21" s="1">
        <v>1</v>
      </c>
      <c r="AT21" s="1">
        <v>2</v>
      </c>
      <c r="AU21" s="1">
        <v>2</v>
      </c>
      <c r="AV21" s="2">
        <v>3.25</v>
      </c>
      <c r="AW21" s="2">
        <v>3.4285714285714284</v>
      </c>
      <c r="AX21" s="2">
        <v>2.2000000000000002</v>
      </c>
      <c r="AY21" s="2">
        <v>2.2000000000000002</v>
      </c>
      <c r="AZ21" s="2">
        <v>2.8333333333333335</v>
      </c>
      <c r="BA21" s="2">
        <v>3.25</v>
      </c>
      <c r="BB21" s="2">
        <v>4.5</v>
      </c>
      <c r="BC21" s="2">
        <v>3.4</v>
      </c>
      <c r="BD21" s="5"/>
      <c r="BE21" s="5"/>
      <c r="BF21" s="5"/>
      <c r="BG21" s="5"/>
      <c r="BH21" s="5"/>
      <c r="BI21" s="5"/>
      <c r="BJ21" s="5"/>
      <c r="BK21" s="4"/>
      <c r="BL21" s="4"/>
    </row>
    <row r="22" spans="1:64" x14ac:dyDescent="0.4">
      <c r="A22" s="1">
        <v>7</v>
      </c>
      <c r="B22" s="1">
        <v>21</v>
      </c>
      <c r="C22" s="1" t="s">
        <v>86</v>
      </c>
      <c r="D22" s="1">
        <v>2</v>
      </c>
      <c r="E22" s="1" t="s">
        <v>87</v>
      </c>
      <c r="F22" s="1">
        <v>5</v>
      </c>
      <c r="G22" s="1" t="s">
        <v>82</v>
      </c>
      <c r="H22" s="1" t="s">
        <v>80</v>
      </c>
      <c r="I22" s="1" t="s">
        <v>79</v>
      </c>
      <c r="J22" s="1">
        <v>1</v>
      </c>
      <c r="K22" s="1">
        <v>1</v>
      </c>
      <c r="L22" s="1">
        <v>1</v>
      </c>
      <c r="M22" s="1">
        <f t="shared" si="8"/>
        <v>1</v>
      </c>
      <c r="N22" s="1" t="s">
        <v>80</v>
      </c>
      <c r="O22" s="1"/>
      <c r="P22" s="1"/>
      <c r="Q22" s="1">
        <v>1</v>
      </c>
      <c r="R22" s="1">
        <f t="shared" si="0"/>
        <v>0</v>
      </c>
      <c r="S22" s="1"/>
      <c r="T22" s="1">
        <f>IF(Q22=0,0,IF(R22=1,2,1))</f>
        <v>1</v>
      </c>
      <c r="U22" s="1" t="s">
        <v>83</v>
      </c>
      <c r="V22" s="1"/>
      <c r="W22" s="1">
        <v>1</v>
      </c>
      <c r="X22" s="1">
        <v>25.28</v>
      </c>
      <c r="Y22" s="1">
        <v>370.98899999999998</v>
      </c>
      <c r="Z22" s="1">
        <v>93.037999999999997</v>
      </c>
      <c r="AA22" s="1">
        <v>7.7789999999999999</v>
      </c>
      <c r="AB22" s="1">
        <v>5.9989999999999997</v>
      </c>
      <c r="AC22" s="1">
        <v>4.2190000000000003</v>
      </c>
      <c r="AD22" s="1">
        <v>1430.125</v>
      </c>
      <c r="AE22" s="1">
        <v>343.73399999999998</v>
      </c>
      <c r="AF22" s="1">
        <f t="shared" si="2"/>
        <v>886.92949999999996</v>
      </c>
      <c r="AG22" s="1">
        <v>16</v>
      </c>
      <c r="AH22" s="1">
        <v>64</v>
      </c>
      <c r="AI22" s="1">
        <f t="shared" si="3"/>
        <v>40</v>
      </c>
      <c r="AJ22" s="1">
        <v>180.714</v>
      </c>
      <c r="AK22" s="1">
        <v>34.887</v>
      </c>
      <c r="AL22" s="1">
        <f t="shared" si="4"/>
        <v>110.357</v>
      </c>
      <c r="AM22" s="1">
        <v>8.3930000000000007</v>
      </c>
      <c r="AN22" s="1">
        <v>7.2530000000000001</v>
      </c>
      <c r="AO22" s="1">
        <f t="shared" si="5"/>
        <v>7.8230000000000004</v>
      </c>
      <c r="AP22" s="1">
        <v>7</v>
      </c>
      <c r="AQ22" s="1">
        <v>62</v>
      </c>
      <c r="AR22" s="1">
        <f t="shared" si="6"/>
        <v>34.5</v>
      </c>
      <c r="AS22" s="1">
        <v>2</v>
      </c>
      <c r="AT22" s="1">
        <v>3</v>
      </c>
      <c r="AU22" s="1">
        <v>3</v>
      </c>
      <c r="AV22" s="2">
        <v>3.25</v>
      </c>
      <c r="AW22" s="2">
        <v>3.4285714285714284</v>
      </c>
      <c r="AX22" s="2">
        <v>2.2000000000000002</v>
      </c>
      <c r="AY22" s="2">
        <v>2.2000000000000002</v>
      </c>
      <c r="AZ22" s="2">
        <v>2.8333333333333335</v>
      </c>
      <c r="BA22" s="2">
        <v>3.25</v>
      </c>
      <c r="BB22" s="2">
        <v>4.5</v>
      </c>
      <c r="BC22" s="2">
        <v>3.4</v>
      </c>
      <c r="BD22" s="3">
        <v>7.5944244699251175</v>
      </c>
      <c r="BE22" s="3">
        <v>0.246</v>
      </c>
      <c r="BF22" s="3">
        <v>17.152999999999999</v>
      </c>
      <c r="BG22" s="3">
        <v>3.8514524653281028</v>
      </c>
      <c r="BH22" s="3">
        <v>0.12</v>
      </c>
      <c r="BI22" s="14">
        <v>3.0185932024903772E-2</v>
      </c>
      <c r="BJ22" s="3">
        <v>3.468</v>
      </c>
      <c r="BK22" s="9">
        <v>39.460120000089773</v>
      </c>
      <c r="BL22" s="9">
        <v>65.417759999950249</v>
      </c>
    </row>
    <row r="23" spans="1:64" x14ac:dyDescent="0.4">
      <c r="A23" s="1">
        <v>7</v>
      </c>
      <c r="B23" s="1">
        <v>21</v>
      </c>
      <c r="C23" s="1" t="s">
        <v>86</v>
      </c>
      <c r="D23" s="1">
        <v>2</v>
      </c>
      <c r="E23" s="1" t="s">
        <v>87</v>
      </c>
      <c r="F23" s="1">
        <v>6</v>
      </c>
      <c r="G23" s="1" t="s">
        <v>84</v>
      </c>
      <c r="H23" s="1" t="s">
        <v>79</v>
      </c>
      <c r="I23" s="1" t="s">
        <v>80</v>
      </c>
      <c r="J23" s="1">
        <v>0</v>
      </c>
      <c r="K23" s="1">
        <v>0</v>
      </c>
      <c r="L23" s="1">
        <v>0</v>
      </c>
      <c r="M23" s="1">
        <f t="shared" si="8"/>
        <v>0</v>
      </c>
      <c r="N23" s="1"/>
      <c r="O23" s="1"/>
      <c r="P23" s="1"/>
      <c r="Q23" s="1">
        <v>0</v>
      </c>
      <c r="R23" s="1">
        <f t="shared" si="0"/>
        <v>0</v>
      </c>
      <c r="S23" s="1"/>
      <c r="T23" s="1">
        <f t="shared" si="1"/>
        <v>0</v>
      </c>
      <c r="U23" s="1"/>
      <c r="V23" s="1"/>
      <c r="W23" s="1">
        <v>0</v>
      </c>
      <c r="X23" s="1">
        <v>21.742000000000001</v>
      </c>
      <c r="Y23" s="1">
        <v>227.80099999999999</v>
      </c>
      <c r="Z23" s="1">
        <v>110.354</v>
      </c>
      <c r="AA23" s="1">
        <v>8.4290000000000003</v>
      </c>
      <c r="AB23" s="1">
        <v>7.2030000000000003</v>
      </c>
      <c r="AC23" s="1">
        <v>5.9770000000000003</v>
      </c>
      <c r="AD23" s="1">
        <v>1405.4290000000001</v>
      </c>
      <c r="AE23" s="1">
        <v>601.84400000000005</v>
      </c>
      <c r="AF23" s="1">
        <f t="shared" si="2"/>
        <v>1003.6365000000001</v>
      </c>
      <c r="AG23" s="1">
        <v>14</v>
      </c>
      <c r="AH23" s="1">
        <v>32</v>
      </c>
      <c r="AI23" s="1">
        <f t="shared" si="3"/>
        <v>23</v>
      </c>
      <c r="AJ23" s="1">
        <v>41.625</v>
      </c>
      <c r="AK23" s="1">
        <v>38.259</v>
      </c>
      <c r="AL23" s="1">
        <f t="shared" si="4"/>
        <v>32.3125</v>
      </c>
      <c r="AM23" s="1">
        <v>7.7830000000000004</v>
      </c>
      <c r="AN23" s="1">
        <v>7.5110000000000001</v>
      </c>
      <c r="AO23" s="1">
        <f t="shared" si="5"/>
        <v>7.6470000000000002</v>
      </c>
      <c r="AP23" s="1">
        <v>8</v>
      </c>
      <c r="AQ23" s="1">
        <v>27</v>
      </c>
      <c r="AR23" s="1">
        <f t="shared" si="6"/>
        <v>17.5</v>
      </c>
      <c r="AS23" s="1">
        <v>3</v>
      </c>
      <c r="AT23" s="1">
        <v>3</v>
      </c>
      <c r="AU23" s="1">
        <v>4</v>
      </c>
      <c r="AV23" s="2">
        <v>3.25</v>
      </c>
      <c r="AW23" s="2">
        <v>3.4285714285714284</v>
      </c>
      <c r="AX23" s="2">
        <v>2.2000000000000002</v>
      </c>
      <c r="AY23" s="2">
        <v>2.2000000000000002</v>
      </c>
      <c r="AZ23" s="2">
        <v>2.8333333333333335</v>
      </c>
      <c r="BA23" s="2">
        <v>3.25</v>
      </c>
      <c r="BB23" s="2">
        <v>4.5</v>
      </c>
      <c r="BC23" s="2">
        <v>3.4</v>
      </c>
      <c r="BD23" s="5"/>
      <c r="BE23" s="5"/>
      <c r="BF23" s="5"/>
      <c r="BG23" s="5"/>
      <c r="BH23" s="5"/>
      <c r="BI23" s="5"/>
      <c r="BJ23" s="5"/>
      <c r="BK23" s="4"/>
      <c r="BL23" s="4"/>
    </row>
    <row r="24" spans="1:64" x14ac:dyDescent="0.4">
      <c r="A24" s="1">
        <v>7</v>
      </c>
      <c r="B24" s="1">
        <v>21</v>
      </c>
      <c r="C24" s="1" t="s">
        <v>86</v>
      </c>
      <c r="D24" s="1">
        <v>2</v>
      </c>
      <c r="E24" s="1" t="s">
        <v>87</v>
      </c>
      <c r="F24" s="1">
        <v>7</v>
      </c>
      <c r="G24" s="1" t="s">
        <v>85</v>
      </c>
      <c r="H24" s="1" t="s">
        <v>80</v>
      </c>
      <c r="I24" s="1" t="s">
        <v>80</v>
      </c>
      <c r="J24" s="1">
        <v>1</v>
      </c>
      <c r="K24" s="1">
        <v>1</v>
      </c>
      <c r="L24" s="1">
        <v>2</v>
      </c>
      <c r="M24" s="1">
        <f t="shared" si="8"/>
        <v>1</v>
      </c>
      <c r="N24" s="1" t="s">
        <v>80</v>
      </c>
      <c r="O24" s="1"/>
      <c r="P24" s="1"/>
      <c r="Q24" s="1">
        <v>1</v>
      </c>
      <c r="R24" s="1">
        <f t="shared" si="0"/>
        <v>0</v>
      </c>
      <c r="S24" s="1"/>
      <c r="T24" s="1">
        <f t="shared" si="1"/>
        <v>1</v>
      </c>
      <c r="U24" s="1" t="s">
        <v>83</v>
      </c>
      <c r="V24" s="1"/>
      <c r="W24" s="1">
        <v>1</v>
      </c>
      <c r="X24" s="1">
        <v>24.643999999999998</v>
      </c>
      <c r="Y24" s="1">
        <v>1450.0129999999999</v>
      </c>
      <c r="Z24" s="1">
        <v>273.19900000000001</v>
      </c>
      <c r="AA24" s="1">
        <v>11.57</v>
      </c>
      <c r="AB24" s="1">
        <v>8.4559999999999995</v>
      </c>
      <c r="AC24" s="1">
        <v>5.3410000000000002</v>
      </c>
      <c r="AD24" s="1">
        <v>1135.6320000000001</v>
      </c>
      <c r="AE24" s="1">
        <v>348.49200000000002</v>
      </c>
      <c r="AF24" s="1">
        <f t="shared" si="2"/>
        <v>742.06200000000001</v>
      </c>
      <c r="AG24" s="1">
        <v>19</v>
      </c>
      <c r="AH24" s="1">
        <v>61</v>
      </c>
      <c r="AI24" s="1">
        <f t="shared" si="3"/>
        <v>40</v>
      </c>
      <c r="AJ24" s="1">
        <v>681.5</v>
      </c>
      <c r="AK24" s="1">
        <v>30.259</v>
      </c>
      <c r="AL24" s="1">
        <f t="shared" si="4"/>
        <v>360.75</v>
      </c>
      <c r="AM24" s="1">
        <v>5.3120000000000003</v>
      </c>
      <c r="AN24" s="1">
        <v>7.1660000000000004</v>
      </c>
      <c r="AO24" s="1">
        <f t="shared" si="5"/>
        <v>6.2390000000000008</v>
      </c>
      <c r="AP24" s="1">
        <v>12</v>
      </c>
      <c r="AQ24" s="1">
        <v>58</v>
      </c>
      <c r="AR24" s="1">
        <f t="shared" si="6"/>
        <v>35</v>
      </c>
      <c r="AS24" s="1">
        <v>4</v>
      </c>
      <c r="AT24" s="1">
        <v>4</v>
      </c>
      <c r="AU24" s="1">
        <v>4</v>
      </c>
      <c r="AV24" s="2">
        <v>3.25</v>
      </c>
      <c r="AW24" s="2">
        <v>3.4285714285714284</v>
      </c>
      <c r="AX24" s="2">
        <v>2.2000000000000002</v>
      </c>
      <c r="AY24" s="2">
        <v>2.2000000000000002</v>
      </c>
      <c r="AZ24" s="2">
        <v>2.8333333333333335</v>
      </c>
      <c r="BA24" s="2">
        <v>3.25</v>
      </c>
      <c r="BB24" s="2">
        <v>4.5</v>
      </c>
      <c r="BC24" s="2">
        <v>3.4</v>
      </c>
      <c r="BD24" s="3">
        <v>11.188054946025844</v>
      </c>
      <c r="BE24" s="3">
        <v>0.95499999999999996</v>
      </c>
      <c r="BF24" s="3">
        <v>19.981999999999999</v>
      </c>
      <c r="BG24" s="3">
        <v>5.4884900638740373</v>
      </c>
      <c r="BH24" s="3">
        <v>0.27800000000000002</v>
      </c>
      <c r="BI24" s="14">
        <v>7.2746475554278392E-2</v>
      </c>
      <c r="BJ24" s="3">
        <v>3.5590000000000002</v>
      </c>
      <c r="BK24" s="9">
        <v>25.352120000090054</v>
      </c>
      <c r="BL24" s="9">
        <v>64.979239999934634</v>
      </c>
    </row>
    <row r="25" spans="1:64" x14ac:dyDescent="0.4">
      <c r="A25" s="1">
        <v>7</v>
      </c>
      <c r="B25" s="1">
        <v>21</v>
      </c>
      <c r="C25" s="1" t="s">
        <v>86</v>
      </c>
      <c r="D25" s="1">
        <v>2</v>
      </c>
      <c r="E25" s="1" t="s">
        <v>87</v>
      </c>
      <c r="F25" s="1">
        <v>8</v>
      </c>
      <c r="G25" s="1" t="s">
        <v>78</v>
      </c>
      <c r="H25" s="1" t="s">
        <v>79</v>
      </c>
      <c r="I25" s="1" t="s">
        <v>79</v>
      </c>
      <c r="J25" s="1">
        <v>1</v>
      </c>
      <c r="K25" s="1">
        <v>0</v>
      </c>
      <c r="L25" s="1">
        <v>0</v>
      </c>
      <c r="M25" s="1">
        <f t="shared" si="8"/>
        <v>1</v>
      </c>
      <c r="N25" s="1" t="s">
        <v>79</v>
      </c>
      <c r="O25" s="1"/>
      <c r="P25" s="1"/>
      <c r="Q25" s="1">
        <v>0</v>
      </c>
      <c r="R25" s="1">
        <f t="shared" si="0"/>
        <v>0</v>
      </c>
      <c r="S25" s="1"/>
      <c r="T25" s="1">
        <f t="shared" si="1"/>
        <v>0</v>
      </c>
      <c r="U25" s="1"/>
      <c r="V25" s="1"/>
      <c r="W25" s="1">
        <v>0</v>
      </c>
      <c r="X25" s="1">
        <v>19.957999999999998</v>
      </c>
      <c r="Y25" s="1">
        <v>666.23199999999997</v>
      </c>
      <c r="Z25" s="1">
        <v>153.27600000000001</v>
      </c>
      <c r="AA25" s="1">
        <v>6.9279999999999999</v>
      </c>
      <c r="AB25" s="1">
        <v>5.9269999999999996</v>
      </c>
      <c r="AC25" s="1">
        <v>4.9249999999999998</v>
      </c>
      <c r="AD25" s="1">
        <v>1394.385</v>
      </c>
      <c r="AE25" s="1">
        <v>138.80600000000001</v>
      </c>
      <c r="AF25" s="1">
        <f t="shared" si="2"/>
        <v>766.59550000000002</v>
      </c>
      <c r="AG25" s="1">
        <v>13</v>
      </c>
      <c r="AH25" s="1">
        <v>108</v>
      </c>
      <c r="AI25" s="1">
        <f t="shared" si="3"/>
        <v>60.5</v>
      </c>
      <c r="AJ25" s="1">
        <v>55.332999999999998</v>
      </c>
      <c r="AK25" s="1">
        <v>39.396000000000001</v>
      </c>
      <c r="AL25" s="1">
        <f t="shared" si="4"/>
        <v>57.916499999999999</v>
      </c>
      <c r="AM25" s="1">
        <v>6.1680000000000001</v>
      </c>
      <c r="AN25" s="1">
        <v>6.875</v>
      </c>
      <c r="AO25" s="1">
        <f t="shared" si="5"/>
        <v>6.5214999999999996</v>
      </c>
      <c r="AP25" s="1">
        <v>6</v>
      </c>
      <c r="AQ25" s="1">
        <v>101</v>
      </c>
      <c r="AR25" s="1">
        <f t="shared" si="6"/>
        <v>53.5</v>
      </c>
      <c r="AS25" s="1">
        <v>2</v>
      </c>
      <c r="AT25" s="1">
        <v>2</v>
      </c>
      <c r="AU25" s="1">
        <v>2</v>
      </c>
      <c r="AV25" s="2">
        <v>3.25</v>
      </c>
      <c r="AW25" s="2">
        <v>3.4285714285714284</v>
      </c>
      <c r="AX25" s="2">
        <v>2.2000000000000002</v>
      </c>
      <c r="AY25" s="2">
        <v>2.2000000000000002</v>
      </c>
      <c r="AZ25" s="2">
        <v>2.8333333333333335</v>
      </c>
      <c r="BA25" s="2">
        <v>3.25</v>
      </c>
      <c r="BB25" s="2">
        <v>4.5</v>
      </c>
      <c r="BC25" s="2">
        <v>3.4</v>
      </c>
      <c r="BD25" s="3">
        <v>10.846072666917131</v>
      </c>
      <c r="BE25" s="3">
        <v>2.5000000000000001E-2</v>
      </c>
      <c r="BF25" s="3">
        <v>18.065999999999999</v>
      </c>
      <c r="BG25" s="3">
        <v>3.6138006771403637</v>
      </c>
      <c r="BH25" s="3">
        <v>6.0000000000000001E-3</v>
      </c>
      <c r="BI25" s="14">
        <v>1.9474843588201743E-3</v>
      </c>
      <c r="BJ25" s="3">
        <v>0.44700000000000006</v>
      </c>
      <c r="BK25" s="11"/>
      <c r="BL25" s="11"/>
    </row>
    <row r="26" spans="1:64" x14ac:dyDescent="0.4">
      <c r="A26" s="1">
        <v>7</v>
      </c>
      <c r="B26" s="1">
        <v>21</v>
      </c>
      <c r="C26" s="1" t="s">
        <v>86</v>
      </c>
      <c r="D26" s="1">
        <v>2</v>
      </c>
      <c r="E26" s="1" t="s">
        <v>87</v>
      </c>
      <c r="F26" s="1">
        <v>9</v>
      </c>
      <c r="G26" s="1" t="s">
        <v>84</v>
      </c>
      <c r="H26" s="1" t="s">
        <v>79</v>
      </c>
      <c r="I26" s="1" t="s">
        <v>80</v>
      </c>
      <c r="J26" s="1">
        <v>1</v>
      </c>
      <c r="K26" s="1">
        <v>0</v>
      </c>
      <c r="L26" s="1">
        <v>0</v>
      </c>
      <c r="M26" s="1">
        <f t="shared" si="8"/>
        <v>0</v>
      </c>
      <c r="N26" s="1"/>
      <c r="O26" s="1"/>
      <c r="P26" s="1"/>
      <c r="Q26" s="1">
        <v>1</v>
      </c>
      <c r="R26" s="1">
        <f t="shared" si="0"/>
        <v>0</v>
      </c>
      <c r="S26" s="1"/>
      <c r="T26" s="1">
        <f t="shared" si="1"/>
        <v>1</v>
      </c>
      <c r="U26" s="1" t="s">
        <v>83</v>
      </c>
      <c r="V26" s="1"/>
      <c r="W26" s="1">
        <v>1</v>
      </c>
      <c r="X26" s="1">
        <v>19.361999999999998</v>
      </c>
      <c r="Y26" s="1">
        <v>197.91200000000001</v>
      </c>
      <c r="Z26" s="1">
        <v>26.614000000000001</v>
      </c>
      <c r="AA26" s="1">
        <v>11.36</v>
      </c>
      <c r="AB26" s="1">
        <v>55.68</v>
      </c>
      <c r="AC26" s="1">
        <v>100</v>
      </c>
      <c r="AD26" s="1">
        <v>1199.643</v>
      </c>
      <c r="AE26" s="1"/>
      <c r="AF26" s="1">
        <f t="shared" si="2"/>
        <v>1199.643</v>
      </c>
      <c r="AG26" s="1">
        <v>14</v>
      </c>
      <c r="AH26" s="1"/>
      <c r="AI26" s="1">
        <f t="shared" si="3"/>
        <v>14</v>
      </c>
      <c r="AJ26" s="1">
        <v>27.888999999999999</v>
      </c>
      <c r="AK26" s="1"/>
      <c r="AL26" s="1">
        <f t="shared" si="4"/>
        <v>20.944499999999998</v>
      </c>
      <c r="AM26" s="1">
        <v>4.468</v>
      </c>
      <c r="AN26" s="1">
        <v>0</v>
      </c>
      <c r="AO26" s="1">
        <f t="shared" si="5"/>
        <v>2.234</v>
      </c>
      <c r="AP26" s="1">
        <v>9</v>
      </c>
      <c r="AQ26" s="1"/>
      <c r="AR26" s="1">
        <f t="shared" si="6"/>
        <v>9</v>
      </c>
      <c r="AS26" s="1">
        <v>2</v>
      </c>
      <c r="AT26" s="1">
        <v>3</v>
      </c>
      <c r="AU26" s="1">
        <v>3</v>
      </c>
      <c r="AV26" s="2">
        <v>3.25</v>
      </c>
      <c r="AW26" s="2">
        <v>3.4285714285714284</v>
      </c>
      <c r="AX26" s="2">
        <v>2.2000000000000002</v>
      </c>
      <c r="AY26" s="2">
        <v>2.2000000000000002</v>
      </c>
      <c r="AZ26" s="2">
        <v>2.8333333333333335</v>
      </c>
      <c r="BA26" s="2">
        <v>3.25</v>
      </c>
      <c r="BB26" s="2">
        <v>4.5</v>
      </c>
      <c r="BC26" s="2">
        <v>3.4</v>
      </c>
      <c r="BD26" s="3">
        <v>10.548130506066441</v>
      </c>
      <c r="BE26" s="3">
        <v>9.2999999999999999E-2</v>
      </c>
      <c r="BF26" s="3">
        <v>14.186</v>
      </c>
      <c r="BG26" s="3">
        <v>2.8438883603695397</v>
      </c>
      <c r="BH26" s="3">
        <v>4.8000000000000001E-2</v>
      </c>
      <c r="BI26" s="14">
        <v>1.1258312685119622E-2</v>
      </c>
      <c r="BJ26" s="3">
        <v>3.0079999999999814</v>
      </c>
      <c r="BK26" s="11"/>
      <c r="BL26" s="11"/>
    </row>
    <row r="27" spans="1:64" x14ac:dyDescent="0.4">
      <c r="A27" s="1">
        <v>7</v>
      </c>
      <c r="B27" s="1">
        <v>21</v>
      </c>
      <c r="C27" s="1" t="s">
        <v>86</v>
      </c>
      <c r="D27" s="1">
        <v>2</v>
      </c>
      <c r="E27" s="1" t="s">
        <v>87</v>
      </c>
      <c r="F27" s="1">
        <v>10</v>
      </c>
      <c r="G27" s="1" t="s">
        <v>85</v>
      </c>
      <c r="H27" s="1" t="s">
        <v>80</v>
      </c>
      <c r="I27" s="1" t="s">
        <v>80</v>
      </c>
      <c r="J27" s="1">
        <v>1</v>
      </c>
      <c r="K27" s="1">
        <v>1</v>
      </c>
      <c r="L27" s="1">
        <v>2</v>
      </c>
      <c r="M27" s="1">
        <f t="shared" si="8"/>
        <v>1</v>
      </c>
      <c r="N27" s="1" t="s">
        <v>80</v>
      </c>
      <c r="O27" s="1"/>
      <c r="P27" s="1"/>
      <c r="Q27" s="1">
        <v>1</v>
      </c>
      <c r="R27" s="1">
        <f t="shared" si="0"/>
        <v>0</v>
      </c>
      <c r="S27" s="1"/>
      <c r="T27" s="1">
        <f t="shared" si="1"/>
        <v>1</v>
      </c>
      <c r="U27" s="1" t="s">
        <v>83</v>
      </c>
      <c r="V27" s="1"/>
      <c r="W27" s="1">
        <v>1</v>
      </c>
      <c r="X27" s="1">
        <v>25.776</v>
      </c>
      <c r="Y27" s="1">
        <v>415.666</v>
      </c>
      <c r="Z27" s="1">
        <v>30.803000000000001</v>
      </c>
      <c r="AA27" s="1">
        <v>8.9849999999999994</v>
      </c>
      <c r="AB27" s="1">
        <v>52.357999999999997</v>
      </c>
      <c r="AC27" s="1">
        <v>95.730999999999995</v>
      </c>
      <c r="AD27" s="1">
        <v>1084.4760000000001</v>
      </c>
      <c r="AE27" s="1">
        <v>180</v>
      </c>
      <c r="AF27" s="1">
        <f t="shared" si="2"/>
        <v>632.23800000000006</v>
      </c>
      <c r="AG27" s="1">
        <v>21</v>
      </c>
      <c r="AH27" s="1">
        <v>5</v>
      </c>
      <c r="AI27" s="1">
        <f t="shared" si="3"/>
        <v>13</v>
      </c>
      <c r="AJ27" s="1">
        <v>25.646999999999998</v>
      </c>
      <c r="AK27" s="1">
        <v>33.667000000000002</v>
      </c>
      <c r="AL27" s="1">
        <f t="shared" si="4"/>
        <v>19.323499999999999</v>
      </c>
      <c r="AM27" s="1">
        <v>4.6589999999999998</v>
      </c>
      <c r="AN27" s="1">
        <v>23.945</v>
      </c>
      <c r="AO27" s="1">
        <f t="shared" si="5"/>
        <v>14.302</v>
      </c>
      <c r="AP27" s="1">
        <v>17</v>
      </c>
      <c r="AQ27" s="1">
        <v>3</v>
      </c>
      <c r="AR27" s="1">
        <f t="shared" si="6"/>
        <v>10</v>
      </c>
      <c r="AS27" s="1">
        <v>3</v>
      </c>
      <c r="AT27" s="1">
        <v>3</v>
      </c>
      <c r="AU27" s="1">
        <v>3</v>
      </c>
      <c r="AV27" s="2">
        <v>3.25</v>
      </c>
      <c r="AW27" s="2">
        <v>3.4285714285714284</v>
      </c>
      <c r="AX27" s="2">
        <v>2.2000000000000002</v>
      </c>
      <c r="AY27" s="2">
        <v>2.2000000000000002</v>
      </c>
      <c r="AZ27" s="2">
        <v>2.8333333333333335</v>
      </c>
      <c r="BA27" s="2">
        <v>3.25</v>
      </c>
      <c r="BB27" s="2">
        <v>4.5</v>
      </c>
      <c r="BC27" s="2">
        <v>3.4</v>
      </c>
      <c r="BD27" s="3">
        <v>12.64662107869273</v>
      </c>
      <c r="BE27" s="3">
        <v>1.0529999999999999</v>
      </c>
      <c r="BF27" s="3">
        <v>18.818000000000001</v>
      </c>
      <c r="BG27" s="3">
        <v>5.4566484988777342</v>
      </c>
      <c r="BH27" s="3">
        <v>0.20399999999999999</v>
      </c>
      <c r="BI27" s="14">
        <v>4.9769882228465699E-2</v>
      </c>
      <c r="BJ27" s="3">
        <v>3.3770000000000095</v>
      </c>
      <c r="BK27" s="9">
        <v>31.358960000090065</v>
      </c>
      <c r="BL27" s="9">
        <v>56.977919999932965</v>
      </c>
    </row>
    <row r="28" spans="1:64" x14ac:dyDescent="0.4">
      <c r="A28" s="1">
        <v>7</v>
      </c>
      <c r="B28" s="1">
        <v>21</v>
      </c>
      <c r="C28" s="1" t="s">
        <v>86</v>
      </c>
      <c r="D28" s="1">
        <v>2</v>
      </c>
      <c r="E28" s="1" t="s">
        <v>87</v>
      </c>
      <c r="F28" s="1">
        <v>11</v>
      </c>
      <c r="G28" s="1" t="s">
        <v>78</v>
      </c>
      <c r="H28" s="1" t="s">
        <v>79</v>
      </c>
      <c r="I28" s="1" t="s">
        <v>79</v>
      </c>
      <c r="J28" s="1">
        <v>0</v>
      </c>
      <c r="K28" s="1">
        <v>0</v>
      </c>
      <c r="L28" s="1">
        <v>1</v>
      </c>
      <c r="M28" s="1">
        <f t="shared" si="8"/>
        <v>0</v>
      </c>
      <c r="N28" s="1"/>
      <c r="O28" s="1"/>
      <c r="P28" s="1"/>
      <c r="Q28" s="1">
        <v>0</v>
      </c>
      <c r="R28" s="1">
        <f t="shared" si="0"/>
        <v>0</v>
      </c>
      <c r="S28" s="1"/>
      <c r="T28" s="1">
        <f t="shared" si="1"/>
        <v>0</v>
      </c>
      <c r="U28" s="1" t="s">
        <v>81</v>
      </c>
      <c r="V28" s="1"/>
      <c r="W28" s="1">
        <v>0</v>
      </c>
      <c r="X28" s="1">
        <v>24.143999999999998</v>
      </c>
      <c r="Y28" s="1">
        <v>354.839</v>
      </c>
      <c r="Z28" s="1">
        <v>36.71</v>
      </c>
      <c r="AA28" s="1">
        <v>10.214</v>
      </c>
      <c r="AB28" s="1">
        <v>55.072000000000003</v>
      </c>
      <c r="AC28" s="1">
        <v>99.930999999999997</v>
      </c>
      <c r="AD28" s="1">
        <v>1069.7</v>
      </c>
      <c r="AE28" s="1"/>
      <c r="AF28" s="1">
        <f t="shared" si="2"/>
        <v>1069.7</v>
      </c>
      <c r="AG28" s="1">
        <v>20</v>
      </c>
      <c r="AH28" s="1"/>
      <c r="AI28" s="1">
        <f t="shared" si="3"/>
        <v>20</v>
      </c>
      <c r="AJ28" s="1">
        <v>64.5</v>
      </c>
      <c r="AK28" s="1"/>
      <c r="AL28" s="1">
        <f t="shared" si="4"/>
        <v>42.25</v>
      </c>
      <c r="AM28" s="1">
        <v>5.1260000000000003</v>
      </c>
      <c r="AN28" s="1">
        <v>23.945</v>
      </c>
      <c r="AO28" s="1">
        <f t="shared" si="5"/>
        <v>14.535500000000001</v>
      </c>
      <c r="AP28" s="1">
        <v>8</v>
      </c>
      <c r="AQ28" s="1"/>
      <c r="AR28" s="1">
        <f t="shared" si="6"/>
        <v>8</v>
      </c>
      <c r="AS28" s="1">
        <v>3</v>
      </c>
      <c r="AT28" s="1">
        <v>2</v>
      </c>
      <c r="AU28" s="1">
        <v>3</v>
      </c>
      <c r="AV28" s="2">
        <v>3.25</v>
      </c>
      <c r="AW28" s="2">
        <v>3.4285714285714284</v>
      </c>
      <c r="AX28" s="2">
        <v>2.2000000000000002</v>
      </c>
      <c r="AY28" s="2">
        <v>2.2000000000000002</v>
      </c>
      <c r="AZ28" s="2">
        <v>2.8333333333333335</v>
      </c>
      <c r="BA28" s="2">
        <v>3.25</v>
      </c>
      <c r="BB28" s="2">
        <v>4.5</v>
      </c>
      <c r="BC28" s="2">
        <v>3.4</v>
      </c>
      <c r="BD28" s="5"/>
      <c r="BE28" s="5"/>
      <c r="BF28" s="5"/>
      <c r="BG28" s="5"/>
      <c r="BH28" s="5"/>
      <c r="BI28" s="5"/>
      <c r="BJ28" s="5"/>
      <c r="BK28" s="4"/>
      <c r="BL28" s="4"/>
    </row>
    <row r="29" spans="1:64" x14ac:dyDescent="0.4">
      <c r="A29" s="1">
        <v>7</v>
      </c>
      <c r="B29" s="1">
        <v>21</v>
      </c>
      <c r="C29" s="1" t="s">
        <v>86</v>
      </c>
      <c r="D29" s="1">
        <v>2</v>
      </c>
      <c r="E29" s="1" t="s">
        <v>87</v>
      </c>
      <c r="F29" s="1">
        <v>12</v>
      </c>
      <c r="G29" s="1" t="s">
        <v>82</v>
      </c>
      <c r="H29" s="1" t="s">
        <v>80</v>
      </c>
      <c r="I29" s="1" t="s">
        <v>79</v>
      </c>
      <c r="J29" s="1">
        <v>1</v>
      </c>
      <c r="K29" s="1">
        <v>1</v>
      </c>
      <c r="L29" s="1">
        <v>7</v>
      </c>
      <c r="M29" s="1">
        <f t="shared" si="8"/>
        <v>0</v>
      </c>
      <c r="N29" s="1" t="s">
        <v>79</v>
      </c>
      <c r="O29" s="1"/>
      <c r="P29" s="1"/>
      <c r="Q29" s="1">
        <v>1</v>
      </c>
      <c r="R29" s="1">
        <f t="shared" si="0"/>
        <v>0</v>
      </c>
      <c r="S29" s="1"/>
      <c r="T29" s="1">
        <f t="shared" si="1"/>
        <v>1</v>
      </c>
      <c r="U29" s="1" t="s">
        <v>83</v>
      </c>
      <c r="V29" s="1"/>
      <c r="W29" s="1">
        <v>1</v>
      </c>
      <c r="X29" s="1">
        <v>31.815999999999999</v>
      </c>
      <c r="Y29" s="1">
        <v>2676.567</v>
      </c>
      <c r="Z29" s="1">
        <v>880.02700000000004</v>
      </c>
      <c r="AA29" s="1">
        <v>7.9619999999999997</v>
      </c>
      <c r="AB29" s="1">
        <v>38.658999999999999</v>
      </c>
      <c r="AC29" s="1">
        <v>69.355999999999995</v>
      </c>
      <c r="AD29" s="1">
        <v>625.81799999999998</v>
      </c>
      <c r="AE29" s="1">
        <v>91.905000000000001</v>
      </c>
      <c r="AF29" s="1">
        <f t="shared" si="2"/>
        <v>358.86149999999998</v>
      </c>
      <c r="AG29" s="1">
        <v>44</v>
      </c>
      <c r="AH29" s="1">
        <v>74</v>
      </c>
      <c r="AI29" s="1">
        <f t="shared" si="3"/>
        <v>59</v>
      </c>
      <c r="AJ29" s="1">
        <v>61.558</v>
      </c>
      <c r="AK29" s="1">
        <v>68.742000000000004</v>
      </c>
      <c r="AL29" s="1">
        <f t="shared" si="4"/>
        <v>60.278999999999996</v>
      </c>
      <c r="AM29" s="1">
        <v>5.7249999999999996</v>
      </c>
      <c r="AN29" s="1">
        <v>22.010999999999999</v>
      </c>
      <c r="AO29" s="1">
        <f t="shared" si="5"/>
        <v>13.867999999999999</v>
      </c>
      <c r="AP29" s="1">
        <v>43</v>
      </c>
      <c r="AQ29" s="1">
        <v>66</v>
      </c>
      <c r="AR29" s="1">
        <f t="shared" si="6"/>
        <v>54.5</v>
      </c>
      <c r="AS29" s="1">
        <v>4</v>
      </c>
      <c r="AT29" s="1">
        <v>3</v>
      </c>
      <c r="AU29" s="1">
        <v>4</v>
      </c>
      <c r="AV29" s="2">
        <v>3.25</v>
      </c>
      <c r="AW29" s="2">
        <v>3.4285714285714284</v>
      </c>
      <c r="AX29" s="2">
        <v>2.2000000000000002</v>
      </c>
      <c r="AY29" s="2">
        <v>2.2000000000000002</v>
      </c>
      <c r="AZ29" s="2">
        <v>2.8333333333333335</v>
      </c>
      <c r="BA29" s="2">
        <v>3.25</v>
      </c>
      <c r="BB29" s="2">
        <v>4.5</v>
      </c>
      <c r="BC29" s="2">
        <v>3.4</v>
      </c>
      <c r="BD29" s="3">
        <v>13.42724937542801</v>
      </c>
      <c r="BE29" s="3">
        <v>0.70699999999999996</v>
      </c>
      <c r="BF29" s="3">
        <v>19.285</v>
      </c>
      <c r="BG29" s="3">
        <v>5.6568613537905446</v>
      </c>
      <c r="BH29" s="3">
        <v>0.13500000000000001</v>
      </c>
      <c r="BI29" s="14">
        <v>2.2936353023102759E-2</v>
      </c>
      <c r="BJ29" s="3">
        <v>2.8910000000000196</v>
      </c>
      <c r="BK29" s="9">
        <v>85.057800000079624</v>
      </c>
      <c r="BL29" s="9">
        <v>21.029719999952704</v>
      </c>
    </row>
    <row r="30" spans="1:64" x14ac:dyDescent="0.4">
      <c r="A30" s="1">
        <v>7</v>
      </c>
      <c r="B30" s="1">
        <v>21</v>
      </c>
      <c r="C30" s="1" t="s">
        <v>86</v>
      </c>
      <c r="D30" s="1">
        <v>2</v>
      </c>
      <c r="E30" s="1" t="s">
        <v>87</v>
      </c>
      <c r="F30" s="1">
        <v>13</v>
      </c>
      <c r="G30" s="1" t="s">
        <v>85</v>
      </c>
      <c r="H30" s="1" t="s">
        <v>80</v>
      </c>
      <c r="I30" s="1" t="s">
        <v>80</v>
      </c>
      <c r="J30" s="1">
        <v>0</v>
      </c>
      <c r="K30" s="1">
        <v>0</v>
      </c>
      <c r="L30" s="1">
        <v>0</v>
      </c>
      <c r="M30" s="1">
        <f t="shared" si="8"/>
        <v>1</v>
      </c>
      <c r="N30" s="1" t="s">
        <v>80</v>
      </c>
      <c r="O30" s="1"/>
      <c r="P30" s="1"/>
      <c r="Q30" s="1">
        <v>0</v>
      </c>
      <c r="R30" s="1">
        <f t="shared" si="0"/>
        <v>0</v>
      </c>
      <c r="S30" s="1"/>
      <c r="T30" s="1">
        <f t="shared" si="1"/>
        <v>0</v>
      </c>
      <c r="U30" s="1" t="s">
        <v>83</v>
      </c>
      <c r="V30" s="1"/>
      <c r="W30" s="1">
        <v>1</v>
      </c>
      <c r="X30" s="1">
        <v>21.405999999999999</v>
      </c>
      <c r="Y30" s="1">
        <v>696055.929</v>
      </c>
      <c r="Z30" s="1">
        <v>751066.84400000004</v>
      </c>
      <c r="AA30" s="1">
        <v>23.442</v>
      </c>
      <c r="AB30" s="1">
        <v>16.393999999999998</v>
      </c>
      <c r="AC30" s="1">
        <v>9.3460000000000001</v>
      </c>
      <c r="AD30" s="1">
        <v>1458.7270000000001</v>
      </c>
      <c r="AE30" s="1">
        <v>984.68399999999997</v>
      </c>
      <c r="AF30" s="1">
        <f t="shared" si="2"/>
        <v>1221.7055</v>
      </c>
      <c r="AG30" s="1">
        <v>11</v>
      </c>
      <c r="AH30" s="1">
        <v>19</v>
      </c>
      <c r="AI30" s="1">
        <f t="shared" si="3"/>
        <v>15</v>
      </c>
      <c r="AJ30" s="1">
        <v>30.667000000000002</v>
      </c>
      <c r="AK30" s="1">
        <v>49.9</v>
      </c>
      <c r="AL30" s="1">
        <f t="shared" si="4"/>
        <v>22.833500000000001</v>
      </c>
      <c r="AM30" s="1">
        <v>3.88</v>
      </c>
      <c r="AN30" s="1">
        <v>7.7169999999999996</v>
      </c>
      <c r="AO30" s="1">
        <f t="shared" si="5"/>
        <v>5.7984999999999998</v>
      </c>
      <c r="AP30" s="1">
        <v>6</v>
      </c>
      <c r="AQ30" s="1">
        <v>10</v>
      </c>
      <c r="AR30" s="1">
        <f t="shared" si="6"/>
        <v>8</v>
      </c>
      <c r="AS30" s="1">
        <v>1</v>
      </c>
      <c r="AT30" s="1">
        <v>1</v>
      </c>
      <c r="AU30" s="1">
        <v>2</v>
      </c>
      <c r="AV30" s="2">
        <v>3.25</v>
      </c>
      <c r="AW30" s="2">
        <v>3.4285714285714284</v>
      </c>
      <c r="AX30" s="2">
        <v>2.2000000000000002</v>
      </c>
      <c r="AY30" s="2">
        <v>2.2000000000000002</v>
      </c>
      <c r="AZ30" s="2">
        <v>2.8333333333333335</v>
      </c>
      <c r="BA30" s="2">
        <v>3.25</v>
      </c>
      <c r="BB30" s="2">
        <v>4.5</v>
      </c>
      <c r="BC30" s="2">
        <v>3.4</v>
      </c>
      <c r="BD30" s="5"/>
      <c r="BE30" s="5"/>
      <c r="BF30" s="5"/>
      <c r="BG30" s="5"/>
      <c r="BH30" s="5"/>
      <c r="BI30" s="5"/>
      <c r="BJ30" s="5"/>
      <c r="BK30" s="4"/>
      <c r="BL30" s="4"/>
    </row>
    <row r="31" spans="1:64" x14ac:dyDescent="0.4">
      <c r="A31" s="1">
        <v>7</v>
      </c>
      <c r="B31" s="1">
        <v>21</v>
      </c>
      <c r="C31" s="1" t="s">
        <v>86</v>
      </c>
      <c r="D31" s="1">
        <v>2</v>
      </c>
      <c r="E31" s="1" t="s">
        <v>87</v>
      </c>
      <c r="F31" s="1">
        <v>14</v>
      </c>
      <c r="G31" s="1" t="s">
        <v>78</v>
      </c>
      <c r="H31" s="1" t="s">
        <v>79</v>
      </c>
      <c r="I31" s="1" t="s">
        <v>79</v>
      </c>
      <c r="J31" s="1">
        <v>1</v>
      </c>
      <c r="K31" s="1">
        <v>1</v>
      </c>
      <c r="L31" s="1">
        <v>0</v>
      </c>
      <c r="M31" s="1">
        <f t="shared" si="8"/>
        <v>0</v>
      </c>
      <c r="N31" s="1"/>
      <c r="O31" s="1"/>
      <c r="P31" s="1"/>
      <c r="Q31" s="1">
        <v>1</v>
      </c>
      <c r="R31" s="1">
        <f t="shared" si="0"/>
        <v>0</v>
      </c>
      <c r="S31" s="1"/>
      <c r="T31" s="1">
        <f t="shared" si="1"/>
        <v>1</v>
      </c>
      <c r="U31" s="1" t="s">
        <v>83</v>
      </c>
      <c r="V31" s="1"/>
      <c r="W31" s="1">
        <v>1</v>
      </c>
      <c r="X31" s="1">
        <v>20.797999999999998</v>
      </c>
      <c r="Y31" s="1">
        <v>151849.60500000001</v>
      </c>
      <c r="Z31" s="1">
        <v>134635.649</v>
      </c>
      <c r="AA31" s="1">
        <v>18.670000000000002</v>
      </c>
      <c r="AB31" s="1">
        <v>38.661999999999999</v>
      </c>
      <c r="AC31" s="1">
        <v>58.654000000000003</v>
      </c>
      <c r="AD31" s="1">
        <v>1862.778</v>
      </c>
      <c r="AE31" s="1">
        <v>177.154</v>
      </c>
      <c r="AF31" s="1">
        <f t="shared" si="2"/>
        <v>1019.966</v>
      </c>
      <c r="AG31" s="1">
        <v>9</v>
      </c>
      <c r="AH31" s="1">
        <v>39</v>
      </c>
      <c r="AI31" s="1">
        <f t="shared" si="3"/>
        <v>24</v>
      </c>
      <c r="AJ31" s="1">
        <v>17</v>
      </c>
      <c r="AK31" s="1">
        <v>33.293999999999997</v>
      </c>
      <c r="AL31" s="1">
        <f t="shared" si="4"/>
        <v>20.5</v>
      </c>
      <c r="AM31" s="1">
        <v>3.6669999999999998</v>
      </c>
      <c r="AN31" s="1">
        <v>4.476</v>
      </c>
      <c r="AO31" s="1">
        <f t="shared" si="5"/>
        <v>4.0715000000000003</v>
      </c>
      <c r="AP31" s="1">
        <v>1</v>
      </c>
      <c r="AQ31" s="1">
        <v>17</v>
      </c>
      <c r="AR31" s="1">
        <f t="shared" si="6"/>
        <v>9</v>
      </c>
      <c r="AS31" s="1">
        <v>2</v>
      </c>
      <c r="AT31" s="1">
        <v>2</v>
      </c>
      <c r="AU31" s="1">
        <v>2</v>
      </c>
      <c r="AV31" s="2">
        <v>3.25</v>
      </c>
      <c r="AW31" s="2">
        <v>3.4285714285714284</v>
      </c>
      <c r="AX31" s="2">
        <v>2.2000000000000002</v>
      </c>
      <c r="AY31" s="2">
        <v>2.2000000000000002</v>
      </c>
      <c r="AZ31" s="2">
        <v>2.8333333333333335</v>
      </c>
      <c r="BA31" s="2">
        <v>3.25</v>
      </c>
      <c r="BB31" s="2">
        <v>4.5</v>
      </c>
      <c r="BC31" s="2">
        <v>3.4</v>
      </c>
      <c r="BD31" s="3">
        <v>7.5825021537721149</v>
      </c>
      <c r="BE31" s="3">
        <v>0.121</v>
      </c>
      <c r="BF31" s="3">
        <v>14.85</v>
      </c>
      <c r="BG31" s="3">
        <v>2.8221518529491703</v>
      </c>
      <c r="BH31" s="3">
        <v>0.104</v>
      </c>
      <c r="BI31" s="14">
        <v>2.6292975713855211E-2</v>
      </c>
      <c r="BJ31" s="3">
        <v>3.3199999999999932</v>
      </c>
      <c r="BK31" s="9">
        <v>38.012420000089151</v>
      </c>
      <c r="BL31" s="9">
        <v>72.717199999942295</v>
      </c>
    </row>
    <row r="32" spans="1:64" x14ac:dyDescent="0.4">
      <c r="A32" s="1">
        <v>7</v>
      </c>
      <c r="B32" s="1">
        <v>21</v>
      </c>
      <c r="C32" s="1" t="s">
        <v>86</v>
      </c>
      <c r="D32" s="1">
        <v>2</v>
      </c>
      <c r="E32" s="1" t="s">
        <v>87</v>
      </c>
      <c r="F32" s="1">
        <v>15</v>
      </c>
      <c r="G32" s="1" t="s">
        <v>82</v>
      </c>
      <c r="H32" s="1" t="s">
        <v>80</v>
      </c>
      <c r="I32" s="1" t="s">
        <v>79</v>
      </c>
      <c r="J32" s="1">
        <v>1</v>
      </c>
      <c r="K32" s="1">
        <v>1</v>
      </c>
      <c r="L32" s="1">
        <v>1</v>
      </c>
      <c r="M32" s="1">
        <f t="shared" si="8"/>
        <v>1</v>
      </c>
      <c r="N32" s="1" t="s">
        <v>80</v>
      </c>
      <c r="O32" s="1"/>
      <c r="P32" s="1"/>
      <c r="Q32" s="1">
        <v>1</v>
      </c>
      <c r="R32" s="1">
        <f t="shared" si="0"/>
        <v>0</v>
      </c>
      <c r="S32" s="1"/>
      <c r="T32" s="1">
        <f t="shared" si="1"/>
        <v>1</v>
      </c>
      <c r="U32" s="1"/>
      <c r="V32" s="1"/>
      <c r="W32" s="1">
        <v>0</v>
      </c>
      <c r="X32" s="1">
        <v>24.748000000000001</v>
      </c>
      <c r="Y32" s="1">
        <v>7569.009</v>
      </c>
      <c r="Z32" s="1">
        <v>7457.8909999999996</v>
      </c>
      <c r="AA32" s="1">
        <v>20.741</v>
      </c>
      <c r="AB32" s="1">
        <v>40.841999999999999</v>
      </c>
      <c r="AC32" s="1">
        <v>60.942999999999998</v>
      </c>
      <c r="AD32" s="1">
        <v>1011.3680000000001</v>
      </c>
      <c r="AE32" s="1">
        <v>205.09800000000001</v>
      </c>
      <c r="AF32" s="1">
        <f t="shared" si="2"/>
        <v>608.23300000000006</v>
      </c>
      <c r="AG32" s="1">
        <v>19</v>
      </c>
      <c r="AH32" s="1">
        <v>41</v>
      </c>
      <c r="AI32" s="1">
        <f t="shared" si="3"/>
        <v>30</v>
      </c>
      <c r="AJ32" s="1">
        <v>16.5</v>
      </c>
      <c r="AK32" s="1">
        <v>33.570999999999998</v>
      </c>
      <c r="AL32" s="1">
        <f t="shared" si="4"/>
        <v>23.25</v>
      </c>
      <c r="AM32" s="1">
        <v>2.9630000000000001</v>
      </c>
      <c r="AN32" s="1">
        <v>4.2560000000000002</v>
      </c>
      <c r="AO32" s="1">
        <f t="shared" si="5"/>
        <v>3.6095000000000002</v>
      </c>
      <c r="AP32" s="1">
        <v>4</v>
      </c>
      <c r="AQ32" s="1">
        <v>7</v>
      </c>
      <c r="AR32" s="1">
        <f t="shared" si="6"/>
        <v>5.5</v>
      </c>
      <c r="AS32" s="1">
        <v>4</v>
      </c>
      <c r="AT32" s="1">
        <v>4</v>
      </c>
      <c r="AU32" s="1">
        <v>4</v>
      </c>
      <c r="AV32" s="2">
        <v>3.25</v>
      </c>
      <c r="AW32" s="2">
        <v>3.4285714285714284</v>
      </c>
      <c r="AX32" s="2">
        <v>2.2000000000000002</v>
      </c>
      <c r="AY32" s="2">
        <v>2.2000000000000002</v>
      </c>
      <c r="AZ32" s="2">
        <v>2.8333333333333335</v>
      </c>
      <c r="BA32" s="2">
        <v>3.25</v>
      </c>
      <c r="BB32" s="2">
        <v>4.5</v>
      </c>
      <c r="BC32" s="2">
        <v>3.4</v>
      </c>
      <c r="BD32" s="3">
        <v>11.734500618385315</v>
      </c>
      <c r="BE32" s="3">
        <v>1.788</v>
      </c>
      <c r="BF32" s="3">
        <v>20.033999999999999</v>
      </c>
      <c r="BG32" s="3">
        <v>5.3891803176885444</v>
      </c>
      <c r="BH32" s="3">
        <v>0.47399999999999998</v>
      </c>
      <c r="BI32" s="14">
        <v>0.11110379338416922</v>
      </c>
      <c r="BJ32" s="3">
        <v>4.0389999999999873</v>
      </c>
      <c r="BK32" s="9">
        <v>26.520920000089973</v>
      </c>
      <c r="BL32" s="7">
        <v>63.5173199999399</v>
      </c>
    </row>
    <row r="33" spans="1:64" x14ac:dyDescent="0.4">
      <c r="A33" s="1">
        <v>7</v>
      </c>
      <c r="B33" s="1">
        <v>21</v>
      </c>
      <c r="C33" s="1" t="s">
        <v>86</v>
      </c>
      <c r="D33" s="1">
        <v>2</v>
      </c>
      <c r="E33" s="1" t="s">
        <v>87</v>
      </c>
      <c r="F33" s="1">
        <v>16</v>
      </c>
      <c r="G33" s="1" t="s">
        <v>84</v>
      </c>
      <c r="H33" s="1" t="s">
        <v>79</v>
      </c>
      <c r="I33" s="1" t="s">
        <v>80</v>
      </c>
      <c r="J33" s="1">
        <v>1</v>
      </c>
      <c r="K33" s="1">
        <v>0</v>
      </c>
      <c r="L33" s="1">
        <v>0</v>
      </c>
      <c r="M33" s="1">
        <f t="shared" si="8"/>
        <v>0</v>
      </c>
      <c r="N33" s="1"/>
      <c r="O33" s="1"/>
      <c r="P33" s="1"/>
      <c r="Q33" s="1">
        <v>0</v>
      </c>
      <c r="R33" s="1">
        <f t="shared" si="0"/>
        <v>0</v>
      </c>
      <c r="S33" s="1"/>
      <c r="T33" s="1">
        <f t="shared" si="1"/>
        <v>0</v>
      </c>
      <c r="U33" s="1" t="s">
        <v>83</v>
      </c>
      <c r="V33" s="1"/>
      <c r="W33" s="1">
        <v>1</v>
      </c>
      <c r="X33" s="1">
        <v>17.068000000000001</v>
      </c>
      <c r="Y33" s="1">
        <v>3655.4789999999998</v>
      </c>
      <c r="Z33" s="1">
        <v>3647.6669999999999</v>
      </c>
      <c r="AA33" s="1">
        <v>22.363</v>
      </c>
      <c r="AB33" s="1">
        <v>30.108000000000001</v>
      </c>
      <c r="AC33" s="1">
        <v>37.853999999999999</v>
      </c>
      <c r="AD33" s="1">
        <v>1180.636</v>
      </c>
      <c r="AE33" s="1">
        <v>180.7</v>
      </c>
      <c r="AF33" s="1">
        <f t="shared" si="2"/>
        <v>680.66800000000001</v>
      </c>
      <c r="AG33" s="1">
        <v>11</v>
      </c>
      <c r="AH33" s="1">
        <v>50</v>
      </c>
      <c r="AI33" s="1">
        <f t="shared" si="3"/>
        <v>30.5</v>
      </c>
      <c r="AJ33" s="1">
        <v>20.5</v>
      </c>
      <c r="AK33" s="1">
        <v>27</v>
      </c>
      <c r="AL33" s="1">
        <f t="shared" si="4"/>
        <v>25.5</v>
      </c>
      <c r="AM33" s="1">
        <v>3.012</v>
      </c>
      <c r="AN33" s="1">
        <v>4.0810000000000004</v>
      </c>
      <c r="AO33" s="1">
        <f t="shared" si="5"/>
        <v>3.5465</v>
      </c>
      <c r="AP33" s="1">
        <v>4</v>
      </c>
      <c r="AQ33" s="1">
        <v>8</v>
      </c>
      <c r="AR33" s="1">
        <f t="shared" si="6"/>
        <v>6</v>
      </c>
      <c r="AS33" s="1">
        <v>2</v>
      </c>
      <c r="AT33" s="1">
        <v>2</v>
      </c>
      <c r="AU33" s="1">
        <v>2</v>
      </c>
      <c r="AV33" s="2">
        <v>3.25</v>
      </c>
      <c r="AW33" s="2">
        <v>3.4285714285714284</v>
      </c>
      <c r="AX33" s="2">
        <v>2.2000000000000002</v>
      </c>
      <c r="AY33" s="2">
        <v>2.2000000000000002</v>
      </c>
      <c r="AZ33" s="2">
        <v>2.8333333333333335</v>
      </c>
      <c r="BA33" s="2">
        <v>3.25</v>
      </c>
      <c r="BB33" s="2">
        <v>4.5</v>
      </c>
      <c r="BC33" s="2">
        <v>3.4</v>
      </c>
      <c r="BD33" s="3">
        <v>3.8826598081321704</v>
      </c>
      <c r="BE33" s="3">
        <v>3.2000000000000001E-2</v>
      </c>
      <c r="BF33" s="3">
        <v>14.750999999999999</v>
      </c>
      <c r="BG33" s="3">
        <v>1.0529855637901984</v>
      </c>
      <c r="BH33" s="3">
        <v>1.0999999999999999E-2</v>
      </c>
      <c r="BI33" s="14">
        <v>2.4774386863171474E-3</v>
      </c>
      <c r="BJ33" s="3">
        <v>0.39400000000000546</v>
      </c>
      <c r="BK33" s="11"/>
      <c r="BL33" s="11"/>
    </row>
    <row r="34" spans="1:64" x14ac:dyDescent="0.4">
      <c r="A34" s="1">
        <v>8</v>
      </c>
      <c r="B34" s="1">
        <v>21</v>
      </c>
      <c r="C34" s="1" t="s">
        <v>88</v>
      </c>
      <c r="D34" s="1">
        <v>1</v>
      </c>
      <c r="E34" s="1" t="s">
        <v>89</v>
      </c>
      <c r="F34" s="1">
        <v>1</v>
      </c>
      <c r="G34" s="1" t="s">
        <v>78</v>
      </c>
      <c r="H34" s="1" t="s">
        <v>79</v>
      </c>
      <c r="I34" s="1" t="s">
        <v>79</v>
      </c>
      <c r="J34" s="1">
        <v>1</v>
      </c>
      <c r="K34" s="1">
        <v>1</v>
      </c>
      <c r="L34" s="1">
        <v>2</v>
      </c>
      <c r="M34" s="1">
        <f t="shared" si="8"/>
        <v>0</v>
      </c>
      <c r="N34" s="1"/>
      <c r="O34" s="1"/>
      <c r="P34" s="1"/>
      <c r="Q34" s="1">
        <v>1</v>
      </c>
      <c r="R34" s="1">
        <f t="shared" si="0"/>
        <v>0</v>
      </c>
      <c r="S34" s="1"/>
      <c r="T34" s="1">
        <f t="shared" si="1"/>
        <v>1</v>
      </c>
      <c r="U34" s="1" t="s">
        <v>83</v>
      </c>
      <c r="V34" s="1"/>
      <c r="W34" s="1">
        <v>1</v>
      </c>
      <c r="X34" s="1">
        <v>29.547999999999998</v>
      </c>
      <c r="Y34" s="1">
        <v>43940.815999999999</v>
      </c>
      <c r="Z34" s="1">
        <v>48082.588000000003</v>
      </c>
      <c r="AA34" s="1">
        <v>10.66</v>
      </c>
      <c r="AB34" s="1">
        <v>9.5879999999999992</v>
      </c>
      <c r="AC34" s="1">
        <v>8.5169999999999995</v>
      </c>
      <c r="AD34" s="1">
        <v>561.36400000000003</v>
      </c>
      <c r="AE34" s="1">
        <v>343.83100000000002</v>
      </c>
      <c r="AF34" s="1">
        <f t="shared" si="2"/>
        <v>452.59750000000003</v>
      </c>
      <c r="AG34" s="1">
        <v>44</v>
      </c>
      <c r="AH34" s="1">
        <v>71</v>
      </c>
      <c r="AI34" s="1">
        <f t="shared" si="3"/>
        <v>57.5</v>
      </c>
      <c r="AJ34" s="1">
        <v>37.183999999999997</v>
      </c>
      <c r="AK34" s="1">
        <v>37.5</v>
      </c>
      <c r="AL34" s="1">
        <f t="shared" si="4"/>
        <v>47.341999999999999</v>
      </c>
      <c r="AM34" s="1">
        <v>6.1079999999999997</v>
      </c>
      <c r="AN34" s="1">
        <v>5.6319999999999997</v>
      </c>
      <c r="AO34" s="1">
        <f t="shared" si="5"/>
        <v>5.8699999999999992</v>
      </c>
      <c r="AP34" s="1">
        <v>38</v>
      </c>
      <c r="AQ34" s="1">
        <v>64</v>
      </c>
      <c r="AR34" s="1">
        <f t="shared" si="6"/>
        <v>51</v>
      </c>
      <c r="AS34" s="1">
        <v>2</v>
      </c>
      <c r="AT34" s="1">
        <v>2</v>
      </c>
      <c r="AU34" s="1">
        <v>1</v>
      </c>
      <c r="AV34" s="2">
        <v>2.375</v>
      </c>
      <c r="AW34" s="2">
        <v>3.7142857142857144</v>
      </c>
      <c r="AX34" s="2">
        <v>1.4</v>
      </c>
      <c r="AY34" s="2">
        <v>2.4</v>
      </c>
      <c r="AZ34" s="2">
        <v>2.6666666666666665</v>
      </c>
      <c r="BA34" s="2">
        <v>3.75</v>
      </c>
      <c r="BB34" s="2">
        <v>4.25</v>
      </c>
      <c r="BC34" s="2">
        <v>3.4</v>
      </c>
      <c r="BD34" s="3">
        <v>9.54377344920211</v>
      </c>
      <c r="BE34" s="3">
        <v>0.28999999999999998</v>
      </c>
      <c r="BF34" s="3">
        <v>15.778</v>
      </c>
      <c r="BG34" s="3">
        <v>3.6057737083183432</v>
      </c>
      <c r="BH34" s="3">
        <v>0.11600000000000001</v>
      </c>
      <c r="BI34" s="14">
        <v>3.5746188993113083E-2</v>
      </c>
      <c r="BJ34" s="3">
        <v>3.66</v>
      </c>
      <c r="BK34" s="9">
        <v>77.221199999990858</v>
      </c>
      <c r="BL34" s="9">
        <v>51.257610000007446</v>
      </c>
    </row>
    <row r="35" spans="1:64" x14ac:dyDescent="0.4">
      <c r="A35" s="1">
        <v>8</v>
      </c>
      <c r="B35" s="1">
        <v>21</v>
      </c>
      <c r="C35" s="1" t="s">
        <v>88</v>
      </c>
      <c r="D35" s="1">
        <v>1</v>
      </c>
      <c r="E35" s="1" t="s">
        <v>89</v>
      </c>
      <c r="F35" s="1">
        <v>2</v>
      </c>
      <c r="G35" s="1" t="s">
        <v>82</v>
      </c>
      <c r="H35" s="1" t="s">
        <v>80</v>
      </c>
      <c r="I35" s="1" t="s">
        <v>79</v>
      </c>
      <c r="J35" s="1">
        <v>1</v>
      </c>
      <c r="K35" s="1">
        <v>0</v>
      </c>
      <c r="L35" s="1">
        <v>4</v>
      </c>
      <c r="M35" s="1">
        <f t="shared" si="8"/>
        <v>1</v>
      </c>
      <c r="N35" s="1" t="s">
        <v>81</v>
      </c>
      <c r="O35" s="1"/>
      <c r="P35" s="1"/>
      <c r="Q35" s="1">
        <v>1</v>
      </c>
      <c r="R35" s="1">
        <f t="shared" si="0"/>
        <v>0</v>
      </c>
      <c r="S35" s="1"/>
      <c r="T35" s="1">
        <f t="shared" si="1"/>
        <v>1</v>
      </c>
      <c r="U35" s="1"/>
      <c r="V35" s="1"/>
      <c r="W35" s="1">
        <v>0</v>
      </c>
      <c r="X35" s="1">
        <v>20.82</v>
      </c>
      <c r="Y35" s="1">
        <v>615.18799999999999</v>
      </c>
      <c r="Z35" s="1">
        <v>7751.9769999999999</v>
      </c>
      <c r="AA35" s="1">
        <v>16.492999999999999</v>
      </c>
      <c r="AB35" s="1">
        <v>15.853</v>
      </c>
      <c r="AC35" s="1">
        <v>15.212</v>
      </c>
      <c r="AD35" s="1">
        <v>518.41899999999998</v>
      </c>
      <c r="AE35" s="1">
        <v>323.65300000000002</v>
      </c>
      <c r="AF35" s="1">
        <f t="shared" si="2"/>
        <v>421.036</v>
      </c>
      <c r="AG35" s="1">
        <v>31</v>
      </c>
      <c r="AH35" s="1">
        <v>49</v>
      </c>
      <c r="AI35" s="1">
        <f t="shared" si="3"/>
        <v>40</v>
      </c>
      <c r="AJ35" s="1">
        <v>84.424000000000007</v>
      </c>
      <c r="AK35" s="1">
        <v>28.812000000000001</v>
      </c>
      <c r="AL35" s="1">
        <f t="shared" si="4"/>
        <v>62.212000000000003</v>
      </c>
      <c r="AM35" s="1">
        <v>6.5919999999999996</v>
      </c>
      <c r="AN35" s="1">
        <v>5.9180000000000001</v>
      </c>
      <c r="AO35" s="1">
        <f t="shared" si="5"/>
        <v>6.2549999999999999</v>
      </c>
      <c r="AP35" s="1">
        <v>33</v>
      </c>
      <c r="AQ35" s="1">
        <v>32</v>
      </c>
      <c r="AR35" s="1">
        <f t="shared" si="6"/>
        <v>32.5</v>
      </c>
      <c r="AS35" s="1">
        <v>1</v>
      </c>
      <c r="AT35" s="1">
        <v>1</v>
      </c>
      <c r="AU35" s="1">
        <v>1</v>
      </c>
      <c r="AV35" s="2">
        <v>2.375</v>
      </c>
      <c r="AW35" s="2">
        <v>3.7142857142857144</v>
      </c>
      <c r="AX35" s="2">
        <v>1.4</v>
      </c>
      <c r="AY35" s="2">
        <v>2.4</v>
      </c>
      <c r="AZ35" s="2">
        <v>2.6666666666666665</v>
      </c>
      <c r="BA35" s="2">
        <v>3.75</v>
      </c>
      <c r="BB35" s="2">
        <v>4.25</v>
      </c>
      <c r="BC35" s="2">
        <v>3.4</v>
      </c>
      <c r="BD35" s="3">
        <v>15.522965781099167</v>
      </c>
      <c r="BE35" s="3">
        <v>1.405</v>
      </c>
      <c r="BF35" s="3">
        <v>17.62</v>
      </c>
      <c r="BG35" s="3">
        <v>5.504323318065234</v>
      </c>
      <c r="BH35" s="3">
        <v>0.20799999999999999</v>
      </c>
      <c r="BI35" s="14">
        <v>4.4433730037684291E-2</v>
      </c>
      <c r="BJ35" s="3">
        <v>3.6669999999999998</v>
      </c>
      <c r="BK35" s="11"/>
      <c r="BL35" s="11"/>
    </row>
    <row r="36" spans="1:64" x14ac:dyDescent="0.4">
      <c r="A36" s="1">
        <v>8</v>
      </c>
      <c r="B36" s="1">
        <v>21</v>
      </c>
      <c r="C36" s="1" t="s">
        <v>88</v>
      </c>
      <c r="D36" s="1">
        <v>1</v>
      </c>
      <c r="E36" s="1" t="s">
        <v>89</v>
      </c>
      <c r="F36" s="1">
        <v>3</v>
      </c>
      <c r="G36" s="1" t="s">
        <v>84</v>
      </c>
      <c r="H36" s="1" t="s">
        <v>79</v>
      </c>
      <c r="I36" s="1" t="s">
        <v>80</v>
      </c>
      <c r="J36" s="1">
        <v>1</v>
      </c>
      <c r="K36" s="1">
        <v>0</v>
      </c>
      <c r="L36" s="1">
        <v>0</v>
      </c>
      <c r="M36" s="1">
        <f t="shared" si="8"/>
        <v>0</v>
      </c>
      <c r="N36" s="1" t="s">
        <v>81</v>
      </c>
      <c r="O36" s="1"/>
      <c r="P36" s="1"/>
      <c r="Q36" s="1">
        <v>1</v>
      </c>
      <c r="R36" s="1">
        <f t="shared" si="0"/>
        <v>0</v>
      </c>
      <c r="S36" s="1"/>
      <c r="T36" s="1">
        <f t="shared" si="1"/>
        <v>1</v>
      </c>
      <c r="U36" s="1"/>
      <c r="V36" s="1"/>
      <c r="W36" s="1">
        <v>0</v>
      </c>
      <c r="X36" s="1">
        <v>34.228000000000002</v>
      </c>
      <c r="Y36" s="1">
        <v>325.39499999999998</v>
      </c>
      <c r="Z36" s="1">
        <v>550.05200000000002</v>
      </c>
      <c r="AA36" s="1">
        <v>61.295000000000002</v>
      </c>
      <c r="AB36" s="1">
        <v>76.363</v>
      </c>
      <c r="AC36" s="1">
        <v>91.430999999999997</v>
      </c>
      <c r="AD36" s="1">
        <v>525.29200000000003</v>
      </c>
      <c r="AE36" s="1">
        <v>60.444000000000003</v>
      </c>
      <c r="AF36" s="1">
        <f t="shared" si="2"/>
        <v>292.86799999999999</v>
      </c>
      <c r="AG36" s="1">
        <v>24</v>
      </c>
      <c r="AH36" s="1">
        <v>27</v>
      </c>
      <c r="AI36" s="1">
        <f t="shared" si="3"/>
        <v>25.5</v>
      </c>
      <c r="AJ36" s="1">
        <v>25.411999999999999</v>
      </c>
      <c r="AK36" s="1">
        <v>22.222000000000001</v>
      </c>
      <c r="AL36" s="1">
        <f t="shared" si="4"/>
        <v>25.456</v>
      </c>
      <c r="AM36" s="1">
        <v>6.0780000000000003</v>
      </c>
      <c r="AN36" s="1">
        <v>5.8079999999999998</v>
      </c>
      <c r="AO36" s="1">
        <f t="shared" si="5"/>
        <v>5.9429999999999996</v>
      </c>
      <c r="AP36" s="1">
        <v>17</v>
      </c>
      <c r="AQ36" s="1">
        <v>9</v>
      </c>
      <c r="AR36" s="1">
        <f t="shared" si="6"/>
        <v>13</v>
      </c>
      <c r="AS36" s="1">
        <v>1</v>
      </c>
      <c r="AT36" s="1">
        <v>1</v>
      </c>
      <c r="AU36" s="1">
        <v>1</v>
      </c>
      <c r="AV36" s="2">
        <v>2.375</v>
      </c>
      <c r="AW36" s="2">
        <v>3.7142857142857144</v>
      </c>
      <c r="AX36" s="2">
        <v>1.4</v>
      </c>
      <c r="AY36" s="2">
        <v>2.4</v>
      </c>
      <c r="AZ36" s="2">
        <v>2.6666666666666665</v>
      </c>
      <c r="BA36" s="2">
        <v>3.75</v>
      </c>
      <c r="BB36" s="2">
        <v>4.25</v>
      </c>
      <c r="BC36" s="2">
        <v>3.4</v>
      </c>
      <c r="BD36" s="3">
        <v>16.76700681847506</v>
      </c>
      <c r="BE36" s="3">
        <v>7.9000000000000001E-2</v>
      </c>
      <c r="BF36" s="3">
        <v>19.042999999999999</v>
      </c>
      <c r="BG36" s="3">
        <v>4.3193736801636504</v>
      </c>
      <c r="BH36" s="3">
        <v>4.3999999999999997E-2</v>
      </c>
      <c r="BI36" s="14">
        <v>9.8128762913851555E-3</v>
      </c>
      <c r="BJ36" s="3">
        <v>0.8019999999999996</v>
      </c>
      <c r="BK36" s="11"/>
      <c r="BL36" s="11"/>
    </row>
    <row r="37" spans="1:64" x14ac:dyDescent="0.4">
      <c r="A37" s="1">
        <v>8</v>
      </c>
      <c r="B37" s="1">
        <v>21</v>
      </c>
      <c r="C37" s="1" t="s">
        <v>88</v>
      </c>
      <c r="D37" s="1">
        <v>1</v>
      </c>
      <c r="E37" s="1" t="s">
        <v>89</v>
      </c>
      <c r="F37" s="1">
        <v>4</v>
      </c>
      <c r="G37" s="1" t="s">
        <v>85</v>
      </c>
      <c r="H37" s="1" t="s">
        <v>80</v>
      </c>
      <c r="I37" s="1" t="s">
        <v>80</v>
      </c>
      <c r="J37" s="1">
        <v>0</v>
      </c>
      <c r="K37" s="1">
        <v>0</v>
      </c>
      <c r="L37" s="1">
        <v>2</v>
      </c>
      <c r="M37" s="1">
        <f t="shared" si="8"/>
        <v>1</v>
      </c>
      <c r="N37" s="1" t="s">
        <v>81</v>
      </c>
      <c r="O37" s="1"/>
      <c r="P37" s="1"/>
      <c r="Q37" s="1">
        <v>0</v>
      </c>
      <c r="R37" s="1">
        <f t="shared" si="0"/>
        <v>0</v>
      </c>
      <c r="S37" s="1"/>
      <c r="T37" s="1">
        <f t="shared" si="1"/>
        <v>0</v>
      </c>
      <c r="U37" s="1" t="s">
        <v>81</v>
      </c>
      <c r="V37" s="1" t="s">
        <v>83</v>
      </c>
      <c r="W37" s="1">
        <v>1</v>
      </c>
      <c r="X37" s="1">
        <v>20.076000000000001</v>
      </c>
      <c r="Y37" s="1">
        <v>0</v>
      </c>
      <c r="Z37" s="1">
        <v>0</v>
      </c>
      <c r="AA37" s="1">
        <v>100</v>
      </c>
      <c r="AB37" s="1">
        <v>100</v>
      </c>
      <c r="AC37" s="1">
        <v>100</v>
      </c>
      <c r="AD37" s="1"/>
      <c r="AE37" s="1"/>
      <c r="AF37" s="1" t="e">
        <f t="shared" si="2"/>
        <v>#DIV/0!</v>
      </c>
      <c r="AG37" s="1"/>
      <c r="AH37" s="1"/>
      <c r="AI37" s="1" t="e">
        <f t="shared" si="3"/>
        <v>#DIV/0!</v>
      </c>
      <c r="AJ37" s="1"/>
      <c r="AK37" s="1"/>
      <c r="AL37" s="1" t="e">
        <f t="shared" si="4"/>
        <v>#DIV/0!</v>
      </c>
      <c r="AM37" s="1">
        <v>6.0780000000000003</v>
      </c>
      <c r="AN37" s="1">
        <v>5.8079999999999998</v>
      </c>
      <c r="AO37" s="1">
        <f t="shared" si="5"/>
        <v>5.9429999999999996</v>
      </c>
      <c r="AP37" s="1"/>
      <c r="AQ37" s="1"/>
      <c r="AR37" s="1" t="e">
        <f t="shared" si="6"/>
        <v>#DIV/0!</v>
      </c>
      <c r="AS37" s="1">
        <v>4</v>
      </c>
      <c r="AT37" s="1">
        <v>3</v>
      </c>
      <c r="AU37" s="1">
        <v>4</v>
      </c>
      <c r="AV37" s="2">
        <v>2.375</v>
      </c>
      <c r="AW37" s="2">
        <v>3.7142857142857144</v>
      </c>
      <c r="AX37" s="2">
        <v>1.4</v>
      </c>
      <c r="AY37" s="2">
        <v>2.4</v>
      </c>
      <c r="AZ37" s="2">
        <v>2.6666666666666665</v>
      </c>
      <c r="BA37" s="2">
        <v>3.75</v>
      </c>
      <c r="BB37" s="2">
        <v>4.25</v>
      </c>
      <c r="BC37" s="2">
        <v>3.4</v>
      </c>
      <c r="BD37" s="5"/>
      <c r="BE37" s="5"/>
      <c r="BF37" s="5"/>
      <c r="BG37" s="5"/>
      <c r="BH37" s="5"/>
      <c r="BI37" s="5"/>
      <c r="BJ37" s="5"/>
      <c r="BK37" s="4"/>
      <c r="BL37" s="4"/>
    </row>
    <row r="38" spans="1:64" x14ac:dyDescent="0.4">
      <c r="A38" s="1">
        <v>8</v>
      </c>
      <c r="B38" s="1">
        <v>21</v>
      </c>
      <c r="C38" s="1" t="s">
        <v>88</v>
      </c>
      <c r="D38" s="1">
        <v>1</v>
      </c>
      <c r="E38" s="1" t="s">
        <v>89</v>
      </c>
      <c r="F38" s="1">
        <v>5</v>
      </c>
      <c r="G38" s="1" t="s">
        <v>82</v>
      </c>
      <c r="H38" s="1" t="s">
        <v>80</v>
      </c>
      <c r="I38" s="1" t="s">
        <v>79</v>
      </c>
      <c r="J38" s="1">
        <v>0</v>
      </c>
      <c r="K38" s="1">
        <v>1</v>
      </c>
      <c r="L38" s="1">
        <v>6</v>
      </c>
      <c r="M38" s="1">
        <f t="shared" si="8"/>
        <v>1</v>
      </c>
      <c r="N38" s="1" t="s">
        <v>81</v>
      </c>
      <c r="O38" s="1"/>
      <c r="P38" s="1"/>
      <c r="Q38" s="1">
        <v>0</v>
      </c>
      <c r="R38" s="1">
        <f t="shared" si="0"/>
        <v>0</v>
      </c>
      <c r="S38" s="1"/>
      <c r="T38" s="1">
        <f t="shared" si="1"/>
        <v>0</v>
      </c>
      <c r="U38" s="1" t="s">
        <v>83</v>
      </c>
      <c r="V38" s="1"/>
      <c r="W38" s="1">
        <v>1</v>
      </c>
      <c r="X38" s="1">
        <v>21.09</v>
      </c>
      <c r="Y38" s="1">
        <v>281.20400000000001</v>
      </c>
      <c r="Z38" s="1">
        <v>475.995</v>
      </c>
      <c r="AA38" s="1">
        <v>22.117000000000001</v>
      </c>
      <c r="AB38" s="1">
        <v>54.779000000000003</v>
      </c>
      <c r="AC38" s="1">
        <v>87.441000000000003</v>
      </c>
      <c r="AD38" s="1">
        <v>539.30999999999995</v>
      </c>
      <c r="AE38" s="1">
        <v>116.688</v>
      </c>
      <c r="AF38" s="1">
        <f t="shared" si="2"/>
        <v>327.99899999999997</v>
      </c>
      <c r="AG38" s="1">
        <v>29</v>
      </c>
      <c r="AH38" s="1">
        <v>16</v>
      </c>
      <c r="AI38" s="1">
        <f t="shared" si="3"/>
        <v>22.5</v>
      </c>
      <c r="AJ38" s="1">
        <v>46.863999999999997</v>
      </c>
      <c r="AK38" s="1">
        <v>25.635999999999999</v>
      </c>
      <c r="AL38" s="1">
        <f t="shared" si="4"/>
        <v>34.682000000000002</v>
      </c>
      <c r="AM38" s="1">
        <v>5.1050000000000004</v>
      </c>
      <c r="AN38" s="1">
        <v>5.2060000000000004</v>
      </c>
      <c r="AO38" s="1">
        <f t="shared" si="5"/>
        <v>5.1555</v>
      </c>
      <c r="AP38" s="1">
        <v>22</v>
      </c>
      <c r="AQ38" s="1">
        <v>11</v>
      </c>
      <c r="AR38" s="1">
        <f t="shared" si="6"/>
        <v>16.5</v>
      </c>
      <c r="AS38" s="1">
        <v>3</v>
      </c>
      <c r="AT38" s="1">
        <v>1</v>
      </c>
      <c r="AU38" s="1">
        <v>3</v>
      </c>
      <c r="AV38" s="2">
        <v>2.375</v>
      </c>
      <c r="AW38" s="2">
        <v>3.7142857142857144</v>
      </c>
      <c r="AX38" s="2">
        <v>1.4</v>
      </c>
      <c r="AY38" s="2">
        <v>2.4</v>
      </c>
      <c r="AZ38" s="2">
        <v>2.6666666666666665</v>
      </c>
      <c r="BA38" s="2">
        <v>3.75</v>
      </c>
      <c r="BB38" s="2">
        <v>4.25</v>
      </c>
      <c r="BC38" s="2">
        <v>3.4</v>
      </c>
      <c r="BD38" s="5"/>
      <c r="BE38" s="5"/>
      <c r="BF38" s="5"/>
      <c r="BG38" s="5"/>
      <c r="BH38" s="5"/>
      <c r="BI38" s="5"/>
      <c r="BJ38" s="5"/>
      <c r="BK38" s="4"/>
      <c r="BL38" s="4"/>
    </row>
    <row r="39" spans="1:64" x14ac:dyDescent="0.4">
      <c r="A39" s="1">
        <v>8</v>
      </c>
      <c r="B39" s="1">
        <v>21</v>
      </c>
      <c r="C39" s="1" t="s">
        <v>88</v>
      </c>
      <c r="D39" s="1">
        <v>1</v>
      </c>
      <c r="E39" s="1" t="s">
        <v>89</v>
      </c>
      <c r="F39" s="1">
        <v>6</v>
      </c>
      <c r="G39" s="1" t="s">
        <v>84</v>
      </c>
      <c r="H39" s="1" t="s">
        <v>79</v>
      </c>
      <c r="I39" s="1" t="s">
        <v>80</v>
      </c>
      <c r="J39" s="1">
        <v>1</v>
      </c>
      <c r="K39" s="1">
        <v>0</v>
      </c>
      <c r="L39" s="1">
        <v>3</v>
      </c>
      <c r="M39" s="1">
        <f t="shared" si="8"/>
        <v>0</v>
      </c>
      <c r="N39" s="1"/>
      <c r="O39" s="1"/>
      <c r="P39" s="1"/>
      <c r="Q39" s="1">
        <v>1</v>
      </c>
      <c r="R39" s="1">
        <f t="shared" si="0"/>
        <v>0</v>
      </c>
      <c r="S39" s="1"/>
      <c r="T39" s="1">
        <f t="shared" si="1"/>
        <v>1</v>
      </c>
      <c r="U39" s="1" t="s">
        <v>83</v>
      </c>
      <c r="V39" s="1"/>
      <c r="W39" s="1">
        <v>1</v>
      </c>
      <c r="X39" s="1">
        <v>30.071999999999999</v>
      </c>
      <c r="Y39" s="1">
        <v>446.34399999999999</v>
      </c>
      <c r="Z39" s="1">
        <v>570.14099999999996</v>
      </c>
      <c r="AA39" s="1">
        <v>11.585000000000001</v>
      </c>
      <c r="AB39" s="1">
        <v>53.991</v>
      </c>
      <c r="AC39" s="1">
        <v>96.397000000000006</v>
      </c>
      <c r="AD39" s="1">
        <v>843.6</v>
      </c>
      <c r="AE39" s="1">
        <v>967</v>
      </c>
      <c r="AF39" s="1">
        <f t="shared" si="2"/>
        <v>905.3</v>
      </c>
      <c r="AG39" s="1">
        <v>30</v>
      </c>
      <c r="AH39" s="1">
        <v>1</v>
      </c>
      <c r="AI39" s="1">
        <f t="shared" si="3"/>
        <v>15.5</v>
      </c>
      <c r="AJ39" s="1">
        <v>39.912999999999997</v>
      </c>
      <c r="AK39" s="1">
        <v>33</v>
      </c>
      <c r="AL39" s="1">
        <f t="shared" si="4"/>
        <v>27.706499999999998</v>
      </c>
      <c r="AM39" s="1">
        <v>6.0069999999999997</v>
      </c>
      <c r="AN39" s="1">
        <v>5.6890000000000001</v>
      </c>
      <c r="AO39" s="1">
        <f t="shared" si="5"/>
        <v>5.8479999999999999</v>
      </c>
      <c r="AP39" s="1">
        <v>23</v>
      </c>
      <c r="AQ39" s="1">
        <v>1</v>
      </c>
      <c r="AR39" s="1">
        <f t="shared" si="6"/>
        <v>12</v>
      </c>
      <c r="AS39" s="1">
        <v>5</v>
      </c>
      <c r="AT39" s="1">
        <v>3</v>
      </c>
      <c r="AU39" s="1">
        <v>4</v>
      </c>
      <c r="AV39" s="2">
        <v>2.375</v>
      </c>
      <c r="AW39" s="2">
        <v>3.7142857142857144</v>
      </c>
      <c r="AX39" s="2">
        <v>1.4</v>
      </c>
      <c r="AY39" s="2">
        <v>2.4</v>
      </c>
      <c r="AZ39" s="2">
        <v>2.6666666666666665</v>
      </c>
      <c r="BA39" s="2">
        <v>3.75</v>
      </c>
      <c r="BB39" s="2">
        <v>4.25</v>
      </c>
      <c r="BC39" s="2">
        <v>3.4</v>
      </c>
      <c r="BD39" s="3">
        <v>9.1758658632564831</v>
      </c>
      <c r="BE39" s="3">
        <v>0.11600000000000001</v>
      </c>
      <c r="BF39" s="3">
        <v>19.832999999999998</v>
      </c>
      <c r="BG39" s="3">
        <v>3.4970177191012497</v>
      </c>
      <c r="BH39" s="3">
        <v>3.4000000000000002E-2</v>
      </c>
      <c r="BI39" s="14">
        <v>7.7576899078698773E-3</v>
      </c>
      <c r="BJ39" s="3">
        <v>3.0640000000000001</v>
      </c>
      <c r="BK39" s="11"/>
      <c r="BL39" s="11"/>
    </row>
    <row r="40" spans="1:64" x14ac:dyDescent="0.4">
      <c r="A40" s="1">
        <v>8</v>
      </c>
      <c r="B40" s="1">
        <v>21</v>
      </c>
      <c r="C40" s="1" t="s">
        <v>88</v>
      </c>
      <c r="D40" s="1">
        <v>1</v>
      </c>
      <c r="E40" s="1" t="s">
        <v>89</v>
      </c>
      <c r="F40" s="1">
        <v>7</v>
      </c>
      <c r="G40" s="1" t="s">
        <v>85</v>
      </c>
      <c r="H40" s="1" t="s">
        <v>80</v>
      </c>
      <c r="I40" s="1" t="s">
        <v>80</v>
      </c>
      <c r="J40" s="1">
        <v>1</v>
      </c>
      <c r="K40" s="1">
        <v>1</v>
      </c>
      <c r="L40" s="1">
        <v>5</v>
      </c>
      <c r="M40" s="1">
        <f t="shared" si="8"/>
        <v>1</v>
      </c>
      <c r="N40" s="1" t="s">
        <v>81</v>
      </c>
      <c r="O40" s="1"/>
      <c r="P40" s="1"/>
      <c r="Q40" s="1">
        <v>1</v>
      </c>
      <c r="R40" s="1">
        <f t="shared" si="0"/>
        <v>1</v>
      </c>
      <c r="S40" s="1" t="s">
        <v>81</v>
      </c>
      <c r="T40" s="1">
        <f t="shared" si="1"/>
        <v>2</v>
      </c>
      <c r="U40" s="1"/>
      <c r="V40" s="1"/>
      <c r="W40" s="1">
        <v>0</v>
      </c>
      <c r="X40" s="1">
        <v>24.21</v>
      </c>
      <c r="Y40" s="1">
        <v>889.12300000000005</v>
      </c>
      <c r="Z40" s="1">
        <v>1225.424</v>
      </c>
      <c r="AA40" s="1">
        <v>90.64</v>
      </c>
      <c r="AB40" s="1">
        <v>95.32</v>
      </c>
      <c r="AC40" s="1">
        <v>100</v>
      </c>
      <c r="AD40" s="1">
        <v>330.83300000000003</v>
      </c>
      <c r="AE40" s="1"/>
      <c r="AF40" s="1">
        <f t="shared" si="2"/>
        <v>330.83300000000003</v>
      </c>
      <c r="AG40" s="1">
        <v>6</v>
      </c>
      <c r="AH40" s="1"/>
      <c r="AI40" s="1">
        <f t="shared" si="3"/>
        <v>6</v>
      </c>
      <c r="AJ40" s="1">
        <v>16.332999999999998</v>
      </c>
      <c r="AK40" s="1"/>
      <c r="AL40" s="1">
        <f t="shared" si="4"/>
        <v>11.166499999999999</v>
      </c>
      <c r="AM40" s="1">
        <v>5.7160000000000002</v>
      </c>
      <c r="AN40" s="1">
        <v>5.6890000000000001</v>
      </c>
      <c r="AO40" s="1">
        <f t="shared" si="5"/>
        <v>5.7025000000000006</v>
      </c>
      <c r="AP40" s="1">
        <v>3</v>
      </c>
      <c r="AQ40" s="1"/>
      <c r="AR40" s="1">
        <f t="shared" si="6"/>
        <v>3</v>
      </c>
      <c r="AS40" s="1">
        <v>2</v>
      </c>
      <c r="AT40" s="1">
        <v>3</v>
      </c>
      <c r="AU40" s="1">
        <v>1</v>
      </c>
      <c r="AV40" s="2">
        <v>2.375</v>
      </c>
      <c r="AW40" s="2">
        <v>3.7142857142857144</v>
      </c>
      <c r="AX40" s="2">
        <v>1.4</v>
      </c>
      <c r="AY40" s="2">
        <v>2.4</v>
      </c>
      <c r="AZ40" s="2">
        <v>2.6666666666666665</v>
      </c>
      <c r="BA40" s="2">
        <v>3.75</v>
      </c>
      <c r="BB40" s="2">
        <v>4.25</v>
      </c>
      <c r="BC40" s="2">
        <v>3.4</v>
      </c>
      <c r="BK40" s="11"/>
      <c r="BL40" s="11"/>
    </row>
    <row r="41" spans="1:64" x14ac:dyDescent="0.4">
      <c r="A41" s="1">
        <v>8</v>
      </c>
      <c r="B41" s="1">
        <v>21</v>
      </c>
      <c r="C41" s="1" t="s">
        <v>88</v>
      </c>
      <c r="D41" s="1">
        <v>1</v>
      </c>
      <c r="E41" s="1" t="s">
        <v>89</v>
      </c>
      <c r="F41" s="1">
        <v>8</v>
      </c>
      <c r="G41" s="1" t="s">
        <v>78</v>
      </c>
      <c r="H41" s="1" t="s">
        <v>79</v>
      </c>
      <c r="I41" s="1" t="s">
        <v>79</v>
      </c>
      <c r="J41" s="1">
        <v>1</v>
      </c>
      <c r="K41" s="1">
        <v>0</v>
      </c>
      <c r="L41" s="1">
        <v>5</v>
      </c>
      <c r="M41" s="1">
        <f t="shared" si="8"/>
        <v>0</v>
      </c>
      <c r="N41" s="1"/>
      <c r="O41" s="1"/>
      <c r="P41" s="1"/>
      <c r="Q41" s="1">
        <v>1</v>
      </c>
      <c r="R41" s="1">
        <f t="shared" si="0"/>
        <v>0</v>
      </c>
      <c r="S41" s="1"/>
      <c r="T41" s="1">
        <f t="shared" si="1"/>
        <v>1</v>
      </c>
      <c r="U41" s="1" t="s">
        <v>83</v>
      </c>
      <c r="V41" s="1"/>
      <c r="W41" s="1">
        <v>1</v>
      </c>
      <c r="X41" s="1">
        <v>24.606000000000002</v>
      </c>
      <c r="Y41" s="1">
        <v>0</v>
      </c>
      <c r="Z41" s="1">
        <v>0</v>
      </c>
      <c r="AA41" s="1">
        <v>99.932000000000002</v>
      </c>
      <c r="AB41" s="1">
        <v>99.965999999999994</v>
      </c>
      <c r="AC41" s="1">
        <v>100</v>
      </c>
      <c r="AD41" s="1"/>
      <c r="AE41" s="1"/>
      <c r="AF41" s="1" t="e">
        <f t="shared" si="2"/>
        <v>#DIV/0!</v>
      </c>
      <c r="AG41" s="1"/>
      <c r="AH41" s="1"/>
      <c r="AI41" s="1" t="e">
        <f t="shared" si="3"/>
        <v>#DIV/0!</v>
      </c>
      <c r="AJ41" s="1"/>
      <c r="AK41" s="1"/>
      <c r="AL41" s="1" t="e">
        <f t="shared" si="4"/>
        <v>#DIV/0!</v>
      </c>
      <c r="AM41" s="1">
        <v>5.7160000000000002</v>
      </c>
      <c r="AN41" s="1">
        <v>5.6890000000000001</v>
      </c>
      <c r="AO41" s="1">
        <f t="shared" si="5"/>
        <v>5.7025000000000006</v>
      </c>
      <c r="AP41" s="1"/>
      <c r="AQ41" s="1"/>
      <c r="AR41" s="1" t="e">
        <f t="shared" si="6"/>
        <v>#DIV/0!</v>
      </c>
      <c r="AS41" s="1">
        <v>5</v>
      </c>
      <c r="AT41" s="1">
        <v>4</v>
      </c>
      <c r="AU41" s="1">
        <v>4</v>
      </c>
      <c r="AV41" s="2">
        <v>2.375</v>
      </c>
      <c r="AW41" s="2">
        <v>3.7142857142857144</v>
      </c>
      <c r="AX41" s="2">
        <v>1.4</v>
      </c>
      <c r="AY41" s="2">
        <v>2.4</v>
      </c>
      <c r="AZ41" s="2">
        <v>2.6666666666666665</v>
      </c>
      <c r="BA41" s="2">
        <v>3.75</v>
      </c>
      <c r="BB41" s="2">
        <v>4.25</v>
      </c>
      <c r="BC41" s="2">
        <v>3.4</v>
      </c>
      <c r="BK41" s="11"/>
      <c r="BL41" s="11"/>
    </row>
    <row r="42" spans="1:64" x14ac:dyDescent="0.4">
      <c r="A42" s="1">
        <v>8</v>
      </c>
      <c r="B42" s="1">
        <v>21</v>
      </c>
      <c r="C42" s="1" t="s">
        <v>88</v>
      </c>
      <c r="D42" s="1">
        <v>1</v>
      </c>
      <c r="E42" s="1" t="s">
        <v>89</v>
      </c>
      <c r="F42" s="1">
        <v>9</v>
      </c>
      <c r="G42" s="1" t="s">
        <v>84</v>
      </c>
      <c r="H42" s="1" t="s">
        <v>79</v>
      </c>
      <c r="I42" s="1" t="s">
        <v>80</v>
      </c>
      <c r="J42" s="1">
        <v>1</v>
      </c>
      <c r="K42" s="1">
        <v>0</v>
      </c>
      <c r="L42" s="1">
        <v>4</v>
      </c>
      <c r="M42" s="1">
        <f t="shared" si="8"/>
        <v>0</v>
      </c>
      <c r="N42" s="1"/>
      <c r="O42" s="1"/>
      <c r="P42" s="1"/>
      <c r="Q42" s="1">
        <v>1</v>
      </c>
      <c r="R42" s="1">
        <f t="shared" si="0"/>
        <v>1</v>
      </c>
      <c r="S42" s="1" t="s">
        <v>81</v>
      </c>
      <c r="T42" s="1">
        <f t="shared" si="1"/>
        <v>2</v>
      </c>
      <c r="U42" s="1" t="s">
        <v>83</v>
      </c>
      <c r="V42" s="1"/>
      <c r="W42" s="1">
        <v>1</v>
      </c>
      <c r="X42" s="1">
        <v>21.082000000000001</v>
      </c>
      <c r="Y42" s="1">
        <v>205.87700000000001</v>
      </c>
      <c r="Z42" s="1">
        <v>239.28399999999999</v>
      </c>
      <c r="AA42" s="1">
        <v>1.66</v>
      </c>
      <c r="AB42" s="1">
        <v>1.3440000000000001</v>
      </c>
      <c r="AC42" s="1">
        <v>1.028</v>
      </c>
      <c r="AD42" s="1">
        <v>1124.056</v>
      </c>
      <c r="AE42" s="1">
        <v>1130.556</v>
      </c>
      <c r="AF42" s="1">
        <f t="shared" si="2"/>
        <v>1127.306</v>
      </c>
      <c r="AG42" s="1">
        <v>18</v>
      </c>
      <c r="AH42" s="1">
        <v>18</v>
      </c>
      <c r="AI42" s="1">
        <f t="shared" si="3"/>
        <v>18</v>
      </c>
      <c r="AJ42" s="1">
        <v>33.231000000000002</v>
      </c>
      <c r="AK42" s="1">
        <v>33.200000000000003</v>
      </c>
      <c r="AL42" s="1">
        <f t="shared" si="4"/>
        <v>25.615500000000001</v>
      </c>
      <c r="AM42" s="1">
        <v>6.3540000000000001</v>
      </c>
      <c r="AN42" s="1">
        <v>6.3650000000000002</v>
      </c>
      <c r="AO42" s="1">
        <f t="shared" si="5"/>
        <v>6.3595000000000006</v>
      </c>
      <c r="AP42" s="1">
        <v>13</v>
      </c>
      <c r="AQ42" s="1">
        <v>15</v>
      </c>
      <c r="AR42" s="1">
        <f t="shared" si="6"/>
        <v>14</v>
      </c>
      <c r="AS42" s="1">
        <v>2</v>
      </c>
      <c r="AT42" s="1">
        <v>2</v>
      </c>
      <c r="AU42" s="1">
        <v>2</v>
      </c>
      <c r="AV42" s="2">
        <v>2.375</v>
      </c>
      <c r="AW42" s="2">
        <v>3.7142857142857144</v>
      </c>
      <c r="AX42" s="2">
        <v>1.4</v>
      </c>
      <c r="AY42" s="2">
        <v>2.4</v>
      </c>
      <c r="AZ42" s="2">
        <v>2.6666666666666665</v>
      </c>
      <c r="BA42" s="2">
        <v>3.75</v>
      </c>
      <c r="BB42" s="2">
        <v>4.25</v>
      </c>
      <c r="BC42" s="2">
        <v>3.4</v>
      </c>
      <c r="BD42" s="3">
        <v>0.1031446877989611</v>
      </c>
      <c r="BE42" s="3">
        <v>6.0999999999999999E-2</v>
      </c>
      <c r="BF42" s="3">
        <v>14.468</v>
      </c>
      <c r="BG42" s="3">
        <v>0.97116343468931854</v>
      </c>
      <c r="BH42" s="3">
        <v>1.7999999999999999E-2</v>
      </c>
      <c r="BI42" s="14">
        <v>2.9454368689615209E-3</v>
      </c>
      <c r="BJ42" s="3">
        <v>0.96399999999999864</v>
      </c>
      <c r="BK42" s="11"/>
      <c r="BL42" s="11"/>
    </row>
    <row r="43" spans="1:64" x14ac:dyDescent="0.4">
      <c r="A43" s="1">
        <v>8</v>
      </c>
      <c r="B43" s="1">
        <v>21</v>
      </c>
      <c r="C43" s="1" t="s">
        <v>88</v>
      </c>
      <c r="D43" s="1">
        <v>1</v>
      </c>
      <c r="E43" s="1" t="s">
        <v>89</v>
      </c>
      <c r="F43" s="1">
        <v>10</v>
      </c>
      <c r="G43" s="1" t="s">
        <v>85</v>
      </c>
      <c r="H43" s="1" t="s">
        <v>80</v>
      </c>
      <c r="I43" s="1" t="s">
        <v>80</v>
      </c>
      <c r="J43" s="1">
        <v>0</v>
      </c>
      <c r="K43" s="1">
        <v>1</v>
      </c>
      <c r="L43" s="1">
        <v>6</v>
      </c>
      <c r="M43" s="1">
        <f t="shared" si="8"/>
        <v>0</v>
      </c>
      <c r="N43" s="1"/>
      <c r="O43" s="1"/>
      <c r="P43" s="1"/>
      <c r="Q43" s="1">
        <v>0</v>
      </c>
      <c r="R43" s="1">
        <f t="shared" si="0"/>
        <v>0</v>
      </c>
      <c r="S43" s="1"/>
      <c r="T43" s="1">
        <f t="shared" si="1"/>
        <v>0</v>
      </c>
      <c r="U43" s="1" t="s">
        <v>81</v>
      </c>
      <c r="V43" s="1"/>
      <c r="W43" s="1">
        <v>0</v>
      </c>
      <c r="X43" s="1">
        <v>18.922000000000001</v>
      </c>
      <c r="Y43" s="1">
        <v>30.943999999999999</v>
      </c>
      <c r="Z43" s="1">
        <v>73.054000000000002</v>
      </c>
      <c r="AA43" s="1">
        <v>2.2029999999999998</v>
      </c>
      <c r="AB43" s="1">
        <v>1.762</v>
      </c>
      <c r="AC43" s="1">
        <v>1.3220000000000001</v>
      </c>
      <c r="AD43" s="1">
        <v>1515.8330000000001</v>
      </c>
      <c r="AE43" s="1">
        <v>1536.6669999999999</v>
      </c>
      <c r="AF43" s="1">
        <f t="shared" si="2"/>
        <v>1526.25</v>
      </c>
      <c r="AG43" s="1">
        <v>12</v>
      </c>
      <c r="AH43" s="1">
        <v>12</v>
      </c>
      <c r="AI43" s="1">
        <f t="shared" si="3"/>
        <v>12</v>
      </c>
      <c r="AJ43" s="1">
        <v>1561.857</v>
      </c>
      <c r="AK43" s="1">
        <v>24.75</v>
      </c>
      <c r="AL43" s="1">
        <f t="shared" si="4"/>
        <v>786.92849999999999</v>
      </c>
      <c r="AM43" s="1">
        <v>6.0590000000000002</v>
      </c>
      <c r="AN43" s="1">
        <v>5.6609999999999996</v>
      </c>
      <c r="AO43" s="1">
        <f t="shared" si="5"/>
        <v>5.8599999999999994</v>
      </c>
      <c r="AP43" s="1">
        <v>7</v>
      </c>
      <c r="AQ43" s="1">
        <v>8</v>
      </c>
      <c r="AR43" s="1">
        <f t="shared" si="6"/>
        <v>7.5</v>
      </c>
      <c r="AS43" s="1">
        <v>1</v>
      </c>
      <c r="AT43" s="1">
        <v>1</v>
      </c>
      <c r="AU43" s="1">
        <v>1</v>
      </c>
      <c r="AV43" s="2">
        <v>2.375</v>
      </c>
      <c r="AW43" s="2">
        <v>3.7142857142857144</v>
      </c>
      <c r="AX43" s="2">
        <v>1.4</v>
      </c>
      <c r="AY43" s="2">
        <v>2.4</v>
      </c>
      <c r="AZ43" s="2">
        <v>2.6666666666666665</v>
      </c>
      <c r="BA43" s="2">
        <v>3.75</v>
      </c>
      <c r="BB43" s="2">
        <v>4.25</v>
      </c>
      <c r="BC43" s="2">
        <v>3.4</v>
      </c>
      <c r="BD43" s="5"/>
      <c r="BE43" s="5"/>
      <c r="BF43" s="5"/>
      <c r="BG43" s="5"/>
      <c r="BH43" s="5"/>
      <c r="BI43" s="5"/>
      <c r="BJ43" s="5"/>
      <c r="BK43" s="4"/>
      <c r="BL43" s="4"/>
    </row>
    <row r="44" spans="1:64" x14ac:dyDescent="0.4">
      <c r="A44" s="1">
        <v>8</v>
      </c>
      <c r="B44" s="1">
        <v>21</v>
      </c>
      <c r="C44" s="1" t="s">
        <v>88</v>
      </c>
      <c r="D44" s="1">
        <v>1</v>
      </c>
      <c r="E44" s="1" t="s">
        <v>89</v>
      </c>
      <c r="F44" s="1">
        <v>11</v>
      </c>
      <c r="G44" s="1" t="s">
        <v>78</v>
      </c>
      <c r="H44" s="1" t="s">
        <v>79</v>
      </c>
      <c r="I44" s="1" t="s">
        <v>79</v>
      </c>
      <c r="J44" s="1">
        <v>1</v>
      </c>
      <c r="K44" s="1">
        <v>0</v>
      </c>
      <c r="L44" s="1">
        <v>4</v>
      </c>
      <c r="M44" s="1">
        <f t="shared" si="8"/>
        <v>1</v>
      </c>
      <c r="N44" s="1" t="s">
        <v>81</v>
      </c>
      <c r="O44" s="1" t="s">
        <v>83</v>
      </c>
      <c r="P44" s="1"/>
      <c r="Q44" s="1">
        <v>1</v>
      </c>
      <c r="R44" s="1">
        <f t="shared" si="0"/>
        <v>0</v>
      </c>
      <c r="S44" s="1"/>
      <c r="T44" s="1">
        <f t="shared" si="1"/>
        <v>1</v>
      </c>
      <c r="U44" s="1"/>
      <c r="V44" s="1"/>
      <c r="W44" s="1">
        <v>0</v>
      </c>
      <c r="X44" s="1">
        <v>26.364000000000001</v>
      </c>
      <c r="Y44" s="1">
        <v>669.69500000000005</v>
      </c>
      <c r="Z44" s="1">
        <v>537.69399999999996</v>
      </c>
      <c r="AA44" s="1">
        <v>2.9079999999999999</v>
      </c>
      <c r="AB44" s="1">
        <v>2.4340000000000002</v>
      </c>
      <c r="AC44" s="1">
        <v>1.96</v>
      </c>
      <c r="AD44" s="1">
        <v>899.85199999999998</v>
      </c>
      <c r="AE44" s="1">
        <v>652.54100000000005</v>
      </c>
      <c r="AF44" s="1">
        <f t="shared" si="2"/>
        <v>776.19650000000001</v>
      </c>
      <c r="AG44" s="1">
        <v>27</v>
      </c>
      <c r="AH44" s="1">
        <v>37</v>
      </c>
      <c r="AI44" s="1">
        <f t="shared" si="3"/>
        <v>32</v>
      </c>
      <c r="AJ44" s="1">
        <v>58.841999999999999</v>
      </c>
      <c r="AK44" s="1">
        <v>47.545000000000002</v>
      </c>
      <c r="AL44" s="1">
        <f t="shared" si="4"/>
        <v>45.420999999999999</v>
      </c>
      <c r="AM44" s="1">
        <v>9.2520000000000007</v>
      </c>
      <c r="AN44" s="1">
        <v>7.1779999999999999</v>
      </c>
      <c r="AO44" s="1">
        <f t="shared" si="5"/>
        <v>8.2149999999999999</v>
      </c>
      <c r="AP44" s="1">
        <v>19</v>
      </c>
      <c r="AQ44" s="1">
        <v>33</v>
      </c>
      <c r="AR44" s="1">
        <f t="shared" si="6"/>
        <v>26</v>
      </c>
      <c r="AS44" s="1">
        <v>1</v>
      </c>
      <c r="AT44" s="1">
        <v>1</v>
      </c>
      <c r="AU44" s="1">
        <v>1</v>
      </c>
      <c r="AV44" s="2">
        <v>2.375</v>
      </c>
      <c r="AW44" s="2">
        <v>3.7142857142857144</v>
      </c>
      <c r="AX44" s="2">
        <v>1.4</v>
      </c>
      <c r="AY44" s="2">
        <v>2.4</v>
      </c>
      <c r="AZ44" s="2">
        <v>2.6666666666666665</v>
      </c>
      <c r="BA44" s="2">
        <v>3.75</v>
      </c>
      <c r="BB44" s="2">
        <v>4.25</v>
      </c>
      <c r="BC44" s="2">
        <v>3.4</v>
      </c>
      <c r="BD44" s="3">
        <v>12.415103643323663</v>
      </c>
      <c r="BE44" s="3">
        <v>0.126</v>
      </c>
      <c r="BF44" s="3">
        <v>20.3</v>
      </c>
      <c r="BG44" s="3">
        <v>4.6997915341622525</v>
      </c>
      <c r="BH44" s="3">
        <v>5.8999999999999997E-2</v>
      </c>
      <c r="BI44" s="14">
        <v>1.2233278949622383E-2</v>
      </c>
      <c r="BJ44" s="3">
        <v>2.9429999999999836</v>
      </c>
      <c r="BK44" s="11"/>
      <c r="BL44" s="11"/>
    </row>
    <row r="45" spans="1:64" x14ac:dyDescent="0.4">
      <c r="A45" s="1">
        <v>8</v>
      </c>
      <c r="B45" s="1">
        <v>21</v>
      </c>
      <c r="C45" s="1" t="s">
        <v>88</v>
      </c>
      <c r="D45" s="1">
        <v>1</v>
      </c>
      <c r="E45" s="1" t="s">
        <v>89</v>
      </c>
      <c r="F45" s="1">
        <v>12</v>
      </c>
      <c r="G45" s="1" t="s">
        <v>82</v>
      </c>
      <c r="H45" s="1" t="s">
        <v>80</v>
      </c>
      <c r="I45" s="1" t="s">
        <v>79</v>
      </c>
      <c r="J45" s="1">
        <v>1</v>
      </c>
      <c r="K45" s="1">
        <v>1</v>
      </c>
      <c r="L45" s="1">
        <v>2</v>
      </c>
      <c r="M45" s="1">
        <f t="shared" si="8"/>
        <v>1</v>
      </c>
      <c r="N45" s="1" t="s">
        <v>81</v>
      </c>
      <c r="O45" s="1"/>
      <c r="P45" s="1"/>
      <c r="Q45" s="1">
        <v>1</v>
      </c>
      <c r="R45" s="1">
        <f t="shared" si="0"/>
        <v>1</v>
      </c>
      <c r="S45" s="1" t="s">
        <v>83</v>
      </c>
      <c r="T45" s="1">
        <f t="shared" si="1"/>
        <v>2</v>
      </c>
      <c r="U45" s="1"/>
      <c r="V45" s="1"/>
      <c r="W45" s="1">
        <v>0</v>
      </c>
      <c r="X45" s="1">
        <v>20.302</v>
      </c>
      <c r="Y45" s="1">
        <v>137.214</v>
      </c>
      <c r="Z45" s="1">
        <v>211.428</v>
      </c>
      <c r="AA45" s="1">
        <v>14.86</v>
      </c>
      <c r="AB45" s="1">
        <v>11.452999999999999</v>
      </c>
      <c r="AC45" s="1">
        <v>8.0459999999999994</v>
      </c>
      <c r="AD45" s="1">
        <v>655.6</v>
      </c>
      <c r="AE45" s="1">
        <v>527.81799999999998</v>
      </c>
      <c r="AF45" s="1">
        <f t="shared" si="2"/>
        <v>591.70900000000006</v>
      </c>
      <c r="AG45" s="1">
        <v>25</v>
      </c>
      <c r="AH45" s="1">
        <v>33</v>
      </c>
      <c r="AI45" s="1">
        <f t="shared" si="3"/>
        <v>29</v>
      </c>
      <c r="AJ45" s="1">
        <v>32.667000000000002</v>
      </c>
      <c r="AK45" s="1">
        <v>36.320999999999998</v>
      </c>
      <c r="AL45" s="1">
        <f t="shared" si="4"/>
        <v>30.833500000000001</v>
      </c>
      <c r="AM45" s="1">
        <v>8.7249999999999996</v>
      </c>
      <c r="AN45" s="1">
        <v>7.5540000000000003</v>
      </c>
      <c r="AO45" s="1">
        <f t="shared" si="5"/>
        <v>8.1395</v>
      </c>
      <c r="AP45" s="1">
        <v>24</v>
      </c>
      <c r="AQ45" s="1">
        <v>28</v>
      </c>
      <c r="AR45" s="1">
        <f t="shared" si="6"/>
        <v>26</v>
      </c>
      <c r="AS45" s="1">
        <v>2</v>
      </c>
      <c r="AT45" s="1">
        <v>2</v>
      </c>
      <c r="AU45" s="1">
        <v>1</v>
      </c>
      <c r="AV45" s="2">
        <v>2.375</v>
      </c>
      <c r="AW45" s="2">
        <v>3.7142857142857144</v>
      </c>
      <c r="AX45" s="2">
        <v>1.4</v>
      </c>
      <c r="AY45" s="2">
        <v>2.4</v>
      </c>
      <c r="AZ45" s="2">
        <v>2.6666666666666665</v>
      </c>
      <c r="BA45" s="2">
        <v>3.75</v>
      </c>
      <c r="BB45" s="2">
        <v>4.25</v>
      </c>
      <c r="BC45" s="2">
        <v>3.4</v>
      </c>
      <c r="BD45" s="3">
        <v>19.842119916772283</v>
      </c>
      <c r="BE45" s="3">
        <v>0.68100000000000005</v>
      </c>
      <c r="BF45" s="3">
        <v>18.827999999999999</v>
      </c>
      <c r="BG45" s="3">
        <v>5.5115552853310055</v>
      </c>
      <c r="BH45" s="3">
        <v>0.20699999999999999</v>
      </c>
      <c r="BI45" s="14">
        <v>5.5432361069591339E-2</v>
      </c>
      <c r="BJ45" s="3">
        <v>3.4590000000000032</v>
      </c>
      <c r="BK45" s="9">
        <v>39.321920000090358</v>
      </c>
      <c r="BL45" s="9">
        <v>50.905359999935172</v>
      </c>
    </row>
    <row r="46" spans="1:64" x14ac:dyDescent="0.4">
      <c r="A46" s="1">
        <v>8</v>
      </c>
      <c r="B46" s="1">
        <v>21</v>
      </c>
      <c r="C46" s="1" t="s">
        <v>88</v>
      </c>
      <c r="D46" s="1">
        <v>1</v>
      </c>
      <c r="E46" s="1" t="s">
        <v>89</v>
      </c>
      <c r="F46" s="1">
        <v>13</v>
      </c>
      <c r="G46" s="1" t="s">
        <v>85</v>
      </c>
      <c r="H46" s="1" t="s">
        <v>80</v>
      </c>
      <c r="I46" s="1" t="s">
        <v>80</v>
      </c>
      <c r="J46" s="1">
        <v>0</v>
      </c>
      <c r="K46" s="1">
        <v>0</v>
      </c>
      <c r="L46" s="1">
        <v>0</v>
      </c>
      <c r="M46" s="1">
        <f t="shared" si="8"/>
        <v>1</v>
      </c>
      <c r="N46" s="1" t="s">
        <v>81</v>
      </c>
      <c r="O46" s="1"/>
      <c r="P46" s="1"/>
      <c r="Q46" s="1">
        <v>0</v>
      </c>
      <c r="R46" s="1">
        <f t="shared" si="0"/>
        <v>0</v>
      </c>
      <c r="S46" s="1"/>
      <c r="T46" s="1">
        <f t="shared" si="1"/>
        <v>0</v>
      </c>
      <c r="U46" s="1"/>
      <c r="V46" s="1"/>
      <c r="W46" s="1">
        <v>0</v>
      </c>
      <c r="X46" s="1">
        <v>23.367999999999999</v>
      </c>
      <c r="Y46" s="1">
        <v>2381.6179999999999</v>
      </c>
      <c r="Z46" s="1">
        <v>1243.297</v>
      </c>
      <c r="AA46" s="1">
        <v>3.6379999999999999</v>
      </c>
      <c r="AB46" s="1">
        <v>2.496</v>
      </c>
      <c r="AC46" s="1">
        <v>1.355</v>
      </c>
      <c r="AD46" s="1">
        <v>462.55599999999998</v>
      </c>
      <c r="AE46" s="1">
        <v>616.28599999999994</v>
      </c>
      <c r="AF46" s="1">
        <f t="shared" si="2"/>
        <v>539.42099999999994</v>
      </c>
      <c r="AG46" s="1">
        <v>45</v>
      </c>
      <c r="AH46" s="1">
        <v>35</v>
      </c>
      <c r="AI46" s="1">
        <f t="shared" si="3"/>
        <v>40</v>
      </c>
      <c r="AJ46" s="1">
        <v>35.673999999999999</v>
      </c>
      <c r="AK46" s="1">
        <v>62.713999999999999</v>
      </c>
      <c r="AL46" s="1">
        <f t="shared" si="4"/>
        <v>37.837000000000003</v>
      </c>
      <c r="AM46" s="1">
        <v>5.4329999999999998</v>
      </c>
      <c r="AN46" s="1">
        <v>8.2479999999999993</v>
      </c>
      <c r="AO46" s="1">
        <f t="shared" si="5"/>
        <v>6.8404999999999996</v>
      </c>
      <c r="AP46" s="1">
        <v>43</v>
      </c>
      <c r="AQ46" s="1">
        <v>35</v>
      </c>
      <c r="AR46" s="1">
        <f t="shared" si="6"/>
        <v>39</v>
      </c>
      <c r="AS46" s="1">
        <v>1</v>
      </c>
      <c r="AT46" s="1">
        <v>1</v>
      </c>
      <c r="AU46" s="1">
        <v>1</v>
      </c>
      <c r="AV46" s="2">
        <v>2.375</v>
      </c>
      <c r="AW46" s="2">
        <v>3.7142857142857144</v>
      </c>
      <c r="AX46" s="2">
        <v>1.4</v>
      </c>
      <c r="AY46" s="2">
        <v>2.4</v>
      </c>
      <c r="AZ46" s="2">
        <v>2.6666666666666665</v>
      </c>
      <c r="BA46" s="2">
        <v>3.75</v>
      </c>
      <c r="BB46" s="2">
        <v>4.25</v>
      </c>
      <c r="BC46" s="2">
        <v>3.4</v>
      </c>
      <c r="BD46" s="5"/>
      <c r="BE46" s="5"/>
      <c r="BF46" s="5"/>
      <c r="BG46" s="5"/>
      <c r="BH46" s="5"/>
      <c r="BI46" s="5"/>
      <c r="BJ46" s="5"/>
      <c r="BK46" s="4"/>
      <c r="BL46" s="4"/>
    </row>
    <row r="47" spans="1:64" x14ac:dyDescent="0.4">
      <c r="A47" s="1">
        <v>8</v>
      </c>
      <c r="B47" s="1">
        <v>21</v>
      </c>
      <c r="C47" s="1" t="s">
        <v>88</v>
      </c>
      <c r="D47" s="1">
        <v>1</v>
      </c>
      <c r="E47" s="1" t="s">
        <v>89</v>
      </c>
      <c r="F47" s="1">
        <v>14</v>
      </c>
      <c r="G47" s="1" t="s">
        <v>78</v>
      </c>
      <c r="H47" s="1" t="s">
        <v>79</v>
      </c>
      <c r="I47" s="1" t="s">
        <v>79</v>
      </c>
      <c r="J47" s="1">
        <v>0</v>
      </c>
      <c r="K47" s="1">
        <v>0</v>
      </c>
      <c r="L47" s="1">
        <v>0</v>
      </c>
      <c r="M47" s="1">
        <f t="shared" si="8"/>
        <v>0</v>
      </c>
      <c r="N47" s="1"/>
      <c r="O47" s="1"/>
      <c r="P47" s="1"/>
      <c r="Q47" s="1">
        <v>0</v>
      </c>
      <c r="R47" s="1">
        <f t="shared" si="0"/>
        <v>0</v>
      </c>
      <c r="S47" s="1"/>
      <c r="T47" s="1">
        <f t="shared" si="1"/>
        <v>0</v>
      </c>
      <c r="U47" s="1" t="s">
        <v>81</v>
      </c>
      <c r="V47" s="1" t="s">
        <v>83</v>
      </c>
      <c r="W47" s="1">
        <v>1</v>
      </c>
      <c r="X47" s="1">
        <v>42.372</v>
      </c>
      <c r="Y47" s="1">
        <v>581.83000000000004</v>
      </c>
      <c r="Z47" s="1">
        <v>168.13200000000001</v>
      </c>
      <c r="AA47" s="1">
        <v>4.6029999999999998</v>
      </c>
      <c r="AB47" s="1">
        <v>3.4820000000000002</v>
      </c>
      <c r="AC47" s="1">
        <v>2.36</v>
      </c>
      <c r="AD47" s="1">
        <v>488.84399999999999</v>
      </c>
      <c r="AE47" s="1">
        <v>717.42600000000004</v>
      </c>
      <c r="AF47" s="1">
        <f t="shared" si="2"/>
        <v>603.13499999999999</v>
      </c>
      <c r="AG47" s="1">
        <v>77</v>
      </c>
      <c r="AH47" s="1">
        <v>54</v>
      </c>
      <c r="AI47" s="1">
        <f t="shared" si="3"/>
        <v>65.5</v>
      </c>
      <c r="AJ47" s="1">
        <v>60</v>
      </c>
      <c r="AK47" s="1">
        <v>48.627000000000002</v>
      </c>
      <c r="AL47" s="1">
        <f t="shared" si="4"/>
        <v>62.75</v>
      </c>
      <c r="AM47" s="1">
        <v>5.6859999999999999</v>
      </c>
      <c r="AN47" s="1">
        <v>9.8360000000000003</v>
      </c>
      <c r="AO47" s="1">
        <f t="shared" si="5"/>
        <v>7.7610000000000001</v>
      </c>
      <c r="AP47" s="1">
        <v>71</v>
      </c>
      <c r="AQ47" s="1">
        <v>51</v>
      </c>
      <c r="AR47" s="1">
        <f t="shared" si="6"/>
        <v>61</v>
      </c>
      <c r="AS47" s="1">
        <v>3</v>
      </c>
      <c r="AT47" s="1">
        <v>2</v>
      </c>
      <c r="AU47" s="1">
        <v>2</v>
      </c>
      <c r="AV47" s="2">
        <v>2.375</v>
      </c>
      <c r="AW47" s="2">
        <v>3.7142857142857144</v>
      </c>
      <c r="AX47" s="2">
        <v>1.4</v>
      </c>
      <c r="AY47" s="2">
        <v>2.4</v>
      </c>
      <c r="AZ47" s="2">
        <v>2.6666666666666665</v>
      </c>
      <c r="BA47" s="2">
        <v>3.75</v>
      </c>
      <c r="BB47" s="2">
        <v>4.25</v>
      </c>
      <c r="BC47" s="2">
        <v>3.4</v>
      </c>
      <c r="BD47" s="5"/>
      <c r="BE47" s="5"/>
      <c r="BF47" s="5"/>
      <c r="BG47" s="5"/>
      <c r="BH47" s="5"/>
      <c r="BI47" s="5"/>
      <c r="BJ47" s="5"/>
      <c r="BK47" s="4"/>
      <c r="BL47" s="4"/>
    </row>
    <row r="48" spans="1:64" x14ac:dyDescent="0.4">
      <c r="A48" s="1">
        <v>8</v>
      </c>
      <c r="B48" s="1">
        <v>21</v>
      </c>
      <c r="C48" s="1" t="s">
        <v>88</v>
      </c>
      <c r="D48" s="1">
        <v>1</v>
      </c>
      <c r="E48" s="1" t="s">
        <v>89</v>
      </c>
      <c r="F48" s="1">
        <v>15</v>
      </c>
      <c r="G48" s="1" t="s">
        <v>82</v>
      </c>
      <c r="H48" s="1" t="s">
        <v>80</v>
      </c>
      <c r="I48" s="1" t="s">
        <v>79</v>
      </c>
      <c r="J48" s="1">
        <v>1</v>
      </c>
      <c r="K48" s="1">
        <v>1</v>
      </c>
      <c r="L48" s="1">
        <v>4</v>
      </c>
      <c r="M48" s="1">
        <f t="shared" si="8"/>
        <v>1</v>
      </c>
      <c r="N48" s="1" t="s">
        <v>81</v>
      </c>
      <c r="O48" s="1"/>
      <c r="P48" s="1"/>
      <c r="Q48" s="1">
        <v>1</v>
      </c>
      <c r="R48" s="1">
        <f t="shared" si="0"/>
        <v>0</v>
      </c>
      <c r="S48" s="1"/>
      <c r="T48" s="1">
        <f t="shared" si="1"/>
        <v>1</v>
      </c>
      <c r="U48" s="1"/>
      <c r="V48" s="1"/>
      <c r="W48" s="1">
        <v>0</v>
      </c>
      <c r="X48" s="1">
        <v>24.062000000000001</v>
      </c>
      <c r="Y48" s="1">
        <v>716.58500000000004</v>
      </c>
      <c r="Z48" s="1">
        <v>190.21100000000001</v>
      </c>
      <c r="AA48" s="1">
        <v>4.5709999999999997</v>
      </c>
      <c r="AB48" s="1">
        <v>3.8780000000000001</v>
      </c>
      <c r="AC48" s="1">
        <v>3.1859999999999999</v>
      </c>
      <c r="AD48" s="1">
        <v>579.86800000000005</v>
      </c>
      <c r="AE48" s="1">
        <v>984.60900000000004</v>
      </c>
      <c r="AF48" s="1">
        <f t="shared" si="2"/>
        <v>782.23850000000004</v>
      </c>
      <c r="AG48" s="1">
        <v>38</v>
      </c>
      <c r="AH48" s="1">
        <v>23</v>
      </c>
      <c r="AI48" s="1">
        <f t="shared" si="3"/>
        <v>30.5</v>
      </c>
      <c r="AJ48" s="1">
        <v>24.832999999999998</v>
      </c>
      <c r="AK48" s="1">
        <v>24.227</v>
      </c>
      <c r="AL48" s="1">
        <f t="shared" si="4"/>
        <v>27.666499999999999</v>
      </c>
      <c r="AM48" s="1">
        <v>5.0220000000000002</v>
      </c>
      <c r="AN48" s="1">
        <v>8.4540000000000006</v>
      </c>
      <c r="AO48" s="1">
        <f t="shared" si="5"/>
        <v>6.7380000000000004</v>
      </c>
      <c r="AP48" s="1">
        <v>30</v>
      </c>
      <c r="AQ48" s="1">
        <v>22</v>
      </c>
      <c r="AR48" s="1">
        <f t="shared" si="6"/>
        <v>26</v>
      </c>
      <c r="AS48" s="1">
        <v>4</v>
      </c>
      <c r="AT48" s="1">
        <v>4</v>
      </c>
      <c r="AU48" s="1">
        <v>5</v>
      </c>
      <c r="AV48" s="2">
        <v>2.375</v>
      </c>
      <c r="AW48" s="2">
        <v>3.7142857142857144</v>
      </c>
      <c r="AX48" s="2">
        <v>1.4</v>
      </c>
      <c r="AY48" s="2">
        <v>2.4</v>
      </c>
      <c r="AZ48" s="2">
        <v>2.6666666666666665</v>
      </c>
      <c r="BA48" s="2">
        <v>3.75</v>
      </c>
      <c r="BB48" s="2">
        <v>4.25</v>
      </c>
      <c r="BC48" s="2">
        <v>3.4</v>
      </c>
      <c r="BD48" s="3">
        <v>9.2006108580257564</v>
      </c>
      <c r="BE48" s="3">
        <v>1.0940000000000001</v>
      </c>
      <c r="BF48" s="3">
        <v>18.710999999999999</v>
      </c>
      <c r="BG48" s="3">
        <v>5.8657202634345449</v>
      </c>
      <c r="BH48" s="3">
        <v>0.184</v>
      </c>
      <c r="BI48" s="14">
        <v>5.4967712442138661E-2</v>
      </c>
      <c r="BJ48" s="3">
        <v>3.8519999999999754</v>
      </c>
      <c r="BK48" s="9">
        <v>30.428920000089875</v>
      </c>
      <c r="BL48" s="9">
        <v>57.058809999934738</v>
      </c>
    </row>
    <row r="49" spans="1:64" x14ac:dyDescent="0.4">
      <c r="A49" s="1">
        <v>8</v>
      </c>
      <c r="B49" s="1">
        <v>21</v>
      </c>
      <c r="C49" s="1" t="s">
        <v>88</v>
      </c>
      <c r="D49" s="1">
        <v>1</v>
      </c>
      <c r="E49" s="1" t="s">
        <v>89</v>
      </c>
      <c r="F49" s="1">
        <v>16</v>
      </c>
      <c r="G49" s="1" t="s">
        <v>84</v>
      </c>
      <c r="H49" s="1" t="s">
        <v>79</v>
      </c>
      <c r="I49" s="1" t="s">
        <v>80</v>
      </c>
      <c r="J49" s="1">
        <v>1</v>
      </c>
      <c r="K49" s="1">
        <v>0</v>
      </c>
      <c r="L49" s="1">
        <v>3</v>
      </c>
      <c r="M49" s="1">
        <f t="shared" si="8"/>
        <v>0</v>
      </c>
      <c r="N49" s="1"/>
      <c r="O49" s="1"/>
      <c r="P49" s="1"/>
      <c r="Q49" s="1">
        <v>1</v>
      </c>
      <c r="R49" s="1">
        <f t="shared" si="0"/>
        <v>1</v>
      </c>
      <c r="S49" s="1" t="s">
        <v>81</v>
      </c>
      <c r="T49" s="1">
        <f t="shared" si="1"/>
        <v>2</v>
      </c>
      <c r="U49" s="1" t="s">
        <v>83</v>
      </c>
      <c r="V49" s="1"/>
      <c r="W49" s="1">
        <v>1</v>
      </c>
      <c r="X49" s="1">
        <v>23.423999999999999</v>
      </c>
      <c r="Y49" s="1">
        <v>2345.5320000000002</v>
      </c>
      <c r="Z49" s="1">
        <v>335.11599999999999</v>
      </c>
      <c r="AA49" s="1">
        <v>6.4720000000000004</v>
      </c>
      <c r="AB49" s="1">
        <v>5.1929999999999996</v>
      </c>
      <c r="AC49" s="1">
        <v>3.915</v>
      </c>
      <c r="AD49" s="1">
        <v>452.67399999999998</v>
      </c>
      <c r="AE49" s="1">
        <v>649.09100000000001</v>
      </c>
      <c r="AF49" s="1">
        <f t="shared" si="2"/>
        <v>550.88249999999994</v>
      </c>
      <c r="AG49" s="1">
        <v>46</v>
      </c>
      <c r="AH49" s="1">
        <v>33</v>
      </c>
      <c r="AI49" s="1">
        <f t="shared" si="3"/>
        <v>39.5</v>
      </c>
      <c r="AJ49" s="1">
        <v>23.193999999999999</v>
      </c>
      <c r="AK49" s="1">
        <v>29</v>
      </c>
      <c r="AL49" s="1">
        <f t="shared" si="4"/>
        <v>31.347000000000001</v>
      </c>
      <c r="AM49" s="1">
        <v>4.6260000000000003</v>
      </c>
      <c r="AN49" s="1">
        <v>7.5119999999999996</v>
      </c>
      <c r="AO49" s="1">
        <f t="shared" si="5"/>
        <v>6.069</v>
      </c>
      <c r="AP49" s="1">
        <v>36</v>
      </c>
      <c r="AQ49" s="1">
        <v>34</v>
      </c>
      <c r="AR49" s="1">
        <f t="shared" si="6"/>
        <v>35</v>
      </c>
      <c r="AS49" s="1">
        <v>2</v>
      </c>
      <c r="AT49" s="1">
        <v>2</v>
      </c>
      <c r="AU49" s="1">
        <v>2</v>
      </c>
      <c r="AV49" s="2">
        <v>2.375</v>
      </c>
      <c r="AW49" s="2">
        <v>3.7142857142857144</v>
      </c>
      <c r="AX49" s="2">
        <v>1.4</v>
      </c>
      <c r="AY49" s="2">
        <v>2.4</v>
      </c>
      <c r="AZ49" s="2">
        <v>2.6666666666666665</v>
      </c>
      <c r="BA49" s="2">
        <v>3.75</v>
      </c>
      <c r="BB49" s="2">
        <v>4.25</v>
      </c>
      <c r="BC49" s="2">
        <v>3.4</v>
      </c>
      <c r="BD49" s="3">
        <v>8.7964684973849092</v>
      </c>
      <c r="BE49" s="3">
        <v>4.1000000000000002E-2</v>
      </c>
      <c r="BF49" s="3">
        <v>19.335999999999999</v>
      </c>
      <c r="BG49" s="3">
        <v>4.114422883848504</v>
      </c>
      <c r="BH49" s="3">
        <v>2.8000000000000001E-2</v>
      </c>
      <c r="BI49" s="14">
        <v>6.2733678544813088E-3</v>
      </c>
      <c r="BJ49" s="3">
        <v>0.81700000000000728</v>
      </c>
      <c r="BK49" s="11"/>
      <c r="BL49" s="11"/>
    </row>
    <row r="50" spans="1:64" x14ac:dyDescent="0.4">
      <c r="A50" s="1">
        <v>9</v>
      </c>
      <c r="B50" s="1">
        <v>22</v>
      </c>
      <c r="C50" s="1" t="s">
        <v>76</v>
      </c>
      <c r="D50" s="1">
        <v>2</v>
      </c>
      <c r="E50" s="1" t="s">
        <v>77</v>
      </c>
      <c r="F50" s="1">
        <v>1</v>
      </c>
      <c r="G50" s="1" t="s">
        <v>78</v>
      </c>
      <c r="H50" s="1" t="s">
        <v>79</v>
      </c>
      <c r="I50" s="1" t="s">
        <v>79</v>
      </c>
      <c r="J50" s="1">
        <v>1</v>
      </c>
      <c r="K50" s="1">
        <v>0</v>
      </c>
      <c r="L50" s="1">
        <v>5</v>
      </c>
      <c r="M50" s="1">
        <f t="shared" si="8"/>
        <v>0</v>
      </c>
      <c r="N50" s="1"/>
      <c r="O50" s="1"/>
      <c r="P50" s="1"/>
      <c r="Q50" s="1">
        <v>0</v>
      </c>
      <c r="R50" s="1">
        <f t="shared" si="0"/>
        <v>0</v>
      </c>
      <c r="S50" s="1"/>
      <c r="T50" s="1">
        <f t="shared" si="1"/>
        <v>0</v>
      </c>
      <c r="U50" s="1" t="s">
        <v>81</v>
      </c>
      <c r="V50" s="1" t="s">
        <v>83</v>
      </c>
      <c r="W50" s="1">
        <v>1</v>
      </c>
      <c r="X50" s="1">
        <v>23.358000000000001</v>
      </c>
      <c r="Y50" s="1">
        <v>2730.9279999999999</v>
      </c>
      <c r="Z50" s="1">
        <v>1203.374</v>
      </c>
      <c r="AA50" s="1">
        <v>8.7789999999999999</v>
      </c>
      <c r="AB50" s="1">
        <v>15.061</v>
      </c>
      <c r="AC50" s="1">
        <v>21.341999999999999</v>
      </c>
      <c r="AD50" s="1">
        <v>217.16</v>
      </c>
      <c r="AE50" s="1">
        <v>218.625</v>
      </c>
      <c r="AF50" s="1">
        <f t="shared" si="2"/>
        <v>217.89249999999998</v>
      </c>
      <c r="AG50" s="1">
        <v>81</v>
      </c>
      <c r="AH50" s="1">
        <v>72</v>
      </c>
      <c r="AI50" s="1">
        <f t="shared" si="3"/>
        <v>76.5</v>
      </c>
      <c r="AJ50" s="1">
        <v>44.402000000000001</v>
      </c>
      <c r="AK50" s="1">
        <v>30.952999999999999</v>
      </c>
      <c r="AL50" s="1">
        <f t="shared" si="4"/>
        <v>60.451000000000001</v>
      </c>
      <c r="AM50" s="1">
        <v>9.0269999999999992</v>
      </c>
      <c r="AN50" s="1">
        <v>5.2329999999999997</v>
      </c>
      <c r="AO50" s="1">
        <f t="shared" si="5"/>
        <v>7.129999999999999</v>
      </c>
      <c r="AP50" s="1">
        <v>87</v>
      </c>
      <c r="AQ50" s="1">
        <v>64</v>
      </c>
      <c r="AR50" s="1">
        <f t="shared" si="6"/>
        <v>75.5</v>
      </c>
      <c r="AS50" s="1">
        <v>2</v>
      </c>
      <c r="AT50" s="1">
        <v>2</v>
      </c>
      <c r="AU50" s="1">
        <v>1</v>
      </c>
      <c r="AV50" s="2">
        <v>2.375</v>
      </c>
      <c r="AW50" s="2">
        <v>3.1428571428571428</v>
      </c>
      <c r="AX50" s="2">
        <v>2</v>
      </c>
      <c r="AY50" s="2">
        <v>3</v>
      </c>
      <c r="AZ50" s="2">
        <v>2.8333333333333335</v>
      </c>
      <c r="BA50" s="2">
        <v>4</v>
      </c>
      <c r="BB50" s="2">
        <v>5.5</v>
      </c>
      <c r="BC50" s="2">
        <v>3.4</v>
      </c>
      <c r="BD50" s="3">
        <v>16.572454283208359</v>
      </c>
      <c r="BE50" s="3">
        <v>4.2000000000000003E-2</v>
      </c>
      <c r="BF50" s="3">
        <v>13.717000000000001</v>
      </c>
      <c r="BG50" s="3">
        <v>2.1183872092790019</v>
      </c>
      <c r="BH50" s="3">
        <v>3.7999999999999999E-2</v>
      </c>
      <c r="BI50" s="14">
        <v>7.4118797877175098E-3</v>
      </c>
      <c r="BJ50" s="3">
        <v>0.59700000000000042</v>
      </c>
      <c r="BK50" s="11"/>
      <c r="BL50" s="11"/>
    </row>
    <row r="51" spans="1:64" x14ac:dyDescent="0.4">
      <c r="A51" s="1">
        <v>9</v>
      </c>
      <c r="B51" s="1">
        <v>22</v>
      </c>
      <c r="C51" s="1" t="s">
        <v>76</v>
      </c>
      <c r="D51" s="1">
        <v>2</v>
      </c>
      <c r="E51" s="1" t="s">
        <v>77</v>
      </c>
      <c r="F51" s="1">
        <v>2</v>
      </c>
      <c r="G51" s="1" t="s">
        <v>82</v>
      </c>
      <c r="H51" s="1" t="s">
        <v>80</v>
      </c>
      <c r="I51" s="1" t="s">
        <v>79</v>
      </c>
      <c r="J51" s="1">
        <v>0</v>
      </c>
      <c r="K51" s="1">
        <v>0</v>
      </c>
      <c r="L51" s="1">
        <v>2</v>
      </c>
      <c r="M51" s="1">
        <f t="shared" si="8"/>
        <v>1</v>
      </c>
      <c r="N51" s="1" t="s">
        <v>80</v>
      </c>
      <c r="O51" s="1"/>
      <c r="P51" s="1"/>
      <c r="Q51" s="1">
        <v>0</v>
      </c>
      <c r="R51" s="1">
        <f t="shared" si="0"/>
        <v>0</v>
      </c>
      <c r="S51" s="1"/>
      <c r="T51" s="1">
        <f t="shared" si="1"/>
        <v>0</v>
      </c>
      <c r="U51" s="1" t="s">
        <v>81</v>
      </c>
      <c r="V51" s="1" t="s">
        <v>83</v>
      </c>
      <c r="W51" s="1">
        <v>1</v>
      </c>
      <c r="X51" s="1">
        <v>26.052</v>
      </c>
      <c r="Y51" s="1">
        <v>459.28899999999999</v>
      </c>
      <c r="Z51" s="1">
        <v>243.88800000000001</v>
      </c>
      <c r="AA51" s="1">
        <v>4.99</v>
      </c>
      <c r="AB51" s="1">
        <v>8.6690000000000005</v>
      </c>
      <c r="AC51" s="1">
        <v>12.348000000000001</v>
      </c>
      <c r="AD51" s="1">
        <v>352.42200000000003</v>
      </c>
      <c r="AE51" s="1">
        <v>349.78</v>
      </c>
      <c r="AF51" s="1">
        <f t="shared" si="2"/>
        <v>351.101</v>
      </c>
      <c r="AG51" s="1">
        <v>64</v>
      </c>
      <c r="AH51" s="1">
        <v>59</v>
      </c>
      <c r="AI51" s="1">
        <f t="shared" si="3"/>
        <v>61.5</v>
      </c>
      <c r="AJ51" s="1">
        <v>32.222000000000001</v>
      </c>
      <c r="AK51" s="1">
        <v>62.691000000000003</v>
      </c>
      <c r="AL51" s="1">
        <f t="shared" si="4"/>
        <v>46.861000000000004</v>
      </c>
      <c r="AM51" s="1">
        <v>9.4329999999999998</v>
      </c>
      <c r="AN51" s="1">
        <v>7.6550000000000002</v>
      </c>
      <c r="AO51" s="1">
        <f t="shared" si="5"/>
        <v>8.5440000000000005</v>
      </c>
      <c r="AP51" s="1">
        <v>63</v>
      </c>
      <c r="AQ51" s="1">
        <v>55</v>
      </c>
      <c r="AR51" s="1">
        <f t="shared" si="6"/>
        <v>59</v>
      </c>
      <c r="AS51" s="1">
        <v>4</v>
      </c>
      <c r="AT51" s="1">
        <v>4</v>
      </c>
      <c r="AU51" s="1">
        <v>2</v>
      </c>
      <c r="AV51" s="2">
        <v>2.375</v>
      </c>
      <c r="AW51" s="2">
        <v>3.1428571428571428</v>
      </c>
      <c r="AX51" s="2">
        <v>2</v>
      </c>
      <c r="AY51" s="2">
        <v>3</v>
      </c>
      <c r="AZ51" s="2">
        <v>2.8333333333333335</v>
      </c>
      <c r="BA51" s="2">
        <v>4</v>
      </c>
      <c r="BB51" s="2">
        <v>5.5</v>
      </c>
      <c r="BC51" s="2">
        <v>3.4</v>
      </c>
      <c r="BD51" s="5"/>
      <c r="BE51" s="5"/>
      <c r="BF51" s="5"/>
      <c r="BG51" s="5"/>
      <c r="BH51" s="5"/>
      <c r="BI51" s="5"/>
      <c r="BJ51" s="5"/>
      <c r="BK51" s="4"/>
      <c r="BL51" s="4"/>
    </row>
    <row r="52" spans="1:64" x14ac:dyDescent="0.4">
      <c r="A52" s="1">
        <v>9</v>
      </c>
      <c r="B52" s="1">
        <v>22</v>
      </c>
      <c r="C52" s="1" t="s">
        <v>76</v>
      </c>
      <c r="D52" s="1">
        <v>2</v>
      </c>
      <c r="E52" s="1" t="s">
        <v>77</v>
      </c>
      <c r="F52" s="1">
        <v>3</v>
      </c>
      <c r="G52" s="1" t="s">
        <v>84</v>
      </c>
      <c r="H52" s="1" t="s">
        <v>79</v>
      </c>
      <c r="I52" s="1" t="s">
        <v>80</v>
      </c>
      <c r="J52" s="1">
        <v>0</v>
      </c>
      <c r="K52" s="1">
        <v>0</v>
      </c>
      <c r="L52" s="1">
        <v>0</v>
      </c>
      <c r="M52" s="1">
        <f t="shared" si="8"/>
        <v>1</v>
      </c>
      <c r="N52" s="1" t="s">
        <v>79</v>
      </c>
      <c r="O52" s="1"/>
      <c r="P52" s="1"/>
      <c r="Q52" s="1">
        <v>0</v>
      </c>
      <c r="R52" s="1">
        <f t="shared" si="0"/>
        <v>0</v>
      </c>
      <c r="S52" s="1"/>
      <c r="T52" s="1">
        <f t="shared" si="1"/>
        <v>0</v>
      </c>
      <c r="U52" s="1"/>
      <c r="V52" s="1"/>
      <c r="W52" s="1">
        <v>0</v>
      </c>
      <c r="X52" s="1">
        <v>21.134</v>
      </c>
      <c r="Y52" s="1">
        <v>1464.4469999999999</v>
      </c>
      <c r="Z52" s="1">
        <v>453.51</v>
      </c>
      <c r="AA52" s="1">
        <v>4.101</v>
      </c>
      <c r="AB52" s="1">
        <v>9.1880000000000006</v>
      </c>
      <c r="AC52" s="1">
        <v>14.273999999999999</v>
      </c>
      <c r="AD52" s="1">
        <v>232.904</v>
      </c>
      <c r="AE52" s="1">
        <v>295.16399999999999</v>
      </c>
      <c r="AF52" s="1">
        <f t="shared" si="2"/>
        <v>264.03399999999999</v>
      </c>
      <c r="AG52" s="1">
        <v>73</v>
      </c>
      <c r="AH52" s="1">
        <v>55</v>
      </c>
      <c r="AI52" s="1">
        <f t="shared" si="3"/>
        <v>64</v>
      </c>
      <c r="AJ52" s="1">
        <v>43.203000000000003</v>
      </c>
      <c r="AK52" s="1">
        <v>23.625</v>
      </c>
      <c r="AL52" s="1">
        <f t="shared" si="4"/>
        <v>53.601500000000001</v>
      </c>
      <c r="AM52" s="1">
        <v>10.64</v>
      </c>
      <c r="AN52" s="1">
        <v>6.931</v>
      </c>
      <c r="AO52" s="1">
        <f t="shared" si="5"/>
        <v>8.7855000000000008</v>
      </c>
      <c r="AP52" s="1">
        <v>74</v>
      </c>
      <c r="AQ52" s="1">
        <v>48</v>
      </c>
      <c r="AR52" s="1">
        <f t="shared" si="6"/>
        <v>61</v>
      </c>
      <c r="AS52" s="1">
        <v>2</v>
      </c>
      <c r="AT52" s="1">
        <v>2</v>
      </c>
      <c r="AU52" s="1">
        <v>2</v>
      </c>
      <c r="AV52" s="2">
        <v>2.375</v>
      </c>
      <c r="AW52" s="2">
        <v>3.1428571428571428</v>
      </c>
      <c r="AX52" s="2">
        <v>2</v>
      </c>
      <c r="AY52" s="2">
        <v>3</v>
      </c>
      <c r="AZ52" s="2">
        <v>2.8333333333333335</v>
      </c>
      <c r="BA52" s="2">
        <v>4</v>
      </c>
      <c r="BB52" s="2">
        <v>5.5</v>
      </c>
      <c r="BC52" s="2">
        <v>3.4</v>
      </c>
      <c r="BD52" s="5"/>
      <c r="BE52" s="5"/>
      <c r="BF52" s="5"/>
      <c r="BG52" s="5"/>
      <c r="BH52" s="5"/>
      <c r="BI52" s="5"/>
      <c r="BJ52" s="5"/>
      <c r="BK52" s="4"/>
      <c r="BL52" s="4"/>
    </row>
    <row r="53" spans="1:64" x14ac:dyDescent="0.4">
      <c r="A53" s="1">
        <v>9</v>
      </c>
      <c r="B53" s="1">
        <v>22</v>
      </c>
      <c r="C53" s="1" t="s">
        <v>76</v>
      </c>
      <c r="D53" s="1">
        <v>2</v>
      </c>
      <c r="E53" s="1" t="s">
        <v>77</v>
      </c>
      <c r="F53" s="1">
        <v>4</v>
      </c>
      <c r="G53" s="1" t="s">
        <v>85</v>
      </c>
      <c r="H53" s="1" t="s">
        <v>80</v>
      </c>
      <c r="I53" s="1" t="s">
        <v>80</v>
      </c>
      <c r="J53" s="1">
        <v>1</v>
      </c>
      <c r="K53" s="1">
        <v>1</v>
      </c>
      <c r="L53" s="1">
        <v>6</v>
      </c>
      <c r="M53" s="1">
        <f t="shared" si="8"/>
        <v>0</v>
      </c>
      <c r="N53" s="1"/>
      <c r="O53" s="1"/>
      <c r="P53" s="1"/>
      <c r="Q53" s="1">
        <v>1</v>
      </c>
      <c r="R53" s="1">
        <f t="shared" si="0"/>
        <v>0</v>
      </c>
      <c r="S53" s="1"/>
      <c r="T53" s="1">
        <f t="shared" si="1"/>
        <v>1</v>
      </c>
      <c r="U53" s="1"/>
      <c r="V53" s="1"/>
      <c r="W53" s="1">
        <v>0</v>
      </c>
      <c r="X53" s="1">
        <v>26.47</v>
      </c>
      <c r="Y53" s="1">
        <v>16552.909</v>
      </c>
      <c r="Z53" s="1">
        <v>896.09799999999996</v>
      </c>
      <c r="AA53" s="1">
        <v>15.365</v>
      </c>
      <c r="AB53" s="1">
        <v>13.63</v>
      </c>
      <c r="AC53" s="1">
        <v>11.894</v>
      </c>
      <c r="AD53" s="1">
        <v>156.964</v>
      </c>
      <c r="AE53" s="1">
        <v>189.51499999999999</v>
      </c>
      <c r="AF53" s="1">
        <f t="shared" si="2"/>
        <v>173.23949999999999</v>
      </c>
      <c r="AG53" s="1">
        <v>110</v>
      </c>
      <c r="AH53" s="1">
        <v>103</v>
      </c>
      <c r="AI53" s="1">
        <f t="shared" si="3"/>
        <v>106.5</v>
      </c>
      <c r="AJ53" s="1">
        <v>40.860999999999997</v>
      </c>
      <c r="AK53" s="1">
        <v>46.552999999999997</v>
      </c>
      <c r="AL53" s="1">
        <f t="shared" si="4"/>
        <v>73.680499999999995</v>
      </c>
      <c r="AM53" s="1">
        <v>10.677</v>
      </c>
      <c r="AN53" s="1">
        <v>6.8390000000000004</v>
      </c>
      <c r="AO53" s="1">
        <f t="shared" si="5"/>
        <v>8.7579999999999991</v>
      </c>
      <c r="AP53" s="1">
        <v>115</v>
      </c>
      <c r="AQ53" s="1">
        <v>94</v>
      </c>
      <c r="AR53" s="1">
        <f t="shared" si="6"/>
        <v>104.5</v>
      </c>
      <c r="AS53" s="1">
        <v>3</v>
      </c>
      <c r="AT53" s="1">
        <v>3</v>
      </c>
      <c r="AU53" s="1">
        <v>2</v>
      </c>
      <c r="AV53" s="2">
        <v>2.375</v>
      </c>
      <c r="AW53" s="2">
        <v>3.1428571428571428</v>
      </c>
      <c r="AX53" s="2">
        <v>2</v>
      </c>
      <c r="AY53" s="2">
        <v>3</v>
      </c>
      <c r="AZ53" s="2">
        <v>2.8333333333333335</v>
      </c>
      <c r="BA53" s="2">
        <v>4</v>
      </c>
      <c r="BB53" s="2">
        <v>5.5</v>
      </c>
      <c r="BC53" s="2">
        <v>3.4</v>
      </c>
      <c r="BD53" s="3">
        <v>20.643472373717408</v>
      </c>
      <c r="BE53" s="3">
        <v>1.714</v>
      </c>
      <c r="BF53" s="3">
        <v>18.088999999999999</v>
      </c>
      <c r="BG53" s="3">
        <v>5.8085370766331472</v>
      </c>
      <c r="BH53" s="3">
        <v>0.316</v>
      </c>
      <c r="BI53" s="14">
        <v>6.4060651473090022E-2</v>
      </c>
      <c r="BJ53" s="3">
        <v>2.88</v>
      </c>
      <c r="BK53" s="9">
        <v>22.182480000086798</v>
      </c>
      <c r="BL53" s="9">
        <v>73.148879999940618</v>
      </c>
    </row>
    <row r="54" spans="1:64" x14ac:dyDescent="0.4">
      <c r="A54" s="1">
        <v>9</v>
      </c>
      <c r="B54" s="1">
        <v>22</v>
      </c>
      <c r="C54" s="1" t="s">
        <v>76</v>
      </c>
      <c r="D54" s="1">
        <v>2</v>
      </c>
      <c r="E54" s="1" t="s">
        <v>77</v>
      </c>
      <c r="F54" s="1">
        <v>5</v>
      </c>
      <c r="G54" s="1" t="s">
        <v>82</v>
      </c>
      <c r="H54" s="1" t="s">
        <v>80</v>
      </c>
      <c r="I54" s="1" t="s">
        <v>79</v>
      </c>
      <c r="J54" s="1">
        <v>0</v>
      </c>
      <c r="K54" s="1">
        <v>0</v>
      </c>
      <c r="L54" s="1">
        <v>0</v>
      </c>
      <c r="M54" s="1">
        <f t="shared" si="8"/>
        <v>1</v>
      </c>
      <c r="N54" s="1" t="s">
        <v>80</v>
      </c>
      <c r="O54" s="1"/>
      <c r="P54" s="1"/>
      <c r="Q54" s="1">
        <v>0</v>
      </c>
      <c r="R54" s="1">
        <f t="shared" si="0"/>
        <v>0</v>
      </c>
      <c r="S54" s="1"/>
      <c r="T54" s="1">
        <f t="shared" si="1"/>
        <v>0</v>
      </c>
      <c r="U54" s="1" t="s">
        <v>83</v>
      </c>
      <c r="V54" s="1"/>
      <c r="W54" s="1">
        <v>1</v>
      </c>
      <c r="X54" s="1">
        <v>25.616</v>
      </c>
      <c r="Y54" s="1">
        <v>1989.7760000000001</v>
      </c>
      <c r="Z54" s="1">
        <v>943.60299999999995</v>
      </c>
      <c r="AA54" s="1">
        <v>6.8970000000000002</v>
      </c>
      <c r="AB54" s="1">
        <v>11.256</v>
      </c>
      <c r="AC54" s="1">
        <v>15.615</v>
      </c>
      <c r="AD54" s="1">
        <v>303.65699999999998</v>
      </c>
      <c r="AE54" s="1">
        <v>349.05399999999997</v>
      </c>
      <c r="AF54" s="1">
        <f t="shared" si="2"/>
        <v>326.35550000000001</v>
      </c>
      <c r="AG54" s="1">
        <v>67</v>
      </c>
      <c r="AH54" s="1">
        <v>56</v>
      </c>
      <c r="AI54" s="1">
        <f t="shared" si="3"/>
        <v>61.5</v>
      </c>
      <c r="AJ54" s="1">
        <v>37.987000000000002</v>
      </c>
      <c r="AK54" s="1">
        <v>102.64400000000001</v>
      </c>
      <c r="AL54" s="1">
        <f t="shared" si="4"/>
        <v>49.743499999999997</v>
      </c>
      <c r="AM54" s="1">
        <v>9.6760000000000002</v>
      </c>
      <c r="AN54" s="1">
        <v>3.637</v>
      </c>
      <c r="AO54" s="1">
        <f t="shared" si="5"/>
        <v>6.6565000000000003</v>
      </c>
      <c r="AP54" s="1">
        <v>76</v>
      </c>
      <c r="AQ54" s="1">
        <v>45</v>
      </c>
      <c r="AR54" s="1">
        <f t="shared" si="6"/>
        <v>60.5</v>
      </c>
      <c r="AS54" s="1">
        <v>2</v>
      </c>
      <c r="AT54" s="1">
        <v>2</v>
      </c>
      <c r="AU54" s="1">
        <v>2</v>
      </c>
      <c r="AV54" s="2">
        <v>2.375</v>
      </c>
      <c r="AW54" s="2">
        <v>3.1428571428571428</v>
      </c>
      <c r="AX54" s="2">
        <v>2</v>
      </c>
      <c r="AY54" s="2">
        <v>3</v>
      </c>
      <c r="AZ54" s="2">
        <v>2.8333333333333335</v>
      </c>
      <c r="BA54" s="2">
        <v>4</v>
      </c>
      <c r="BB54" s="2">
        <v>5.5</v>
      </c>
      <c r="BC54" s="2">
        <v>3.4</v>
      </c>
      <c r="BD54" s="5"/>
      <c r="BE54" s="5"/>
      <c r="BF54" s="5"/>
      <c r="BG54" s="5"/>
      <c r="BH54" s="5"/>
      <c r="BI54" s="5"/>
      <c r="BJ54" s="5"/>
      <c r="BK54" s="4"/>
      <c r="BL54" s="4"/>
    </row>
    <row r="55" spans="1:64" x14ac:dyDescent="0.4">
      <c r="A55" s="1">
        <v>9</v>
      </c>
      <c r="B55" s="1">
        <v>22</v>
      </c>
      <c r="C55" s="1" t="s">
        <v>76</v>
      </c>
      <c r="D55" s="1">
        <v>2</v>
      </c>
      <c r="E55" s="1" t="s">
        <v>77</v>
      </c>
      <c r="F55" s="1">
        <v>6</v>
      </c>
      <c r="G55" s="1" t="s">
        <v>84</v>
      </c>
      <c r="H55" s="1" t="s">
        <v>79</v>
      </c>
      <c r="I55" s="1" t="s">
        <v>80</v>
      </c>
      <c r="J55" s="1">
        <v>0</v>
      </c>
      <c r="K55" s="1">
        <v>1</v>
      </c>
      <c r="L55" s="1">
        <v>1</v>
      </c>
      <c r="M55" s="1">
        <f t="shared" si="8"/>
        <v>0</v>
      </c>
      <c r="N55" s="1"/>
      <c r="O55" s="1"/>
      <c r="P55" s="1"/>
      <c r="Q55" s="1">
        <v>0</v>
      </c>
      <c r="R55" s="1">
        <f t="shared" si="0"/>
        <v>0</v>
      </c>
      <c r="S55" s="1"/>
      <c r="T55" s="1">
        <f t="shared" si="1"/>
        <v>0</v>
      </c>
      <c r="U55" s="1" t="s">
        <v>81</v>
      </c>
      <c r="V55" s="1" t="s">
        <v>83</v>
      </c>
      <c r="W55" s="1">
        <v>1</v>
      </c>
      <c r="X55" s="1">
        <v>21.638000000000002</v>
      </c>
      <c r="Y55" s="1">
        <v>2209.3000000000002</v>
      </c>
      <c r="Z55" s="1">
        <v>4476.652</v>
      </c>
      <c r="AA55" s="1">
        <v>6.8570000000000002</v>
      </c>
      <c r="AB55" s="1">
        <v>10.092000000000001</v>
      </c>
      <c r="AC55" s="1">
        <v>13.327999999999999</v>
      </c>
      <c r="AD55" s="1">
        <v>502.108</v>
      </c>
      <c r="AE55" s="1">
        <v>344.56</v>
      </c>
      <c r="AF55" s="1">
        <f t="shared" si="2"/>
        <v>423.334</v>
      </c>
      <c r="AG55" s="1">
        <v>37</v>
      </c>
      <c r="AH55" s="1">
        <v>50</v>
      </c>
      <c r="AI55" s="1">
        <f t="shared" si="3"/>
        <v>43.5</v>
      </c>
      <c r="AJ55" s="1">
        <v>83.176000000000002</v>
      </c>
      <c r="AK55" s="1">
        <v>52.5</v>
      </c>
      <c r="AL55" s="1">
        <f t="shared" si="4"/>
        <v>63.338000000000001</v>
      </c>
      <c r="AM55" s="1">
        <v>9.5350000000000001</v>
      </c>
      <c r="AN55" s="1">
        <v>5.218</v>
      </c>
      <c r="AO55" s="1">
        <f t="shared" si="5"/>
        <v>7.3765000000000001</v>
      </c>
      <c r="AP55" s="1">
        <v>34</v>
      </c>
      <c r="AQ55" s="1">
        <v>38</v>
      </c>
      <c r="AR55" s="1">
        <f t="shared" si="6"/>
        <v>36</v>
      </c>
      <c r="AS55" s="1">
        <v>3</v>
      </c>
      <c r="AT55" s="1">
        <v>2</v>
      </c>
      <c r="AU55" s="1">
        <v>2</v>
      </c>
      <c r="AV55" s="2">
        <v>2.375</v>
      </c>
      <c r="AW55" s="2">
        <v>3.1428571428571428</v>
      </c>
      <c r="AX55" s="2">
        <v>2</v>
      </c>
      <c r="AY55" s="2">
        <v>3</v>
      </c>
      <c r="AZ55" s="2">
        <v>2.8333333333333335</v>
      </c>
      <c r="BA55" s="2">
        <v>4</v>
      </c>
      <c r="BB55" s="2">
        <v>5.5</v>
      </c>
      <c r="BC55" s="2">
        <v>3.4</v>
      </c>
      <c r="BD55" s="3">
        <v>10.837541853476015</v>
      </c>
      <c r="BE55" s="3">
        <v>0.151</v>
      </c>
      <c r="BF55" s="3">
        <v>17.402000000000001</v>
      </c>
      <c r="BG55" s="3">
        <v>3.1479206573987373</v>
      </c>
      <c r="BH55" s="3">
        <v>0.01</v>
      </c>
      <c r="BI55" s="14">
        <v>1.899673180404707E-3</v>
      </c>
      <c r="BJ55" s="3">
        <v>3.4370000000000003</v>
      </c>
      <c r="BK55" s="11"/>
      <c r="BL55" s="11"/>
    </row>
    <row r="56" spans="1:64" x14ac:dyDescent="0.4">
      <c r="A56" s="1">
        <v>9</v>
      </c>
      <c r="B56" s="1">
        <v>22</v>
      </c>
      <c r="C56" s="1" t="s">
        <v>76</v>
      </c>
      <c r="D56" s="1">
        <v>2</v>
      </c>
      <c r="E56" s="1" t="s">
        <v>77</v>
      </c>
      <c r="F56" s="1">
        <v>7</v>
      </c>
      <c r="G56" s="1" t="s">
        <v>85</v>
      </c>
      <c r="H56" s="1" t="s">
        <v>80</v>
      </c>
      <c r="I56" s="1" t="s">
        <v>80</v>
      </c>
      <c r="J56" s="1">
        <v>1</v>
      </c>
      <c r="K56" s="1">
        <v>1</v>
      </c>
      <c r="L56" s="1">
        <v>2</v>
      </c>
      <c r="M56" s="1">
        <f t="shared" si="8"/>
        <v>1</v>
      </c>
      <c r="N56" s="1" t="s">
        <v>80</v>
      </c>
      <c r="O56" s="1"/>
      <c r="P56" s="1"/>
      <c r="Q56" s="1">
        <v>0</v>
      </c>
      <c r="R56" s="1">
        <f t="shared" si="0"/>
        <v>0</v>
      </c>
      <c r="S56" s="1"/>
      <c r="T56" s="1">
        <f t="shared" si="1"/>
        <v>0</v>
      </c>
      <c r="U56" s="1" t="s">
        <v>81</v>
      </c>
      <c r="V56" s="1" t="s">
        <v>83</v>
      </c>
      <c r="W56" s="1">
        <v>1</v>
      </c>
      <c r="X56" s="1">
        <v>23.166</v>
      </c>
      <c r="Y56" s="1">
        <v>2991.348</v>
      </c>
      <c r="Z56" s="1">
        <v>4864.9880000000003</v>
      </c>
      <c r="AA56" s="1">
        <v>6.6909999999999998</v>
      </c>
      <c r="AB56" s="1">
        <v>9.7840000000000007</v>
      </c>
      <c r="AC56" s="1">
        <v>12.878</v>
      </c>
      <c r="AD56" s="1">
        <v>416.35399999999998</v>
      </c>
      <c r="AE56" s="1">
        <v>296.70999999999998</v>
      </c>
      <c r="AF56" s="1">
        <f t="shared" si="2"/>
        <v>356.53199999999998</v>
      </c>
      <c r="AG56" s="1">
        <v>48</v>
      </c>
      <c r="AH56" s="1">
        <v>62</v>
      </c>
      <c r="AI56" s="1">
        <f t="shared" si="3"/>
        <v>55</v>
      </c>
      <c r="AJ56" s="1">
        <v>32.345999999999997</v>
      </c>
      <c r="AK56" s="1">
        <v>42.68</v>
      </c>
      <c r="AL56" s="1">
        <f t="shared" si="4"/>
        <v>43.673000000000002</v>
      </c>
      <c r="AM56" s="1">
        <v>9.9789999999999992</v>
      </c>
      <c r="AN56" s="1">
        <v>5.1479999999999997</v>
      </c>
      <c r="AO56" s="1">
        <f t="shared" si="5"/>
        <v>7.5634999999999994</v>
      </c>
      <c r="AP56" s="1">
        <v>52</v>
      </c>
      <c r="AQ56" s="1">
        <v>50</v>
      </c>
      <c r="AR56" s="1">
        <f t="shared" si="6"/>
        <v>51</v>
      </c>
      <c r="AS56" s="1">
        <v>3</v>
      </c>
      <c r="AT56" s="1">
        <v>2</v>
      </c>
      <c r="AU56" s="1">
        <v>3</v>
      </c>
      <c r="AV56" s="2">
        <v>2.375</v>
      </c>
      <c r="AW56" s="2">
        <v>3.1428571428571428</v>
      </c>
      <c r="AX56" s="2">
        <v>2</v>
      </c>
      <c r="AY56" s="2">
        <v>3</v>
      </c>
      <c r="AZ56" s="2">
        <v>2.8333333333333335</v>
      </c>
      <c r="BA56" s="2">
        <v>4</v>
      </c>
      <c r="BB56" s="2">
        <v>5.5</v>
      </c>
      <c r="BC56" s="2">
        <v>3.4</v>
      </c>
      <c r="BD56" s="3">
        <v>16.520936084580011</v>
      </c>
      <c r="BE56" s="3">
        <v>0.755</v>
      </c>
      <c r="BF56" s="3">
        <v>18.477</v>
      </c>
      <c r="BG56" s="3">
        <v>5.1043076792810931</v>
      </c>
      <c r="BH56" s="3">
        <v>0.129</v>
      </c>
      <c r="BI56" s="14">
        <v>2.7039608522186526E-2</v>
      </c>
      <c r="BJ56" s="3">
        <v>3.1859999999999999</v>
      </c>
      <c r="BK56" s="9">
        <v>49.295599999870319</v>
      </c>
      <c r="BL56" s="9">
        <v>65.173279999960414</v>
      </c>
    </row>
    <row r="57" spans="1:64" x14ac:dyDescent="0.4">
      <c r="A57" s="1">
        <v>9</v>
      </c>
      <c r="B57" s="1">
        <v>22</v>
      </c>
      <c r="C57" s="1" t="s">
        <v>76</v>
      </c>
      <c r="D57" s="1">
        <v>2</v>
      </c>
      <c r="E57" s="1" t="s">
        <v>77</v>
      </c>
      <c r="F57" s="1">
        <v>8</v>
      </c>
      <c r="G57" s="1" t="s">
        <v>78</v>
      </c>
      <c r="H57" s="1" t="s">
        <v>79</v>
      </c>
      <c r="I57" s="1" t="s">
        <v>79</v>
      </c>
      <c r="J57" s="1">
        <v>0</v>
      </c>
      <c r="K57" s="1">
        <v>0</v>
      </c>
      <c r="L57" s="1">
        <v>0</v>
      </c>
      <c r="M57" s="1">
        <f t="shared" si="8"/>
        <v>0</v>
      </c>
      <c r="N57" s="1" t="s">
        <v>80</v>
      </c>
      <c r="O57" s="1"/>
      <c r="P57" s="1"/>
      <c r="Q57" s="1">
        <v>0</v>
      </c>
      <c r="R57" s="1">
        <f t="shared" si="0"/>
        <v>0</v>
      </c>
      <c r="S57" s="1"/>
      <c r="T57" s="1">
        <f t="shared" si="1"/>
        <v>0</v>
      </c>
      <c r="U57" s="1"/>
      <c r="V57" s="1"/>
      <c r="W57" s="1">
        <v>0</v>
      </c>
      <c r="X57" s="1">
        <v>20.39</v>
      </c>
      <c r="Y57" s="1">
        <v>210.80699999999999</v>
      </c>
      <c r="Z57" s="1">
        <v>266.62400000000002</v>
      </c>
      <c r="AA57" s="1">
        <v>3.105</v>
      </c>
      <c r="AB57" s="1">
        <v>5.923</v>
      </c>
      <c r="AC57" s="1">
        <v>8.7420000000000009</v>
      </c>
      <c r="AD57" s="1">
        <v>503.70299999999997</v>
      </c>
      <c r="AE57" s="1">
        <v>322.51900000000001</v>
      </c>
      <c r="AF57" s="1">
        <f t="shared" si="2"/>
        <v>413.11099999999999</v>
      </c>
      <c r="AG57" s="1">
        <v>37</v>
      </c>
      <c r="AH57" s="1">
        <v>54</v>
      </c>
      <c r="AI57" s="1">
        <f t="shared" si="3"/>
        <v>45.5</v>
      </c>
      <c r="AJ57" s="1">
        <v>28.170999999999999</v>
      </c>
      <c r="AK57" s="1">
        <v>20.673999999999999</v>
      </c>
      <c r="AL57" s="1">
        <f t="shared" si="4"/>
        <v>36.835499999999996</v>
      </c>
      <c r="AM57" s="1">
        <v>9.7129999999999992</v>
      </c>
      <c r="AN57" s="1">
        <v>4.4080000000000004</v>
      </c>
      <c r="AO57" s="1">
        <f t="shared" si="5"/>
        <v>7.0604999999999993</v>
      </c>
      <c r="AP57" s="1">
        <v>35</v>
      </c>
      <c r="AQ57" s="1">
        <v>46</v>
      </c>
      <c r="AR57" s="1">
        <f t="shared" si="6"/>
        <v>40.5</v>
      </c>
      <c r="AS57" s="1">
        <v>4</v>
      </c>
      <c r="AT57" s="1">
        <v>4</v>
      </c>
      <c r="AU57" s="1">
        <v>3</v>
      </c>
      <c r="AV57" s="2">
        <v>2.375</v>
      </c>
      <c r="AW57" s="2">
        <v>3.1428571428571428</v>
      </c>
      <c r="AX57" s="2">
        <v>2</v>
      </c>
      <c r="AY57" s="2">
        <v>3</v>
      </c>
      <c r="AZ57" s="2">
        <v>2.8333333333333335</v>
      </c>
      <c r="BA57" s="2">
        <v>4</v>
      </c>
      <c r="BB57" s="2">
        <v>5.5</v>
      </c>
      <c r="BC57" s="2">
        <v>3.4</v>
      </c>
      <c r="BD57" s="3">
        <v>12.854415683530574</v>
      </c>
      <c r="BE57" s="3">
        <v>0.13700000000000001</v>
      </c>
      <c r="BF57" s="3">
        <v>19.190000000000001</v>
      </c>
      <c r="BG57" s="3">
        <v>4.0789845720415512</v>
      </c>
      <c r="BH57" s="3">
        <v>2.5000000000000001E-2</v>
      </c>
      <c r="BI57" s="14">
        <v>5.4616946704510762E-3</v>
      </c>
      <c r="BJ57" s="3">
        <v>0.5129999999999999</v>
      </c>
      <c r="BK57" s="11"/>
      <c r="BL57" s="11"/>
    </row>
    <row r="58" spans="1:64" x14ac:dyDescent="0.4">
      <c r="A58" s="1">
        <v>9</v>
      </c>
      <c r="B58" s="1">
        <v>22</v>
      </c>
      <c r="C58" s="1" t="s">
        <v>76</v>
      </c>
      <c r="D58" s="1">
        <v>2</v>
      </c>
      <c r="E58" s="1" t="s">
        <v>77</v>
      </c>
      <c r="F58" s="1">
        <v>9</v>
      </c>
      <c r="G58" s="1" t="s">
        <v>84</v>
      </c>
      <c r="H58" s="1" t="s">
        <v>79</v>
      </c>
      <c r="I58" s="1" t="s">
        <v>80</v>
      </c>
      <c r="J58" s="1">
        <v>1</v>
      </c>
      <c r="K58" s="1">
        <v>0</v>
      </c>
      <c r="L58" s="1">
        <v>0</v>
      </c>
      <c r="M58" s="1">
        <f t="shared" si="8"/>
        <v>0</v>
      </c>
      <c r="N58" s="1"/>
      <c r="O58" s="1"/>
      <c r="P58" s="1"/>
      <c r="Q58" s="1">
        <v>0</v>
      </c>
      <c r="R58" s="1">
        <f t="shared" si="0"/>
        <v>0</v>
      </c>
      <c r="S58" s="1"/>
      <c r="T58" s="1">
        <f t="shared" si="1"/>
        <v>0</v>
      </c>
      <c r="U58" s="1"/>
      <c r="V58" s="1"/>
      <c r="W58" s="1">
        <v>0</v>
      </c>
      <c r="X58" s="1">
        <v>29.254000000000001</v>
      </c>
      <c r="Y58" s="1">
        <v>29647.737000000001</v>
      </c>
      <c r="Z58" s="1">
        <v>5348.402</v>
      </c>
      <c r="AA58" s="1">
        <v>5.8120000000000003</v>
      </c>
      <c r="AB58" s="1">
        <v>13.731999999999999</v>
      </c>
      <c r="AC58" s="1">
        <v>21.652000000000001</v>
      </c>
      <c r="AD58" s="1">
        <v>557.08500000000004</v>
      </c>
      <c r="AE58" s="1">
        <v>172.07900000000001</v>
      </c>
      <c r="AF58" s="1">
        <f t="shared" si="2"/>
        <v>364.58199999999999</v>
      </c>
      <c r="AG58" s="1">
        <v>47</v>
      </c>
      <c r="AH58" s="1">
        <v>114</v>
      </c>
      <c r="AI58" s="1">
        <f t="shared" si="3"/>
        <v>80.5</v>
      </c>
      <c r="AJ58" s="1">
        <v>27.341000000000001</v>
      </c>
      <c r="AK58" s="1">
        <v>34.962000000000003</v>
      </c>
      <c r="AL58" s="1">
        <f t="shared" si="4"/>
        <v>53.920500000000004</v>
      </c>
      <c r="AM58" s="1">
        <v>7.3869999999999996</v>
      </c>
      <c r="AN58" s="1">
        <v>7.3019999999999996</v>
      </c>
      <c r="AO58" s="1">
        <f t="shared" si="5"/>
        <v>7.3445</v>
      </c>
      <c r="AP58" s="1">
        <v>41</v>
      </c>
      <c r="AQ58" s="1">
        <v>52</v>
      </c>
      <c r="AR58" s="1">
        <f t="shared" si="6"/>
        <v>46.5</v>
      </c>
      <c r="AS58" s="1">
        <v>2</v>
      </c>
      <c r="AT58" s="1">
        <v>2</v>
      </c>
      <c r="AU58" s="1">
        <v>2</v>
      </c>
      <c r="AV58" s="2">
        <v>2.375</v>
      </c>
      <c r="AW58" s="2">
        <v>3.1428571428571428</v>
      </c>
      <c r="AX58" s="2">
        <v>2</v>
      </c>
      <c r="AY58" s="2">
        <v>3</v>
      </c>
      <c r="AZ58" s="2">
        <v>2.8333333333333335</v>
      </c>
      <c r="BA58" s="2">
        <v>4</v>
      </c>
      <c r="BB58" s="2">
        <v>5.5</v>
      </c>
      <c r="BC58" s="2">
        <v>3.4</v>
      </c>
      <c r="BD58" s="3">
        <v>0.23105681543525225</v>
      </c>
      <c r="BE58" s="3">
        <v>9.2999999999999999E-2</v>
      </c>
      <c r="BF58" s="3">
        <v>15.959</v>
      </c>
      <c r="BG58" s="3">
        <v>1.0263851809807238</v>
      </c>
      <c r="BH58" s="3">
        <v>1.9E-2</v>
      </c>
      <c r="BI58" s="14">
        <v>3.0819280527802067E-3</v>
      </c>
      <c r="BJ58" s="3">
        <v>2.4080000000000155</v>
      </c>
      <c r="BK58" s="11"/>
      <c r="BL58" s="11"/>
    </row>
    <row r="59" spans="1:64" x14ac:dyDescent="0.4">
      <c r="A59" s="1">
        <v>9</v>
      </c>
      <c r="B59" s="1">
        <v>22</v>
      </c>
      <c r="C59" s="1" t="s">
        <v>76</v>
      </c>
      <c r="D59" s="1">
        <v>2</v>
      </c>
      <c r="E59" s="1" t="s">
        <v>77</v>
      </c>
      <c r="F59" s="1">
        <v>10</v>
      </c>
      <c r="G59" s="1" t="s">
        <v>85</v>
      </c>
      <c r="H59" s="1" t="s">
        <v>80</v>
      </c>
      <c r="I59" s="1" t="s">
        <v>80</v>
      </c>
      <c r="J59" s="1">
        <v>1</v>
      </c>
      <c r="K59" s="1">
        <v>1</v>
      </c>
      <c r="L59" s="1">
        <v>2</v>
      </c>
      <c r="M59" s="1">
        <f t="shared" si="8"/>
        <v>1</v>
      </c>
      <c r="N59" s="1" t="s">
        <v>80</v>
      </c>
      <c r="O59" s="1"/>
      <c r="P59" s="1"/>
      <c r="Q59" s="1">
        <v>1</v>
      </c>
      <c r="R59" s="1">
        <f t="shared" si="0"/>
        <v>0</v>
      </c>
      <c r="S59" s="1"/>
      <c r="T59" s="1">
        <f t="shared" si="1"/>
        <v>1</v>
      </c>
      <c r="U59" s="1"/>
      <c r="V59" s="1"/>
      <c r="W59" s="1">
        <v>0</v>
      </c>
      <c r="X59" s="1">
        <v>26.725999999999999</v>
      </c>
      <c r="Y59" s="1">
        <v>39793.233999999997</v>
      </c>
      <c r="Z59" s="1">
        <v>8619.3819999999996</v>
      </c>
      <c r="AA59" s="1">
        <v>8.1050000000000004</v>
      </c>
      <c r="AB59" s="1">
        <v>13.778</v>
      </c>
      <c r="AC59" s="1">
        <v>19.451000000000001</v>
      </c>
      <c r="AD59" s="1">
        <v>409.30900000000003</v>
      </c>
      <c r="AE59" s="1">
        <v>138.69800000000001</v>
      </c>
      <c r="AF59" s="1">
        <f t="shared" si="2"/>
        <v>274.00350000000003</v>
      </c>
      <c r="AG59" s="1">
        <v>55</v>
      </c>
      <c r="AH59" s="1">
        <v>126</v>
      </c>
      <c r="AI59" s="1">
        <f t="shared" si="3"/>
        <v>90.5</v>
      </c>
      <c r="AJ59" s="1">
        <v>31.2</v>
      </c>
      <c r="AK59" s="1">
        <v>32.816000000000003</v>
      </c>
      <c r="AL59" s="1">
        <f t="shared" si="4"/>
        <v>60.85</v>
      </c>
      <c r="AM59" s="1">
        <v>8.7240000000000002</v>
      </c>
      <c r="AN59" s="1">
        <v>9.0229999999999997</v>
      </c>
      <c r="AO59" s="1">
        <f t="shared" si="5"/>
        <v>8.8734999999999999</v>
      </c>
      <c r="AP59" s="1">
        <v>55</v>
      </c>
      <c r="AQ59" s="1">
        <v>87</v>
      </c>
      <c r="AR59" s="1">
        <f t="shared" si="6"/>
        <v>71</v>
      </c>
      <c r="AS59" s="1">
        <v>3</v>
      </c>
      <c r="AT59" s="1">
        <v>3</v>
      </c>
      <c r="AU59" s="1">
        <v>3</v>
      </c>
      <c r="AV59" s="2">
        <v>2.375</v>
      </c>
      <c r="AW59" s="2">
        <v>3.1428571428571428</v>
      </c>
      <c r="AX59" s="2">
        <v>2</v>
      </c>
      <c r="AY59" s="2">
        <v>3</v>
      </c>
      <c r="AZ59" s="2">
        <v>2.8333333333333335</v>
      </c>
      <c r="BA59" s="2">
        <v>4</v>
      </c>
      <c r="BB59" s="2">
        <v>5.5</v>
      </c>
      <c r="BC59" s="2">
        <v>3.4</v>
      </c>
      <c r="BD59" s="3">
        <v>16.193433055598565</v>
      </c>
      <c r="BE59" s="3">
        <v>1.3360000000000001</v>
      </c>
      <c r="BF59" s="3">
        <v>20.79</v>
      </c>
      <c r="BG59" s="3">
        <v>6.859132592320532</v>
      </c>
      <c r="BH59" s="3">
        <v>0.16400000000000001</v>
      </c>
      <c r="BI59" s="14">
        <v>3.5460190917362168E-2</v>
      </c>
      <c r="BJ59" s="3">
        <v>3.1899999999999977</v>
      </c>
      <c r="BK59" s="11"/>
      <c r="BL59" s="11"/>
    </row>
    <row r="60" spans="1:64" x14ac:dyDescent="0.4">
      <c r="A60" s="1">
        <v>9</v>
      </c>
      <c r="B60" s="1">
        <v>22</v>
      </c>
      <c r="C60" s="1" t="s">
        <v>76</v>
      </c>
      <c r="D60" s="1">
        <v>2</v>
      </c>
      <c r="E60" s="1" t="s">
        <v>77</v>
      </c>
      <c r="F60" s="1">
        <v>11</v>
      </c>
      <c r="G60" s="1" t="s">
        <v>78</v>
      </c>
      <c r="H60" s="1" t="s">
        <v>79</v>
      </c>
      <c r="I60" s="1" t="s">
        <v>79</v>
      </c>
      <c r="J60" s="1">
        <v>0</v>
      </c>
      <c r="K60" s="1">
        <v>1</v>
      </c>
      <c r="L60" s="1">
        <v>2</v>
      </c>
      <c r="M60" s="1">
        <f t="shared" si="8"/>
        <v>0</v>
      </c>
      <c r="N60" s="1"/>
      <c r="O60" s="1"/>
      <c r="P60" s="1"/>
      <c r="Q60" s="1">
        <v>0</v>
      </c>
      <c r="R60" s="1">
        <f t="shared" si="0"/>
        <v>0</v>
      </c>
      <c r="S60" s="1"/>
      <c r="T60" s="1">
        <f t="shared" si="1"/>
        <v>0</v>
      </c>
      <c r="U60" s="1" t="s">
        <v>83</v>
      </c>
      <c r="V60" s="1"/>
      <c r="W60" s="1">
        <v>1</v>
      </c>
      <c r="X60" s="1">
        <v>24.206</v>
      </c>
      <c r="Y60" s="1">
        <v>95508.491999999998</v>
      </c>
      <c r="Z60" s="1">
        <v>28494.053</v>
      </c>
      <c r="AA60" s="1">
        <v>8.19</v>
      </c>
      <c r="AB60" s="1">
        <v>10.638</v>
      </c>
      <c r="AC60" s="1">
        <v>13.085000000000001</v>
      </c>
      <c r="AD60" s="1">
        <v>455.22199999999998</v>
      </c>
      <c r="AE60" s="1">
        <v>184.74</v>
      </c>
      <c r="AF60" s="1">
        <f t="shared" si="2"/>
        <v>319.98099999999999</v>
      </c>
      <c r="AG60" s="1">
        <v>45</v>
      </c>
      <c r="AH60" s="1">
        <v>96</v>
      </c>
      <c r="AI60" s="1">
        <f t="shared" si="3"/>
        <v>70.5</v>
      </c>
      <c r="AJ60" s="1">
        <v>44.933</v>
      </c>
      <c r="AK60" s="1">
        <v>31.541</v>
      </c>
      <c r="AL60" s="1">
        <f t="shared" si="4"/>
        <v>57.716499999999996</v>
      </c>
      <c r="AM60" s="1">
        <v>8.9149999999999991</v>
      </c>
      <c r="AN60" s="1">
        <v>8.5630000000000006</v>
      </c>
      <c r="AO60" s="1">
        <f t="shared" si="5"/>
        <v>8.7390000000000008</v>
      </c>
      <c r="AP60" s="1">
        <v>45</v>
      </c>
      <c r="AQ60" s="1">
        <v>74</v>
      </c>
      <c r="AR60" s="1">
        <f t="shared" si="6"/>
        <v>59.5</v>
      </c>
      <c r="AS60" s="1">
        <v>2</v>
      </c>
      <c r="AT60" s="1">
        <v>2</v>
      </c>
      <c r="AU60" s="1">
        <v>2</v>
      </c>
      <c r="AV60" s="2">
        <v>2.375</v>
      </c>
      <c r="AW60" s="2">
        <v>3.1428571428571428</v>
      </c>
      <c r="AX60" s="2">
        <v>2</v>
      </c>
      <c r="AY60" s="2">
        <v>3</v>
      </c>
      <c r="AZ60" s="2">
        <v>2.8333333333333335</v>
      </c>
      <c r="BA60" s="2">
        <v>4</v>
      </c>
      <c r="BB60" s="2">
        <v>5.5</v>
      </c>
      <c r="BC60" s="2">
        <v>3.4</v>
      </c>
      <c r="BD60" s="5"/>
      <c r="BE60" s="5"/>
      <c r="BF60" s="5"/>
      <c r="BG60" s="5"/>
      <c r="BH60" s="5"/>
      <c r="BI60" s="5"/>
      <c r="BJ60" s="5"/>
      <c r="BK60" s="4"/>
      <c r="BL60" s="4"/>
    </row>
    <row r="61" spans="1:64" x14ac:dyDescent="0.4">
      <c r="A61" s="1">
        <v>9</v>
      </c>
      <c r="B61" s="1">
        <v>22</v>
      </c>
      <c r="C61" s="1" t="s">
        <v>76</v>
      </c>
      <c r="D61" s="1">
        <v>2</v>
      </c>
      <c r="E61" s="1" t="s">
        <v>77</v>
      </c>
      <c r="F61" s="1">
        <v>12</v>
      </c>
      <c r="G61" s="1" t="s">
        <v>82</v>
      </c>
      <c r="H61" s="1" t="s">
        <v>80</v>
      </c>
      <c r="I61" s="1" t="s">
        <v>79</v>
      </c>
      <c r="J61" s="1">
        <v>1</v>
      </c>
      <c r="K61" s="1">
        <v>1</v>
      </c>
      <c r="L61" s="1">
        <v>4</v>
      </c>
      <c r="M61" s="1">
        <f t="shared" si="8"/>
        <v>1</v>
      </c>
      <c r="N61" s="1" t="s">
        <v>80</v>
      </c>
      <c r="O61" s="1"/>
      <c r="P61" s="1"/>
      <c r="Q61" s="1">
        <v>1</v>
      </c>
      <c r="R61" s="1">
        <f t="shared" si="0"/>
        <v>0</v>
      </c>
      <c r="S61" s="1"/>
      <c r="T61" s="1">
        <f t="shared" si="1"/>
        <v>1</v>
      </c>
      <c r="U61" s="1" t="s">
        <v>81</v>
      </c>
      <c r="V61" s="1" t="s">
        <v>83</v>
      </c>
      <c r="W61" s="1">
        <v>1</v>
      </c>
      <c r="X61" s="1">
        <v>39.792000000000002</v>
      </c>
      <c r="Y61" s="1">
        <v>16046.856</v>
      </c>
      <c r="Z61" s="1">
        <v>1700.5050000000001</v>
      </c>
      <c r="AA61" s="1">
        <v>6.9930000000000003</v>
      </c>
      <c r="AB61" s="1">
        <v>8.7520000000000007</v>
      </c>
      <c r="AC61" s="1">
        <v>10.510999999999999</v>
      </c>
      <c r="AD61" s="1">
        <v>478.83300000000003</v>
      </c>
      <c r="AE61" s="1">
        <v>267.68900000000002</v>
      </c>
      <c r="AF61" s="1">
        <f t="shared" si="2"/>
        <v>373.26100000000002</v>
      </c>
      <c r="AG61" s="1">
        <v>72</v>
      </c>
      <c r="AH61" s="1">
        <v>119</v>
      </c>
      <c r="AI61" s="1">
        <f t="shared" si="3"/>
        <v>95.5</v>
      </c>
      <c r="AJ61" s="1">
        <v>38.548000000000002</v>
      </c>
      <c r="AK61" s="1">
        <v>33.656999999999996</v>
      </c>
      <c r="AL61" s="1">
        <f t="shared" si="4"/>
        <v>67.024000000000001</v>
      </c>
      <c r="AM61" s="1">
        <v>8.9420000000000002</v>
      </c>
      <c r="AN61" s="1">
        <v>7.625</v>
      </c>
      <c r="AO61" s="1">
        <f t="shared" si="5"/>
        <v>8.2835000000000001</v>
      </c>
      <c r="AP61" s="1">
        <v>73</v>
      </c>
      <c r="AQ61" s="1">
        <v>99</v>
      </c>
      <c r="AR61" s="1">
        <f t="shared" si="6"/>
        <v>86</v>
      </c>
      <c r="AS61" s="1">
        <v>3</v>
      </c>
      <c r="AT61" s="1">
        <v>2</v>
      </c>
      <c r="AU61" s="1">
        <v>2</v>
      </c>
      <c r="AV61" s="2">
        <v>2.375</v>
      </c>
      <c r="AW61" s="2">
        <v>3.1428571428571428</v>
      </c>
      <c r="AX61" s="2">
        <v>2</v>
      </c>
      <c r="AY61" s="2">
        <v>3</v>
      </c>
      <c r="AZ61" s="2">
        <v>2.8333333333333335</v>
      </c>
      <c r="BA61" s="2">
        <v>4</v>
      </c>
      <c r="BB61" s="2">
        <v>5.5</v>
      </c>
      <c r="BC61" s="2">
        <v>3.4</v>
      </c>
      <c r="BD61" s="3">
        <v>25.520478617269525</v>
      </c>
      <c r="BE61" s="3">
        <v>8.7270000000000003</v>
      </c>
      <c r="BF61" s="3">
        <v>20.577000000000002</v>
      </c>
      <c r="BG61" s="3">
        <v>6.6773704624406012</v>
      </c>
      <c r="BH61" s="3">
        <v>0.36199999999999999</v>
      </c>
      <c r="BI61" s="14">
        <v>8.9598385374741907E-2</v>
      </c>
      <c r="BJ61" s="3">
        <v>3.0179999999999723</v>
      </c>
      <c r="BK61" s="9">
        <v>15.738920000090275</v>
      </c>
      <c r="BL61" s="9">
        <v>-15.346440000082112</v>
      </c>
    </row>
    <row r="62" spans="1:64" x14ac:dyDescent="0.4">
      <c r="A62" s="1">
        <v>9</v>
      </c>
      <c r="B62" s="1">
        <v>22</v>
      </c>
      <c r="C62" s="1" t="s">
        <v>76</v>
      </c>
      <c r="D62" s="1">
        <v>2</v>
      </c>
      <c r="E62" s="1" t="s">
        <v>77</v>
      </c>
      <c r="F62" s="1">
        <v>13</v>
      </c>
      <c r="G62" s="1" t="s">
        <v>85</v>
      </c>
      <c r="H62" s="1" t="s">
        <v>80</v>
      </c>
      <c r="I62" s="1" t="s">
        <v>80</v>
      </c>
      <c r="J62" s="1">
        <v>0</v>
      </c>
      <c r="K62" s="1">
        <v>0</v>
      </c>
      <c r="L62" s="1">
        <v>1</v>
      </c>
      <c r="M62" s="1">
        <f t="shared" si="8"/>
        <v>0</v>
      </c>
      <c r="N62" s="1"/>
      <c r="O62" s="1"/>
      <c r="P62" s="1"/>
      <c r="Q62" s="1">
        <v>0</v>
      </c>
      <c r="R62" s="1">
        <f t="shared" si="0"/>
        <v>0</v>
      </c>
      <c r="S62" s="1"/>
      <c r="T62" s="1">
        <f t="shared" si="1"/>
        <v>0</v>
      </c>
      <c r="U62" s="1" t="s">
        <v>83</v>
      </c>
      <c r="V62" s="1"/>
      <c r="W62" s="1">
        <v>1</v>
      </c>
      <c r="X62" s="1">
        <v>26.776</v>
      </c>
      <c r="Y62" s="1">
        <v>8349.9470000000001</v>
      </c>
      <c r="Z62" s="1">
        <v>247.95599999999999</v>
      </c>
      <c r="AA62" s="1">
        <v>7.6539999999999999</v>
      </c>
      <c r="AB62" s="1">
        <v>10.859</v>
      </c>
      <c r="AC62" s="1">
        <v>14.063000000000001</v>
      </c>
      <c r="AD62" s="1">
        <v>526.5</v>
      </c>
      <c r="AE62" s="1">
        <v>732.7</v>
      </c>
      <c r="AF62" s="1">
        <f t="shared" si="2"/>
        <v>629.6</v>
      </c>
      <c r="AG62" s="1">
        <v>44</v>
      </c>
      <c r="AH62" s="1">
        <v>30</v>
      </c>
      <c r="AI62" s="1">
        <f t="shared" si="3"/>
        <v>37</v>
      </c>
      <c r="AJ62" s="1">
        <v>27.244</v>
      </c>
      <c r="AK62" s="1">
        <v>25.75</v>
      </c>
      <c r="AL62" s="1">
        <f t="shared" si="4"/>
        <v>32.122</v>
      </c>
      <c r="AM62" s="1">
        <v>7.2469999999999999</v>
      </c>
      <c r="AN62" s="1">
        <v>4.4409999999999998</v>
      </c>
      <c r="AO62" s="1">
        <f t="shared" si="5"/>
        <v>5.8439999999999994</v>
      </c>
      <c r="AP62" s="1">
        <v>45</v>
      </c>
      <c r="AQ62" s="1">
        <v>24</v>
      </c>
      <c r="AR62" s="1">
        <f t="shared" si="6"/>
        <v>34.5</v>
      </c>
      <c r="AS62" s="1">
        <v>2</v>
      </c>
      <c r="AT62" s="1">
        <v>2</v>
      </c>
      <c r="AU62" s="1">
        <v>2</v>
      </c>
      <c r="AV62" s="2">
        <v>2.375</v>
      </c>
      <c r="AW62" s="2">
        <v>3.1428571428571428</v>
      </c>
      <c r="AX62" s="2">
        <v>2</v>
      </c>
      <c r="AY62" s="2">
        <v>3</v>
      </c>
      <c r="AZ62" s="2">
        <v>2.8333333333333335</v>
      </c>
      <c r="BA62" s="2">
        <v>4</v>
      </c>
      <c r="BB62" s="2">
        <v>5.5</v>
      </c>
      <c r="BC62" s="2">
        <v>3.4</v>
      </c>
      <c r="BD62" s="5"/>
      <c r="BE62" s="5"/>
      <c r="BF62" s="5"/>
      <c r="BG62" s="5"/>
      <c r="BH62" s="5"/>
      <c r="BI62" s="5"/>
      <c r="BJ62" s="5"/>
      <c r="BK62" s="4"/>
      <c r="BL62" s="4"/>
    </row>
    <row r="63" spans="1:64" x14ac:dyDescent="0.4">
      <c r="A63" s="1">
        <v>9</v>
      </c>
      <c r="B63" s="1">
        <v>22</v>
      </c>
      <c r="C63" s="1" t="s">
        <v>76</v>
      </c>
      <c r="D63" s="1">
        <v>2</v>
      </c>
      <c r="E63" s="1" t="s">
        <v>77</v>
      </c>
      <c r="F63" s="1">
        <v>14</v>
      </c>
      <c r="G63" s="1" t="s">
        <v>78</v>
      </c>
      <c r="H63" s="1" t="s">
        <v>79</v>
      </c>
      <c r="I63" s="1" t="s">
        <v>79</v>
      </c>
      <c r="J63" s="1">
        <v>1</v>
      </c>
      <c r="K63" s="1">
        <v>0</v>
      </c>
      <c r="L63" s="1">
        <v>0</v>
      </c>
      <c r="M63" s="1">
        <f t="shared" si="8"/>
        <v>1</v>
      </c>
      <c r="N63" s="1" t="s">
        <v>79</v>
      </c>
      <c r="O63" s="1"/>
      <c r="P63" s="1"/>
      <c r="Q63" s="1">
        <v>0</v>
      </c>
      <c r="R63" s="1">
        <f t="shared" si="0"/>
        <v>0</v>
      </c>
      <c r="S63" s="1"/>
      <c r="T63" s="1">
        <f t="shared" si="1"/>
        <v>0</v>
      </c>
      <c r="U63" s="1"/>
      <c r="V63" s="1"/>
      <c r="W63" s="1">
        <v>0</v>
      </c>
      <c r="X63" s="1">
        <v>22.302</v>
      </c>
      <c r="Y63" s="1">
        <v>177156.24799999999</v>
      </c>
      <c r="Z63" s="1">
        <v>2571.7159999999999</v>
      </c>
      <c r="AA63" s="1">
        <v>7.0250000000000004</v>
      </c>
      <c r="AB63" s="1">
        <v>9.1180000000000003</v>
      </c>
      <c r="AC63" s="1">
        <v>11.211</v>
      </c>
      <c r="AD63" s="1">
        <v>690.24099999999999</v>
      </c>
      <c r="AE63" s="1">
        <v>501.28899999999999</v>
      </c>
      <c r="AF63" s="1">
        <f t="shared" si="2"/>
        <v>595.76499999999999</v>
      </c>
      <c r="AG63" s="1">
        <v>29</v>
      </c>
      <c r="AH63" s="1">
        <v>38</v>
      </c>
      <c r="AI63" s="1">
        <f t="shared" si="3"/>
        <v>33.5</v>
      </c>
      <c r="AJ63" s="1">
        <v>22.521999999999998</v>
      </c>
      <c r="AK63" s="1">
        <v>19.222000000000001</v>
      </c>
      <c r="AL63" s="1">
        <f t="shared" si="4"/>
        <v>28.010999999999999</v>
      </c>
      <c r="AM63" s="1">
        <v>7.2830000000000004</v>
      </c>
      <c r="AN63" s="1">
        <v>3.4340000000000002</v>
      </c>
      <c r="AO63" s="1">
        <f t="shared" si="5"/>
        <v>5.3585000000000003</v>
      </c>
      <c r="AP63" s="1">
        <v>23</v>
      </c>
      <c r="AQ63" s="1">
        <v>27</v>
      </c>
      <c r="AR63" s="1">
        <f t="shared" si="6"/>
        <v>25</v>
      </c>
      <c r="AS63" s="1">
        <v>1</v>
      </c>
      <c r="AT63" s="1">
        <v>1</v>
      </c>
      <c r="AU63" s="1">
        <v>1</v>
      </c>
      <c r="AV63" s="2">
        <v>2.375</v>
      </c>
      <c r="AW63" s="2">
        <v>3.1428571428571428</v>
      </c>
      <c r="AX63" s="2">
        <v>2</v>
      </c>
      <c r="AY63" s="2">
        <v>3</v>
      </c>
      <c r="AZ63" s="2">
        <v>2.8333333333333335</v>
      </c>
      <c r="BA63" s="2">
        <v>4</v>
      </c>
      <c r="BB63" s="2">
        <v>5.5</v>
      </c>
      <c r="BC63" s="2">
        <v>3.4</v>
      </c>
      <c r="BD63" s="3">
        <v>20.6938634855956</v>
      </c>
      <c r="BE63" s="3">
        <v>3.4000000000000002E-2</v>
      </c>
      <c r="BF63" s="3">
        <v>21.728999999999999</v>
      </c>
      <c r="BG63" s="3">
        <v>5.7077228591196247</v>
      </c>
      <c r="BH63" s="3">
        <v>1.9E-2</v>
      </c>
      <c r="BI63" s="14">
        <v>3.7626541616348039E-3</v>
      </c>
      <c r="BJ63" s="3">
        <v>1.3829999999999814</v>
      </c>
      <c r="BK63" s="11"/>
      <c r="BL63" s="11"/>
    </row>
    <row r="64" spans="1:64" x14ac:dyDescent="0.4">
      <c r="A64" s="1">
        <v>9</v>
      </c>
      <c r="B64" s="1">
        <v>22</v>
      </c>
      <c r="C64" s="1" t="s">
        <v>76</v>
      </c>
      <c r="D64" s="1">
        <v>2</v>
      </c>
      <c r="E64" s="1" t="s">
        <v>77</v>
      </c>
      <c r="F64" s="1">
        <v>15</v>
      </c>
      <c r="G64" s="1" t="s">
        <v>82</v>
      </c>
      <c r="H64" s="1" t="s">
        <v>80</v>
      </c>
      <c r="I64" s="1" t="s">
        <v>79</v>
      </c>
      <c r="J64" s="1">
        <v>1</v>
      </c>
      <c r="K64" s="1">
        <v>1</v>
      </c>
      <c r="L64" s="1">
        <v>5</v>
      </c>
      <c r="M64" s="1">
        <f t="shared" si="8"/>
        <v>1</v>
      </c>
      <c r="N64" s="1" t="s">
        <v>80</v>
      </c>
      <c r="O64" s="1"/>
      <c r="P64" s="1"/>
      <c r="Q64" s="1">
        <v>1</v>
      </c>
      <c r="R64" s="1">
        <f t="shared" si="0"/>
        <v>0</v>
      </c>
      <c r="S64" s="1"/>
      <c r="T64" s="1">
        <f t="shared" si="1"/>
        <v>1</v>
      </c>
      <c r="U64" s="1"/>
      <c r="V64" s="1"/>
      <c r="W64" s="1">
        <v>0</v>
      </c>
      <c r="X64" s="1">
        <v>36.531999999999996</v>
      </c>
      <c r="Y64" s="1">
        <v>48522.271000000001</v>
      </c>
      <c r="Z64" s="1">
        <v>1818.4490000000001</v>
      </c>
      <c r="AA64" s="1">
        <v>8.6219999999999999</v>
      </c>
      <c r="AB64" s="1">
        <v>11.016999999999999</v>
      </c>
      <c r="AC64" s="1">
        <v>13.412000000000001</v>
      </c>
      <c r="AD64" s="1">
        <v>367.25599999999997</v>
      </c>
      <c r="AE64" s="1">
        <v>228.167</v>
      </c>
      <c r="AF64" s="1">
        <f t="shared" si="2"/>
        <v>297.7115</v>
      </c>
      <c r="AG64" s="1">
        <v>82</v>
      </c>
      <c r="AH64" s="1">
        <v>120</v>
      </c>
      <c r="AI64" s="1">
        <f t="shared" si="3"/>
        <v>101</v>
      </c>
      <c r="AJ64" s="1">
        <v>34.575000000000003</v>
      </c>
      <c r="AK64" s="1">
        <v>31.99</v>
      </c>
      <c r="AL64" s="1">
        <f t="shared" si="4"/>
        <v>67.787499999999994</v>
      </c>
      <c r="AM64" s="1">
        <v>8.109</v>
      </c>
      <c r="AN64" s="1">
        <v>5.2430000000000003</v>
      </c>
      <c r="AO64" s="1">
        <f t="shared" si="5"/>
        <v>6.6760000000000002</v>
      </c>
      <c r="AP64" s="1">
        <v>80</v>
      </c>
      <c r="AQ64" s="1">
        <v>100</v>
      </c>
      <c r="AR64" s="1">
        <f t="shared" si="6"/>
        <v>90</v>
      </c>
      <c r="AS64" s="1">
        <v>2</v>
      </c>
      <c r="AT64" s="1">
        <v>2</v>
      </c>
      <c r="AU64" s="1">
        <v>2</v>
      </c>
      <c r="AV64" s="2">
        <v>2.375</v>
      </c>
      <c r="AW64" s="2">
        <v>3.1428571428571428</v>
      </c>
      <c r="AX64" s="2">
        <v>2</v>
      </c>
      <c r="AY64" s="2">
        <v>3</v>
      </c>
      <c r="AZ64" s="2">
        <v>2.8333333333333335</v>
      </c>
      <c r="BA64" s="2">
        <v>4</v>
      </c>
      <c r="BB64" s="2">
        <v>5.5</v>
      </c>
      <c r="BC64" s="2">
        <v>3.4</v>
      </c>
      <c r="BD64" s="3">
        <v>16.875146107956116</v>
      </c>
      <c r="BE64" s="3">
        <v>7.3209999999999997</v>
      </c>
      <c r="BF64" s="3">
        <v>17.456</v>
      </c>
      <c r="BG64" s="3">
        <v>6.6359917343962982</v>
      </c>
      <c r="BH64" s="3">
        <v>0.38900000000000001</v>
      </c>
      <c r="BI64" s="14">
        <v>8.4668843722518317E-2</v>
      </c>
      <c r="BJ64" s="3">
        <v>2.2239999999999895</v>
      </c>
      <c r="BK64" s="9">
        <v>34.998920000090038</v>
      </c>
      <c r="BL64" s="9">
        <v>71.769359999953167</v>
      </c>
    </row>
    <row r="65" spans="1:64" x14ac:dyDescent="0.4">
      <c r="A65" s="1">
        <v>9</v>
      </c>
      <c r="B65" s="1">
        <v>22</v>
      </c>
      <c r="C65" s="1" t="s">
        <v>76</v>
      </c>
      <c r="D65" s="1">
        <v>2</v>
      </c>
      <c r="E65" s="1" t="s">
        <v>77</v>
      </c>
      <c r="F65" s="1">
        <v>16</v>
      </c>
      <c r="G65" s="1" t="s">
        <v>84</v>
      </c>
      <c r="H65" s="1" t="s">
        <v>79</v>
      </c>
      <c r="I65" s="1" t="s">
        <v>80</v>
      </c>
      <c r="J65" s="1">
        <v>1</v>
      </c>
      <c r="K65" s="1">
        <v>0</v>
      </c>
      <c r="L65" s="1">
        <v>0</v>
      </c>
      <c r="M65" s="1">
        <f t="shared" si="8"/>
        <v>1</v>
      </c>
      <c r="N65" s="1" t="s">
        <v>80</v>
      </c>
      <c r="O65" s="1" t="s">
        <v>79</v>
      </c>
      <c r="P65" s="1"/>
      <c r="Q65" s="1">
        <v>0</v>
      </c>
      <c r="R65" s="1">
        <f t="shared" si="0"/>
        <v>0</v>
      </c>
      <c r="S65" s="1"/>
      <c r="T65" s="1">
        <f t="shared" si="1"/>
        <v>0</v>
      </c>
      <c r="U65" s="1"/>
      <c r="V65" s="1"/>
      <c r="W65" s="1">
        <v>0</v>
      </c>
      <c r="X65" s="1">
        <v>21.702000000000002</v>
      </c>
      <c r="Y65" s="1">
        <v>2279.0970000000002</v>
      </c>
      <c r="Z65" s="1">
        <v>303.392</v>
      </c>
      <c r="AA65" s="1">
        <v>5.6020000000000003</v>
      </c>
      <c r="AB65" s="1">
        <v>9.0180000000000007</v>
      </c>
      <c r="AC65" s="1">
        <v>12.433</v>
      </c>
      <c r="AD65" s="1">
        <v>606.84400000000005</v>
      </c>
      <c r="AE65" s="1">
        <v>410.16300000000001</v>
      </c>
      <c r="AF65" s="1">
        <f t="shared" si="2"/>
        <v>508.50350000000003</v>
      </c>
      <c r="AG65" s="1">
        <v>32</v>
      </c>
      <c r="AH65" s="1">
        <v>43</v>
      </c>
      <c r="AI65" s="1">
        <f t="shared" si="3"/>
        <v>37.5</v>
      </c>
      <c r="AJ65" s="1">
        <v>34.463999999999999</v>
      </c>
      <c r="AK65" s="1">
        <v>27.757999999999999</v>
      </c>
      <c r="AL65" s="1">
        <f t="shared" si="4"/>
        <v>35.981999999999999</v>
      </c>
      <c r="AM65" s="1">
        <v>8.0920000000000005</v>
      </c>
      <c r="AN65" s="1">
        <v>4.9340000000000002</v>
      </c>
      <c r="AO65" s="1">
        <f t="shared" si="5"/>
        <v>6.5129999999999999</v>
      </c>
      <c r="AP65" s="1">
        <v>28</v>
      </c>
      <c r="AQ65" s="1">
        <v>33</v>
      </c>
      <c r="AR65" s="1">
        <f t="shared" si="6"/>
        <v>30.5</v>
      </c>
      <c r="AS65" s="1">
        <v>3</v>
      </c>
      <c r="AT65" s="1">
        <v>2</v>
      </c>
      <c r="AU65" s="1">
        <v>2</v>
      </c>
      <c r="AV65" s="2">
        <v>2.375</v>
      </c>
      <c r="AW65" s="2">
        <v>3.1428571428571428</v>
      </c>
      <c r="AX65" s="2">
        <v>2</v>
      </c>
      <c r="AY65" s="2">
        <v>3</v>
      </c>
      <c r="AZ65" s="2">
        <v>2.8333333333333335</v>
      </c>
      <c r="BA65" s="2">
        <v>4</v>
      </c>
      <c r="BB65" s="2">
        <v>5.5</v>
      </c>
      <c r="BC65" s="2">
        <v>3.4</v>
      </c>
      <c r="BD65" s="3">
        <v>9.999888186099648</v>
      </c>
      <c r="BE65" s="3">
        <v>7.6999999999999999E-2</v>
      </c>
      <c r="BF65" s="3">
        <v>22.286999999999999</v>
      </c>
      <c r="BG65" s="3">
        <v>6.0715620973280302</v>
      </c>
      <c r="BH65" s="3">
        <v>2.5000000000000001E-2</v>
      </c>
      <c r="BI65" s="14">
        <v>5.2499924015271243E-3</v>
      </c>
      <c r="BJ65" s="3">
        <v>0.63499999999999091</v>
      </c>
      <c r="BK65" s="11"/>
      <c r="BL65" s="11"/>
    </row>
    <row r="66" spans="1:64" x14ac:dyDescent="0.4">
      <c r="A66" s="1">
        <v>10</v>
      </c>
      <c r="B66" s="1">
        <v>23</v>
      </c>
      <c r="C66" s="1" t="s">
        <v>86</v>
      </c>
      <c r="D66" s="1">
        <v>1</v>
      </c>
      <c r="E66" s="1" t="s">
        <v>77</v>
      </c>
      <c r="F66" s="1">
        <v>1</v>
      </c>
      <c r="G66" s="1" t="s">
        <v>78</v>
      </c>
      <c r="H66" s="1" t="s">
        <v>79</v>
      </c>
      <c r="I66" s="1" t="s">
        <v>79</v>
      </c>
      <c r="J66" s="1">
        <v>1</v>
      </c>
      <c r="K66" s="1">
        <v>1</v>
      </c>
      <c r="L66" s="1">
        <v>0</v>
      </c>
      <c r="M66" s="1">
        <f t="shared" si="8"/>
        <v>0</v>
      </c>
      <c r="N66" s="1"/>
      <c r="O66" s="1"/>
      <c r="P66" s="1"/>
      <c r="Q66" s="1">
        <v>0</v>
      </c>
      <c r="R66" s="1">
        <f t="shared" si="0"/>
        <v>0</v>
      </c>
      <c r="S66" s="1"/>
      <c r="T66" s="1">
        <f t="shared" si="1"/>
        <v>0</v>
      </c>
      <c r="U66" s="1" t="s">
        <v>83</v>
      </c>
      <c r="V66" s="1"/>
      <c r="W66" s="1">
        <v>1</v>
      </c>
      <c r="X66" s="1">
        <v>20.48</v>
      </c>
      <c r="Y66" s="1">
        <v>94.668999999999997</v>
      </c>
      <c r="Z66" s="1">
        <v>143.67699999999999</v>
      </c>
      <c r="AA66" s="1">
        <v>1.79</v>
      </c>
      <c r="AB66" s="1">
        <v>1.75</v>
      </c>
      <c r="AC66" s="1">
        <v>1.71</v>
      </c>
      <c r="AD66" s="1">
        <v>1796.636</v>
      </c>
      <c r="AE66" s="1">
        <v>1784.9090000000001</v>
      </c>
      <c r="AF66" s="1">
        <f t="shared" si="2"/>
        <v>1790.7725</v>
      </c>
      <c r="AG66" s="1">
        <v>11</v>
      </c>
      <c r="AH66" s="1">
        <v>11</v>
      </c>
      <c r="AI66" s="1">
        <f t="shared" si="3"/>
        <v>11</v>
      </c>
      <c r="AJ66" s="1">
        <v>42.2</v>
      </c>
      <c r="AK66" s="1">
        <v>38.582999999999998</v>
      </c>
      <c r="AL66" s="1">
        <f t="shared" si="4"/>
        <v>26.6</v>
      </c>
      <c r="AM66" s="1">
        <v>8.6470000000000002</v>
      </c>
      <c r="AN66" s="1">
        <v>7.7169999999999996</v>
      </c>
      <c r="AO66" s="1">
        <f t="shared" si="5"/>
        <v>8.1820000000000004</v>
      </c>
      <c r="AP66" s="1">
        <v>10</v>
      </c>
      <c r="AQ66" s="1">
        <v>12</v>
      </c>
      <c r="AR66" s="1">
        <f t="shared" si="6"/>
        <v>11</v>
      </c>
      <c r="AS66" s="1">
        <v>6</v>
      </c>
      <c r="AT66" s="1">
        <v>5</v>
      </c>
      <c r="AU66" s="1">
        <v>3</v>
      </c>
      <c r="AV66" s="2">
        <v>1.75</v>
      </c>
      <c r="AW66" s="2">
        <v>3</v>
      </c>
      <c r="AX66" s="2">
        <v>1.2</v>
      </c>
      <c r="AY66" s="2">
        <v>1.2</v>
      </c>
      <c r="AZ66" s="2">
        <v>2.1666666666666665</v>
      </c>
      <c r="BA66" s="2">
        <v>3.75</v>
      </c>
      <c r="BB66" s="2">
        <v>5.75</v>
      </c>
      <c r="BC66" s="2">
        <v>3.8</v>
      </c>
      <c r="BD66" s="3">
        <v>1.7416763125059525</v>
      </c>
      <c r="BE66" s="3">
        <v>4.5999999999999999E-2</v>
      </c>
      <c r="BF66" s="3">
        <v>11.148</v>
      </c>
      <c r="BG66" s="3">
        <v>0.73163734975705297</v>
      </c>
      <c r="BH66" s="3">
        <v>6.3E-2</v>
      </c>
      <c r="BI66" s="14">
        <v>1.3084246329368786E-2</v>
      </c>
      <c r="BJ66" s="3">
        <v>2.0680000000000001</v>
      </c>
      <c r="BK66" s="9">
        <v>103.98948999999084</v>
      </c>
      <c r="BL66" s="9">
        <v>60.199480000005394</v>
      </c>
    </row>
    <row r="67" spans="1:64" x14ac:dyDescent="0.4">
      <c r="A67" s="1">
        <v>10</v>
      </c>
      <c r="B67" s="1">
        <v>23</v>
      </c>
      <c r="C67" s="1" t="s">
        <v>86</v>
      </c>
      <c r="D67" s="1">
        <v>1</v>
      </c>
      <c r="E67" s="1" t="s">
        <v>77</v>
      </c>
      <c r="F67" s="1">
        <v>2</v>
      </c>
      <c r="G67" s="1" t="s">
        <v>82</v>
      </c>
      <c r="H67" s="1" t="s">
        <v>80</v>
      </c>
      <c r="I67" s="1" t="s">
        <v>79</v>
      </c>
      <c r="J67" s="1">
        <v>1</v>
      </c>
      <c r="K67" s="1">
        <v>1</v>
      </c>
      <c r="L67" s="1">
        <v>0</v>
      </c>
      <c r="M67" s="1">
        <f t="shared" si="8"/>
        <v>0</v>
      </c>
      <c r="N67" s="1"/>
      <c r="O67" s="1"/>
      <c r="P67" s="1"/>
      <c r="Q67" s="1">
        <v>0</v>
      </c>
      <c r="R67" s="1">
        <f t="shared" ref="R67:R130" si="9">IF(S67=I67,1,0)</f>
        <v>0</v>
      </c>
      <c r="S67" s="1"/>
      <c r="T67" s="1">
        <f t="shared" ref="T67:T130" si="10">IF(Q67=0,0,IF(R67=1,2,1))</f>
        <v>0</v>
      </c>
      <c r="U67" s="1" t="s">
        <v>81</v>
      </c>
      <c r="V67" s="1"/>
      <c r="W67" s="1">
        <v>0</v>
      </c>
      <c r="X67" s="1">
        <v>21.053999999999998</v>
      </c>
      <c r="Y67" s="1">
        <v>179.208</v>
      </c>
      <c r="Z67" s="1">
        <v>82.924000000000007</v>
      </c>
      <c r="AA67" s="1">
        <v>2.1379999999999999</v>
      </c>
      <c r="AB67" s="1">
        <v>2.1379999999999999</v>
      </c>
      <c r="AC67" s="1">
        <v>2.1379999999999999</v>
      </c>
      <c r="AD67" s="1">
        <v>906.63599999999997</v>
      </c>
      <c r="AE67" s="1">
        <v>904.59100000000001</v>
      </c>
      <c r="AF67" s="1">
        <f t="shared" ref="AF67:AF130" si="11">AVERAGE(AD67:AE67)</f>
        <v>905.61349999999993</v>
      </c>
      <c r="AG67" s="1">
        <v>22</v>
      </c>
      <c r="AH67" s="1">
        <v>22</v>
      </c>
      <c r="AI67" s="1">
        <f t="shared" ref="AI67:AI130" si="12">AVERAGE(AG67:AH67)</f>
        <v>22</v>
      </c>
      <c r="AJ67" s="1">
        <v>31.5</v>
      </c>
      <c r="AK67" s="1">
        <v>31.6</v>
      </c>
      <c r="AL67" s="1">
        <f t="shared" ref="AL67:AL130" si="13">AVERAGE(AI67:AJ67)</f>
        <v>26.75</v>
      </c>
      <c r="AM67" s="1">
        <v>6.5419999999999998</v>
      </c>
      <c r="AN67" s="1">
        <v>6.6820000000000004</v>
      </c>
      <c r="AO67" s="1">
        <f t="shared" ref="AO67:AO130" si="14">AVERAGE(AM67:AN67)</f>
        <v>6.6120000000000001</v>
      </c>
      <c r="AP67" s="1">
        <v>20</v>
      </c>
      <c r="AQ67" s="1">
        <v>20</v>
      </c>
      <c r="AR67" s="1">
        <f t="shared" ref="AR67:AR130" si="15">AVERAGE(AP67:AQ67)</f>
        <v>20</v>
      </c>
      <c r="AS67" s="1">
        <v>4</v>
      </c>
      <c r="AT67" s="1">
        <v>4</v>
      </c>
      <c r="AU67" s="1">
        <v>2</v>
      </c>
      <c r="AV67" s="2">
        <v>1.75</v>
      </c>
      <c r="AW67" s="2">
        <v>3</v>
      </c>
      <c r="AX67" s="2">
        <v>1.2</v>
      </c>
      <c r="AY67" s="2">
        <v>1.2</v>
      </c>
      <c r="AZ67" s="2">
        <v>2.1666666666666665</v>
      </c>
      <c r="BA67" s="2">
        <v>3.75</v>
      </c>
      <c r="BB67" s="2">
        <v>5.75</v>
      </c>
      <c r="BC67" s="2">
        <v>3.8</v>
      </c>
      <c r="BD67" s="3">
        <v>16.647356676352107</v>
      </c>
      <c r="BE67" s="3">
        <v>0.24099999999999999</v>
      </c>
      <c r="BF67" s="3">
        <v>17.356999999999999</v>
      </c>
      <c r="BG67" s="3">
        <v>5.0081942083879962</v>
      </c>
      <c r="BH67" s="3">
        <v>6.8000000000000005E-2</v>
      </c>
      <c r="BI67" s="14">
        <v>1.8819069162026057E-2</v>
      </c>
      <c r="BJ67" s="3">
        <v>2.6440000000000001</v>
      </c>
      <c r="BK67" s="9">
        <v>56.12907999999095</v>
      </c>
      <c r="BL67" s="9">
        <v>49.873480000005429</v>
      </c>
    </row>
    <row r="68" spans="1:64" x14ac:dyDescent="0.4">
      <c r="A68" s="1">
        <v>10</v>
      </c>
      <c r="B68" s="1">
        <v>23</v>
      </c>
      <c r="C68" s="1" t="s">
        <v>86</v>
      </c>
      <c r="D68" s="1">
        <v>1</v>
      </c>
      <c r="E68" s="1" t="s">
        <v>77</v>
      </c>
      <c r="F68" s="1">
        <v>3</v>
      </c>
      <c r="G68" s="1" t="s">
        <v>84</v>
      </c>
      <c r="H68" s="1" t="s">
        <v>79</v>
      </c>
      <c r="I68" s="1" t="s">
        <v>80</v>
      </c>
      <c r="J68" s="1">
        <v>0</v>
      </c>
      <c r="K68" s="1">
        <v>1</v>
      </c>
      <c r="L68" s="1">
        <v>0</v>
      </c>
      <c r="M68" s="1">
        <f t="shared" si="8"/>
        <v>0</v>
      </c>
      <c r="N68" s="1" t="s">
        <v>80</v>
      </c>
      <c r="O68" s="1"/>
      <c r="P68" s="1"/>
      <c r="Q68" s="1">
        <v>0</v>
      </c>
      <c r="R68" s="1">
        <f t="shared" si="9"/>
        <v>0</v>
      </c>
      <c r="S68" s="1"/>
      <c r="T68" s="1">
        <f t="shared" si="10"/>
        <v>0</v>
      </c>
      <c r="U68" s="1" t="s">
        <v>83</v>
      </c>
      <c r="V68" s="1"/>
      <c r="W68" s="1">
        <v>1</v>
      </c>
      <c r="X68" s="1">
        <v>24.64</v>
      </c>
      <c r="Y68" s="1">
        <v>132.60900000000001</v>
      </c>
      <c r="Z68" s="1">
        <v>115.548</v>
      </c>
      <c r="AA68" s="1">
        <v>1.758</v>
      </c>
      <c r="AB68" s="1">
        <v>1.724</v>
      </c>
      <c r="AC68" s="1">
        <v>1.69</v>
      </c>
      <c r="AD68" s="1">
        <v>981.33299999999997</v>
      </c>
      <c r="AE68" s="1">
        <v>1024.087</v>
      </c>
      <c r="AF68" s="1">
        <f t="shared" si="11"/>
        <v>1002.71</v>
      </c>
      <c r="AG68" s="1">
        <v>24</v>
      </c>
      <c r="AH68" s="1">
        <v>23</v>
      </c>
      <c r="AI68" s="1">
        <f t="shared" si="12"/>
        <v>23.5</v>
      </c>
      <c r="AJ68" s="1">
        <v>30.053000000000001</v>
      </c>
      <c r="AK68" s="1">
        <v>27.364000000000001</v>
      </c>
      <c r="AL68" s="1">
        <f t="shared" si="13"/>
        <v>26.776499999999999</v>
      </c>
      <c r="AM68" s="1">
        <v>6.0460000000000003</v>
      </c>
      <c r="AN68" s="1">
        <v>6.3739999999999997</v>
      </c>
      <c r="AO68" s="1">
        <f t="shared" si="14"/>
        <v>6.21</v>
      </c>
      <c r="AP68" s="1">
        <v>19</v>
      </c>
      <c r="AQ68" s="1">
        <v>22</v>
      </c>
      <c r="AR68" s="1">
        <f t="shared" si="15"/>
        <v>20.5</v>
      </c>
      <c r="AS68" s="1">
        <v>6</v>
      </c>
      <c r="AT68" s="1">
        <v>5</v>
      </c>
      <c r="AU68" s="1">
        <v>2</v>
      </c>
      <c r="AV68" s="2">
        <v>1.75</v>
      </c>
      <c r="AW68" s="2">
        <v>3</v>
      </c>
      <c r="AX68" s="2">
        <v>1.2</v>
      </c>
      <c r="AY68" s="2">
        <v>1.2</v>
      </c>
      <c r="AZ68" s="2">
        <v>2.1666666666666665</v>
      </c>
      <c r="BA68" s="2">
        <v>3.75</v>
      </c>
      <c r="BB68" s="2">
        <v>5.75</v>
      </c>
      <c r="BC68" s="2">
        <v>3.8</v>
      </c>
      <c r="BD68" s="5"/>
      <c r="BE68" s="5"/>
      <c r="BF68" s="5"/>
      <c r="BG68" s="5"/>
      <c r="BH68" s="5"/>
      <c r="BI68" s="5"/>
      <c r="BJ68" s="5"/>
      <c r="BK68" s="4"/>
      <c r="BL68" s="4"/>
    </row>
    <row r="69" spans="1:64" x14ac:dyDescent="0.4">
      <c r="A69" s="1">
        <v>10</v>
      </c>
      <c r="B69" s="1">
        <v>23</v>
      </c>
      <c r="C69" s="1" t="s">
        <v>86</v>
      </c>
      <c r="D69" s="1">
        <v>1</v>
      </c>
      <c r="E69" s="1" t="s">
        <v>77</v>
      </c>
      <c r="F69" s="1">
        <v>4</v>
      </c>
      <c r="G69" s="1" t="s">
        <v>85</v>
      </c>
      <c r="H69" s="1" t="s">
        <v>80</v>
      </c>
      <c r="I69" s="1" t="s">
        <v>80</v>
      </c>
      <c r="J69" s="1">
        <v>0</v>
      </c>
      <c r="K69" s="1">
        <v>0</v>
      </c>
      <c r="L69" s="1">
        <v>0</v>
      </c>
      <c r="M69" s="1">
        <f t="shared" si="8"/>
        <v>1</v>
      </c>
      <c r="N69" s="1" t="s">
        <v>80</v>
      </c>
      <c r="O69" s="1"/>
      <c r="P69" s="1"/>
      <c r="Q69" s="1">
        <v>0</v>
      </c>
      <c r="R69" s="1">
        <f t="shared" si="9"/>
        <v>0</v>
      </c>
      <c r="S69" s="1"/>
      <c r="T69" s="1">
        <f t="shared" si="10"/>
        <v>0</v>
      </c>
      <c r="U69" s="1" t="s">
        <v>81</v>
      </c>
      <c r="V69" s="1"/>
      <c r="W69" s="1">
        <v>0</v>
      </c>
      <c r="X69" s="1">
        <v>25.64</v>
      </c>
      <c r="Y69" s="1">
        <v>139.25</v>
      </c>
      <c r="Z69" s="1">
        <v>131.24</v>
      </c>
      <c r="AA69" s="1">
        <v>4.6130000000000004</v>
      </c>
      <c r="AB69" s="1">
        <v>4.7110000000000003</v>
      </c>
      <c r="AC69" s="1">
        <v>4.8079999999999998</v>
      </c>
      <c r="AD69" s="1">
        <v>1191.25</v>
      </c>
      <c r="AE69" s="1">
        <v>1188.8499999999999</v>
      </c>
      <c r="AF69" s="1">
        <f t="shared" si="11"/>
        <v>1190.05</v>
      </c>
      <c r="AG69" s="1">
        <v>20</v>
      </c>
      <c r="AH69" s="1">
        <v>20</v>
      </c>
      <c r="AI69" s="1">
        <f t="shared" si="12"/>
        <v>20</v>
      </c>
      <c r="AJ69" s="1">
        <v>26.5</v>
      </c>
      <c r="AK69" s="1">
        <v>189.733</v>
      </c>
      <c r="AL69" s="1">
        <f t="shared" si="13"/>
        <v>23.25</v>
      </c>
      <c r="AM69" s="1">
        <v>5.4390000000000001</v>
      </c>
      <c r="AN69" s="1">
        <v>5.97</v>
      </c>
      <c r="AO69" s="1">
        <f t="shared" si="14"/>
        <v>5.7044999999999995</v>
      </c>
      <c r="AP69" s="1">
        <v>20</v>
      </c>
      <c r="AQ69" s="1">
        <v>15</v>
      </c>
      <c r="AR69" s="1">
        <f t="shared" si="15"/>
        <v>17.5</v>
      </c>
      <c r="AS69" s="1">
        <v>4</v>
      </c>
      <c r="AT69" s="1">
        <v>3</v>
      </c>
      <c r="AU69" s="1">
        <v>2</v>
      </c>
      <c r="AV69" s="2">
        <v>1.75</v>
      </c>
      <c r="AW69" s="2">
        <v>3</v>
      </c>
      <c r="AX69" s="2">
        <v>1.2</v>
      </c>
      <c r="AY69" s="2">
        <v>1.2</v>
      </c>
      <c r="AZ69" s="2">
        <v>2.1666666666666665</v>
      </c>
      <c r="BA69" s="2">
        <v>3.75</v>
      </c>
      <c r="BB69" s="2">
        <v>5.75</v>
      </c>
      <c r="BC69" s="2">
        <v>3.8</v>
      </c>
      <c r="BD69" s="5"/>
      <c r="BE69" s="5"/>
      <c r="BF69" s="5"/>
      <c r="BG69" s="5"/>
      <c r="BH69" s="5"/>
      <c r="BI69" s="5"/>
      <c r="BJ69" s="5"/>
      <c r="BK69" s="4"/>
      <c r="BL69" s="4"/>
    </row>
    <row r="70" spans="1:64" x14ac:dyDescent="0.4">
      <c r="A70" s="1">
        <v>10</v>
      </c>
      <c r="B70" s="1">
        <v>23</v>
      </c>
      <c r="C70" s="1" t="s">
        <v>86</v>
      </c>
      <c r="D70" s="1">
        <v>1</v>
      </c>
      <c r="E70" s="1" t="s">
        <v>77</v>
      </c>
      <c r="F70" s="1">
        <v>5</v>
      </c>
      <c r="G70" s="1" t="s">
        <v>82</v>
      </c>
      <c r="H70" s="1" t="s">
        <v>80</v>
      </c>
      <c r="I70" s="1" t="s">
        <v>79</v>
      </c>
      <c r="J70" s="1">
        <v>0</v>
      </c>
      <c r="K70" s="1">
        <v>0</v>
      </c>
      <c r="L70" s="1">
        <v>0</v>
      </c>
      <c r="M70" s="1">
        <f t="shared" si="8"/>
        <v>1</v>
      </c>
      <c r="N70" s="1" t="s">
        <v>80</v>
      </c>
      <c r="O70" s="1"/>
      <c r="P70" s="1"/>
      <c r="Q70" s="1">
        <v>1</v>
      </c>
      <c r="R70" s="1">
        <f t="shared" si="9"/>
        <v>0</v>
      </c>
      <c r="S70" s="1"/>
      <c r="T70" s="1">
        <f t="shared" si="10"/>
        <v>1</v>
      </c>
      <c r="U70" s="1"/>
      <c r="V70" s="1"/>
      <c r="W70" s="1">
        <v>0</v>
      </c>
      <c r="X70" s="1">
        <v>23.777999999999999</v>
      </c>
      <c r="Y70" s="1">
        <v>98.677999999999997</v>
      </c>
      <c r="Z70" s="1">
        <v>39.215000000000003</v>
      </c>
      <c r="AA70" s="1">
        <v>1.4730000000000001</v>
      </c>
      <c r="AB70" s="1">
        <v>1.5069999999999999</v>
      </c>
      <c r="AC70" s="1">
        <v>1.542</v>
      </c>
      <c r="AD70" s="1">
        <v>1927.3330000000001</v>
      </c>
      <c r="AE70" s="1">
        <v>2312.8000000000002</v>
      </c>
      <c r="AF70" s="1">
        <f t="shared" si="11"/>
        <v>2120.0664999999999</v>
      </c>
      <c r="AG70" s="1">
        <v>12</v>
      </c>
      <c r="AH70" s="1">
        <v>10</v>
      </c>
      <c r="AI70" s="1">
        <f t="shared" si="12"/>
        <v>11</v>
      </c>
      <c r="AJ70" s="1">
        <v>26.7</v>
      </c>
      <c r="AK70" s="1">
        <v>27.888999999999999</v>
      </c>
      <c r="AL70" s="1">
        <f t="shared" si="13"/>
        <v>18.850000000000001</v>
      </c>
      <c r="AM70" s="1">
        <v>4.3010000000000002</v>
      </c>
      <c r="AN70" s="1">
        <v>3.2589999999999999</v>
      </c>
      <c r="AO70" s="1">
        <f t="shared" si="14"/>
        <v>3.7800000000000002</v>
      </c>
      <c r="AP70" s="1">
        <v>10</v>
      </c>
      <c r="AQ70" s="1">
        <v>9</v>
      </c>
      <c r="AR70" s="1">
        <f t="shared" si="15"/>
        <v>9.5</v>
      </c>
      <c r="AS70" s="1">
        <v>2</v>
      </c>
      <c r="AT70" s="1">
        <v>3</v>
      </c>
      <c r="AU70" s="1">
        <v>2</v>
      </c>
      <c r="AV70" s="2">
        <v>1.75</v>
      </c>
      <c r="AW70" s="2">
        <v>3</v>
      </c>
      <c r="AX70" s="2">
        <v>1.2</v>
      </c>
      <c r="AY70" s="2">
        <v>1.2</v>
      </c>
      <c r="AZ70" s="2">
        <v>2.1666666666666665</v>
      </c>
      <c r="BA70" s="2">
        <v>3.75</v>
      </c>
      <c r="BB70" s="2">
        <v>5.75</v>
      </c>
      <c r="BC70" s="2">
        <v>3.8</v>
      </c>
      <c r="BD70" s="5"/>
      <c r="BE70" s="5"/>
      <c r="BF70" s="5"/>
      <c r="BG70" s="5"/>
      <c r="BH70" s="5"/>
      <c r="BI70" s="5"/>
      <c r="BJ70" s="5"/>
      <c r="BK70" s="4"/>
      <c r="BL70" s="4"/>
    </row>
    <row r="71" spans="1:64" x14ac:dyDescent="0.4">
      <c r="A71" s="1">
        <v>10</v>
      </c>
      <c r="B71" s="1">
        <v>23</v>
      </c>
      <c r="C71" s="1" t="s">
        <v>86</v>
      </c>
      <c r="D71" s="1">
        <v>1</v>
      </c>
      <c r="E71" s="1" t="s">
        <v>77</v>
      </c>
      <c r="F71" s="1">
        <v>6</v>
      </c>
      <c r="G71" s="1" t="s">
        <v>84</v>
      </c>
      <c r="H71" s="1" t="s">
        <v>79</v>
      </c>
      <c r="I71" s="1" t="s">
        <v>80</v>
      </c>
      <c r="J71" s="1">
        <v>0</v>
      </c>
      <c r="K71" s="1">
        <v>1</v>
      </c>
      <c r="L71" s="1">
        <v>1</v>
      </c>
      <c r="M71" s="1">
        <f t="shared" si="8"/>
        <v>0</v>
      </c>
      <c r="N71" s="1"/>
      <c r="O71" s="1"/>
      <c r="P71" s="1"/>
      <c r="Q71" s="1">
        <v>1</v>
      </c>
      <c r="R71" s="1">
        <f t="shared" si="9"/>
        <v>0</v>
      </c>
      <c r="S71" s="1"/>
      <c r="T71" s="1">
        <f t="shared" si="10"/>
        <v>1</v>
      </c>
      <c r="U71" s="1" t="s">
        <v>81</v>
      </c>
      <c r="V71" s="1"/>
      <c r="W71" s="1">
        <v>0</v>
      </c>
      <c r="X71" s="1">
        <v>22.4</v>
      </c>
      <c r="Y71" s="1">
        <v>294.31</v>
      </c>
      <c r="Z71" s="1">
        <v>127.89100000000001</v>
      </c>
      <c r="AA71" s="1">
        <v>6.6959999999999997</v>
      </c>
      <c r="AB71" s="1">
        <v>5.8410000000000002</v>
      </c>
      <c r="AC71" s="1">
        <v>4.9850000000000003</v>
      </c>
      <c r="AD71" s="1">
        <v>1700.1669999999999</v>
      </c>
      <c r="AE71" s="1">
        <v>2101.6999999999998</v>
      </c>
      <c r="AF71" s="1">
        <f t="shared" si="11"/>
        <v>1900.9334999999999</v>
      </c>
      <c r="AG71" s="1">
        <v>12</v>
      </c>
      <c r="AH71" s="1">
        <v>10</v>
      </c>
      <c r="AI71" s="1">
        <f t="shared" si="12"/>
        <v>11</v>
      </c>
      <c r="AJ71" s="1">
        <v>1165.4000000000001</v>
      </c>
      <c r="AK71" s="1">
        <v>16.75</v>
      </c>
      <c r="AL71" s="1">
        <f t="shared" si="13"/>
        <v>588.20000000000005</v>
      </c>
      <c r="AM71" s="1">
        <v>3.0619999999999998</v>
      </c>
      <c r="AN71" s="1">
        <v>2.8940000000000001</v>
      </c>
      <c r="AO71" s="1">
        <f t="shared" si="14"/>
        <v>2.9779999999999998</v>
      </c>
      <c r="AP71" s="1">
        <v>10</v>
      </c>
      <c r="AQ71" s="1">
        <v>4</v>
      </c>
      <c r="AR71" s="1">
        <f t="shared" si="15"/>
        <v>7</v>
      </c>
      <c r="AS71" s="1">
        <v>2</v>
      </c>
      <c r="AT71" s="1">
        <v>2</v>
      </c>
      <c r="AU71" s="1">
        <v>3</v>
      </c>
      <c r="AV71" s="2">
        <v>1.75</v>
      </c>
      <c r="AW71" s="2">
        <v>3</v>
      </c>
      <c r="AX71" s="2">
        <v>1.2</v>
      </c>
      <c r="AY71" s="2">
        <v>1.2</v>
      </c>
      <c r="AZ71" s="2">
        <v>2.1666666666666665</v>
      </c>
      <c r="BA71" s="2">
        <v>3.75</v>
      </c>
      <c r="BB71" s="2">
        <v>5.75</v>
      </c>
      <c r="BC71" s="2">
        <v>3.8</v>
      </c>
      <c r="BD71" s="5"/>
      <c r="BE71" s="5"/>
      <c r="BF71" s="5"/>
      <c r="BG71" s="5"/>
      <c r="BH71" s="5"/>
      <c r="BI71" s="5"/>
      <c r="BJ71" s="5"/>
      <c r="BK71" s="4"/>
      <c r="BL71" s="4"/>
    </row>
    <row r="72" spans="1:64" x14ac:dyDescent="0.4">
      <c r="A72" s="1">
        <v>10</v>
      </c>
      <c r="B72" s="1">
        <v>23</v>
      </c>
      <c r="C72" s="1" t="s">
        <v>86</v>
      </c>
      <c r="D72" s="1">
        <v>1</v>
      </c>
      <c r="E72" s="1" t="s">
        <v>77</v>
      </c>
      <c r="F72" s="1">
        <v>7</v>
      </c>
      <c r="G72" s="1" t="s">
        <v>85</v>
      </c>
      <c r="H72" s="1" t="s">
        <v>80</v>
      </c>
      <c r="I72" s="1" t="s">
        <v>80</v>
      </c>
      <c r="J72" s="1">
        <v>0</v>
      </c>
      <c r="K72" s="1">
        <v>0</v>
      </c>
      <c r="L72" s="1">
        <v>0</v>
      </c>
      <c r="M72" s="1">
        <f t="shared" si="8"/>
        <v>1</v>
      </c>
      <c r="N72" s="1" t="s">
        <v>80</v>
      </c>
      <c r="O72" s="1"/>
      <c r="P72" s="1"/>
      <c r="Q72" s="1">
        <v>0</v>
      </c>
      <c r="R72" s="1">
        <f t="shared" si="9"/>
        <v>0</v>
      </c>
      <c r="S72" s="1"/>
      <c r="T72" s="1">
        <f t="shared" si="10"/>
        <v>0</v>
      </c>
      <c r="U72" s="1" t="s">
        <v>81</v>
      </c>
      <c r="V72" s="1"/>
      <c r="W72" s="1">
        <v>0</v>
      </c>
      <c r="X72" s="1">
        <v>22.024000000000001</v>
      </c>
      <c r="Y72" s="1">
        <v>121.581</v>
      </c>
      <c r="Z72" s="1">
        <v>74.811000000000007</v>
      </c>
      <c r="AA72" s="1">
        <v>1.4379999999999999</v>
      </c>
      <c r="AB72" s="1">
        <v>1.476</v>
      </c>
      <c r="AC72" s="1">
        <v>1.5129999999999999</v>
      </c>
      <c r="AD72" s="1">
        <v>1940.182</v>
      </c>
      <c r="AE72" s="1">
        <v>2135.6</v>
      </c>
      <c r="AF72" s="1">
        <f t="shared" si="11"/>
        <v>2037.8910000000001</v>
      </c>
      <c r="AG72" s="1">
        <v>11</v>
      </c>
      <c r="AH72" s="1">
        <v>10</v>
      </c>
      <c r="AI72" s="1">
        <f t="shared" si="12"/>
        <v>10.5</v>
      </c>
      <c r="AJ72" s="1">
        <v>36.777999999999999</v>
      </c>
      <c r="AK72" s="1">
        <v>43</v>
      </c>
      <c r="AL72" s="1">
        <f t="shared" si="13"/>
        <v>23.638999999999999</v>
      </c>
      <c r="AM72" s="1">
        <v>4.5960000000000001</v>
      </c>
      <c r="AN72" s="1">
        <v>4.5140000000000002</v>
      </c>
      <c r="AO72" s="1">
        <f t="shared" si="14"/>
        <v>4.5549999999999997</v>
      </c>
      <c r="AP72" s="1">
        <v>9</v>
      </c>
      <c r="AQ72" s="1">
        <v>7</v>
      </c>
      <c r="AR72" s="1">
        <f t="shared" si="15"/>
        <v>8</v>
      </c>
      <c r="AS72" s="1">
        <v>4</v>
      </c>
      <c r="AT72" s="1">
        <v>3</v>
      </c>
      <c r="AU72" s="1">
        <v>2</v>
      </c>
      <c r="AV72" s="2">
        <v>1.75</v>
      </c>
      <c r="AW72" s="2">
        <v>3</v>
      </c>
      <c r="AX72" s="2">
        <v>1.2</v>
      </c>
      <c r="AY72" s="2">
        <v>1.2</v>
      </c>
      <c r="AZ72" s="2">
        <v>2.1666666666666665</v>
      </c>
      <c r="BA72" s="2">
        <v>3.75</v>
      </c>
      <c r="BB72" s="2">
        <v>5.75</v>
      </c>
      <c r="BC72" s="2">
        <v>3.8</v>
      </c>
      <c r="BD72" s="5"/>
      <c r="BE72" s="5"/>
      <c r="BF72" s="5"/>
      <c r="BG72" s="5"/>
      <c r="BH72" s="5"/>
      <c r="BI72" s="5"/>
      <c r="BJ72" s="5"/>
      <c r="BK72" s="4"/>
      <c r="BL72" s="4"/>
    </row>
    <row r="73" spans="1:64" x14ac:dyDescent="0.4">
      <c r="A73" s="1">
        <v>10</v>
      </c>
      <c r="B73" s="1">
        <v>23</v>
      </c>
      <c r="C73" s="1" t="s">
        <v>86</v>
      </c>
      <c r="D73" s="1">
        <v>1</v>
      </c>
      <c r="E73" s="1" t="s">
        <v>77</v>
      </c>
      <c r="F73" s="1">
        <v>8</v>
      </c>
      <c r="G73" s="1" t="s">
        <v>78</v>
      </c>
      <c r="H73" s="1" t="s">
        <v>79</v>
      </c>
      <c r="I73" s="1" t="s">
        <v>79</v>
      </c>
      <c r="J73" s="1">
        <v>1</v>
      </c>
      <c r="K73" s="1">
        <v>0</v>
      </c>
      <c r="L73" s="1">
        <v>0</v>
      </c>
      <c r="M73" s="1">
        <f t="shared" si="8"/>
        <v>0</v>
      </c>
      <c r="N73" s="1" t="s">
        <v>80</v>
      </c>
      <c r="O73" s="1"/>
      <c r="P73" s="1"/>
      <c r="Q73" s="1">
        <v>1</v>
      </c>
      <c r="R73" s="1">
        <f t="shared" si="9"/>
        <v>0</v>
      </c>
      <c r="S73" s="1"/>
      <c r="T73" s="1">
        <f t="shared" si="10"/>
        <v>1</v>
      </c>
      <c r="U73" s="1" t="s">
        <v>81</v>
      </c>
      <c r="V73" s="1"/>
      <c r="W73" s="1">
        <v>0</v>
      </c>
      <c r="X73" s="1">
        <v>25.34</v>
      </c>
      <c r="Y73" s="1">
        <v>117.485</v>
      </c>
      <c r="Z73" s="1">
        <v>78.194999999999993</v>
      </c>
      <c r="AA73" s="1">
        <v>1.7090000000000001</v>
      </c>
      <c r="AB73" s="1">
        <v>1.8740000000000001</v>
      </c>
      <c r="AC73" s="1">
        <v>2.0390000000000001</v>
      </c>
      <c r="AD73" s="1">
        <v>1055.261</v>
      </c>
      <c r="AE73" s="1">
        <v>1280.4739999999999</v>
      </c>
      <c r="AF73" s="1">
        <f t="shared" si="11"/>
        <v>1167.8674999999998</v>
      </c>
      <c r="AG73" s="1">
        <v>23</v>
      </c>
      <c r="AH73" s="1">
        <v>19</v>
      </c>
      <c r="AI73" s="1">
        <f t="shared" si="12"/>
        <v>21</v>
      </c>
      <c r="AJ73" s="1">
        <v>27.364000000000001</v>
      </c>
      <c r="AK73" s="1">
        <v>24.056000000000001</v>
      </c>
      <c r="AL73" s="1">
        <f t="shared" si="13"/>
        <v>24.182000000000002</v>
      </c>
      <c r="AM73" s="1">
        <v>4.4880000000000004</v>
      </c>
      <c r="AN73" s="1">
        <v>4.1440000000000001</v>
      </c>
      <c r="AO73" s="1">
        <f t="shared" si="14"/>
        <v>4.3160000000000007</v>
      </c>
      <c r="AP73" s="1">
        <v>22</v>
      </c>
      <c r="AQ73" s="1">
        <v>18</v>
      </c>
      <c r="AR73" s="1">
        <f t="shared" si="15"/>
        <v>20</v>
      </c>
      <c r="AS73" s="1">
        <v>4</v>
      </c>
      <c r="AT73" s="1">
        <v>2</v>
      </c>
      <c r="AU73" s="1">
        <v>2</v>
      </c>
      <c r="AV73" s="2">
        <v>1.75</v>
      </c>
      <c r="AW73" s="2">
        <v>3</v>
      </c>
      <c r="AX73" s="2">
        <v>1.2</v>
      </c>
      <c r="AY73" s="2">
        <v>1.2</v>
      </c>
      <c r="AZ73" s="2">
        <v>2.1666666666666665</v>
      </c>
      <c r="BA73" s="2">
        <v>3.75</v>
      </c>
      <c r="BB73" s="2">
        <v>5.75</v>
      </c>
      <c r="BC73" s="2">
        <v>3.8</v>
      </c>
      <c r="BD73" s="3">
        <v>11.170552249614961</v>
      </c>
      <c r="BE73" s="3">
        <v>8.6999999999999994E-2</v>
      </c>
      <c r="BF73" s="3">
        <v>18.510999999999999</v>
      </c>
      <c r="BG73" s="3">
        <v>5.3653670242940867</v>
      </c>
      <c r="BH73" s="3">
        <v>1.4999999999999999E-2</v>
      </c>
      <c r="BI73" s="14">
        <v>4.1612231988099237E-3</v>
      </c>
      <c r="BJ73" s="3">
        <v>0.69000000000000039</v>
      </c>
      <c r="BK73" s="11"/>
      <c r="BL73" s="11"/>
    </row>
    <row r="74" spans="1:64" x14ac:dyDescent="0.4">
      <c r="A74" s="1">
        <v>10</v>
      </c>
      <c r="B74" s="1">
        <v>23</v>
      </c>
      <c r="C74" s="1" t="s">
        <v>86</v>
      </c>
      <c r="D74" s="1">
        <v>1</v>
      </c>
      <c r="E74" s="1" t="s">
        <v>77</v>
      </c>
      <c r="F74" s="1">
        <v>9</v>
      </c>
      <c r="G74" s="1" t="s">
        <v>84</v>
      </c>
      <c r="H74" s="1" t="s">
        <v>79</v>
      </c>
      <c r="I74" s="1" t="s">
        <v>80</v>
      </c>
      <c r="J74" s="1">
        <v>1</v>
      </c>
      <c r="K74" s="1">
        <v>0</v>
      </c>
      <c r="L74" s="1">
        <v>0</v>
      </c>
      <c r="M74" s="1">
        <f t="shared" si="8"/>
        <v>0</v>
      </c>
      <c r="N74" s="1"/>
      <c r="O74" s="1"/>
      <c r="P74" s="1"/>
      <c r="Q74" s="1">
        <v>1</v>
      </c>
      <c r="R74" s="1">
        <f t="shared" si="9"/>
        <v>0</v>
      </c>
      <c r="S74" s="1"/>
      <c r="T74" s="1">
        <f t="shared" si="10"/>
        <v>1</v>
      </c>
      <c r="U74" s="1" t="s">
        <v>83</v>
      </c>
      <c r="V74" s="1"/>
      <c r="W74" s="1">
        <v>1</v>
      </c>
      <c r="X74" s="1">
        <v>24.24</v>
      </c>
      <c r="Y74" s="1">
        <v>87.578999999999994</v>
      </c>
      <c r="Z74" s="1">
        <v>67.584000000000003</v>
      </c>
      <c r="AA74" s="1">
        <v>1.581</v>
      </c>
      <c r="AB74" s="1">
        <v>2.0619999999999998</v>
      </c>
      <c r="AC74" s="1">
        <v>2.5430000000000001</v>
      </c>
      <c r="AD74" s="1">
        <v>2940.5</v>
      </c>
      <c r="AE74" s="1">
        <v>2593.6669999999999</v>
      </c>
      <c r="AF74" s="1">
        <f t="shared" si="11"/>
        <v>2767.0834999999997</v>
      </c>
      <c r="AG74" s="1">
        <v>8</v>
      </c>
      <c r="AH74" s="1">
        <v>9</v>
      </c>
      <c r="AI74" s="1">
        <f t="shared" si="12"/>
        <v>8.5</v>
      </c>
      <c r="AJ74" s="1">
        <v>52.667000000000002</v>
      </c>
      <c r="AK74" s="1">
        <v>22.75</v>
      </c>
      <c r="AL74" s="1">
        <f t="shared" si="13"/>
        <v>30.583500000000001</v>
      </c>
      <c r="AM74" s="1">
        <v>5.2380000000000004</v>
      </c>
      <c r="AN74" s="1">
        <v>4.4749999999999996</v>
      </c>
      <c r="AO74" s="1">
        <f t="shared" si="14"/>
        <v>4.8565000000000005</v>
      </c>
      <c r="AP74" s="1">
        <v>6</v>
      </c>
      <c r="AQ74" s="1">
        <v>8</v>
      </c>
      <c r="AR74" s="1">
        <f t="shared" si="15"/>
        <v>7</v>
      </c>
      <c r="AS74" s="1">
        <v>2</v>
      </c>
      <c r="AT74" s="1">
        <v>2</v>
      </c>
      <c r="AU74" s="1">
        <v>2</v>
      </c>
      <c r="AV74" s="2">
        <v>1.75</v>
      </c>
      <c r="AW74" s="2">
        <v>3</v>
      </c>
      <c r="AX74" s="2">
        <v>1.2</v>
      </c>
      <c r="AY74" s="2">
        <v>1.2</v>
      </c>
      <c r="AZ74" s="2">
        <v>2.1666666666666665</v>
      </c>
      <c r="BA74" s="2">
        <v>3.75</v>
      </c>
      <c r="BB74" s="2">
        <v>5.75</v>
      </c>
      <c r="BC74" s="2">
        <v>3.8</v>
      </c>
      <c r="BD74" s="3">
        <v>1.9441339656218013</v>
      </c>
      <c r="BE74" s="3">
        <v>1.2999999999999999E-2</v>
      </c>
      <c r="BF74" s="3">
        <v>12.169</v>
      </c>
      <c r="BG74" s="3">
        <v>1.0747422516308025</v>
      </c>
      <c r="BH74" s="3">
        <v>1.7999999999999999E-2</v>
      </c>
      <c r="BI74" s="14">
        <v>4.6766547127286744E-3</v>
      </c>
      <c r="BJ74" s="3">
        <v>0.61000000000001364</v>
      </c>
      <c r="BK74" s="11"/>
      <c r="BL74" s="11"/>
    </row>
    <row r="75" spans="1:64" x14ac:dyDescent="0.4">
      <c r="A75" s="1">
        <v>10</v>
      </c>
      <c r="B75" s="1">
        <v>23</v>
      </c>
      <c r="C75" s="1" t="s">
        <v>86</v>
      </c>
      <c r="D75" s="1">
        <v>1</v>
      </c>
      <c r="E75" s="1" t="s">
        <v>77</v>
      </c>
      <c r="F75" s="1">
        <v>10</v>
      </c>
      <c r="G75" s="1" t="s">
        <v>85</v>
      </c>
      <c r="H75" s="1" t="s">
        <v>80</v>
      </c>
      <c r="I75" s="1" t="s">
        <v>80</v>
      </c>
      <c r="J75" s="1">
        <v>0</v>
      </c>
      <c r="K75" s="1">
        <v>0</v>
      </c>
      <c r="L75" s="1">
        <v>0</v>
      </c>
      <c r="M75" s="1">
        <f t="shared" si="8"/>
        <v>1</v>
      </c>
      <c r="N75" s="1" t="s">
        <v>80</v>
      </c>
      <c r="O75" s="1"/>
      <c r="P75" s="1"/>
      <c r="Q75" s="1">
        <v>0</v>
      </c>
      <c r="R75" s="1">
        <f t="shared" si="9"/>
        <v>0</v>
      </c>
      <c r="S75" s="1"/>
      <c r="T75" s="1">
        <f t="shared" si="10"/>
        <v>0</v>
      </c>
      <c r="U75" s="1" t="s">
        <v>81</v>
      </c>
      <c r="V75" s="1"/>
      <c r="W75" s="1">
        <v>0</v>
      </c>
      <c r="X75" s="1">
        <v>22.792000000000002</v>
      </c>
      <c r="Y75" s="1">
        <v>228.22399999999999</v>
      </c>
      <c r="Z75" s="1">
        <v>40.325000000000003</v>
      </c>
      <c r="AA75" s="1">
        <v>2.778</v>
      </c>
      <c r="AB75" s="1">
        <v>2.6320000000000001</v>
      </c>
      <c r="AC75" s="1">
        <v>2.4849999999999999</v>
      </c>
      <c r="AD75" s="1">
        <v>826.077</v>
      </c>
      <c r="AE75" s="1">
        <v>1138.1579999999999</v>
      </c>
      <c r="AF75" s="1">
        <f t="shared" si="11"/>
        <v>982.11749999999995</v>
      </c>
      <c r="AG75" s="1">
        <v>26</v>
      </c>
      <c r="AH75" s="1">
        <v>19</v>
      </c>
      <c r="AI75" s="1">
        <f t="shared" si="12"/>
        <v>22.5</v>
      </c>
      <c r="AJ75" s="1">
        <v>27.908999999999999</v>
      </c>
      <c r="AK75" s="1">
        <v>30.411999999999999</v>
      </c>
      <c r="AL75" s="1">
        <f t="shared" si="13"/>
        <v>25.204499999999999</v>
      </c>
      <c r="AM75" s="1">
        <v>4.6559999999999997</v>
      </c>
      <c r="AN75" s="1">
        <v>8.3420000000000005</v>
      </c>
      <c r="AO75" s="1">
        <f t="shared" si="14"/>
        <v>6.4990000000000006</v>
      </c>
      <c r="AP75" s="1">
        <v>22</v>
      </c>
      <c r="AQ75" s="1">
        <v>17</v>
      </c>
      <c r="AR75" s="1">
        <f t="shared" si="15"/>
        <v>19.5</v>
      </c>
      <c r="AS75" s="1">
        <v>3</v>
      </c>
      <c r="AT75" s="1">
        <v>3</v>
      </c>
      <c r="AU75" s="1">
        <v>2</v>
      </c>
      <c r="AV75" s="2">
        <v>1.75</v>
      </c>
      <c r="AW75" s="2">
        <v>3</v>
      </c>
      <c r="AX75" s="2">
        <v>1.2</v>
      </c>
      <c r="AY75" s="2">
        <v>1.2</v>
      </c>
      <c r="AZ75" s="2">
        <v>2.1666666666666665</v>
      </c>
      <c r="BA75" s="2">
        <v>3.75</v>
      </c>
      <c r="BB75" s="2">
        <v>5.75</v>
      </c>
      <c r="BC75" s="2">
        <v>3.8</v>
      </c>
      <c r="BD75" s="5"/>
      <c r="BE75" s="5"/>
      <c r="BF75" s="5"/>
      <c r="BG75" s="5"/>
      <c r="BH75" s="5"/>
      <c r="BI75" s="5"/>
      <c r="BJ75" s="5"/>
      <c r="BK75" s="4"/>
      <c r="BL75" s="4"/>
    </row>
    <row r="76" spans="1:64" x14ac:dyDescent="0.4">
      <c r="A76" s="1">
        <v>10</v>
      </c>
      <c r="B76" s="1">
        <v>23</v>
      </c>
      <c r="C76" s="1" t="s">
        <v>86</v>
      </c>
      <c r="D76" s="1">
        <v>1</v>
      </c>
      <c r="E76" s="1" t="s">
        <v>77</v>
      </c>
      <c r="F76" s="1">
        <v>11</v>
      </c>
      <c r="G76" s="1" t="s">
        <v>78</v>
      </c>
      <c r="H76" s="1" t="s">
        <v>79</v>
      </c>
      <c r="I76" s="1" t="s">
        <v>79</v>
      </c>
      <c r="J76" s="1">
        <v>1</v>
      </c>
      <c r="K76" s="1">
        <v>0</v>
      </c>
      <c r="L76" s="1">
        <v>0</v>
      </c>
      <c r="M76" s="1">
        <f t="shared" si="8"/>
        <v>0</v>
      </c>
      <c r="N76" s="1" t="s">
        <v>80</v>
      </c>
      <c r="O76" s="1"/>
      <c r="P76" s="1"/>
      <c r="Q76" s="1">
        <v>1</v>
      </c>
      <c r="R76" s="1">
        <f t="shared" si="9"/>
        <v>0</v>
      </c>
      <c r="S76" s="1"/>
      <c r="T76" s="1">
        <f t="shared" si="10"/>
        <v>1</v>
      </c>
      <c r="U76" s="1" t="s">
        <v>81</v>
      </c>
      <c r="V76" s="1" t="s">
        <v>83</v>
      </c>
      <c r="W76" s="1">
        <v>1</v>
      </c>
      <c r="X76" s="1">
        <v>27.326000000000001</v>
      </c>
      <c r="Y76" s="1">
        <v>381.18299999999999</v>
      </c>
      <c r="Z76" s="1">
        <v>110.474</v>
      </c>
      <c r="AA76" s="1">
        <v>3.173</v>
      </c>
      <c r="AB76" s="1">
        <v>3.3250000000000002</v>
      </c>
      <c r="AC76" s="1">
        <v>3.4780000000000002</v>
      </c>
      <c r="AD76" s="1">
        <v>567.72699999999998</v>
      </c>
      <c r="AE76" s="1">
        <v>861.17200000000003</v>
      </c>
      <c r="AF76" s="1">
        <f t="shared" si="11"/>
        <v>714.44949999999994</v>
      </c>
      <c r="AG76" s="1">
        <v>44</v>
      </c>
      <c r="AH76" s="1">
        <v>29</v>
      </c>
      <c r="AI76" s="1">
        <f t="shared" si="12"/>
        <v>36.5</v>
      </c>
      <c r="AJ76" s="1">
        <v>39.548000000000002</v>
      </c>
      <c r="AK76" s="1">
        <v>42.3</v>
      </c>
      <c r="AL76" s="1">
        <f t="shared" si="13"/>
        <v>38.024000000000001</v>
      </c>
      <c r="AM76" s="1">
        <v>3.57</v>
      </c>
      <c r="AN76" s="1">
        <v>13.321</v>
      </c>
      <c r="AO76" s="1">
        <f t="shared" si="14"/>
        <v>8.4454999999999991</v>
      </c>
      <c r="AP76" s="1">
        <v>42</v>
      </c>
      <c r="AQ76" s="1">
        <v>30</v>
      </c>
      <c r="AR76" s="1">
        <f t="shared" si="15"/>
        <v>36</v>
      </c>
      <c r="AS76" s="1">
        <v>4</v>
      </c>
      <c r="AT76" s="1">
        <v>3</v>
      </c>
      <c r="AU76" s="1">
        <v>2</v>
      </c>
      <c r="AV76" s="2">
        <v>1.75</v>
      </c>
      <c r="AW76" s="2">
        <v>3</v>
      </c>
      <c r="AX76" s="2">
        <v>1.2</v>
      </c>
      <c r="AY76" s="2">
        <v>1.2</v>
      </c>
      <c r="AZ76" s="2">
        <v>2.1666666666666665</v>
      </c>
      <c r="BA76" s="2">
        <v>3.75</v>
      </c>
      <c r="BB76" s="2">
        <v>5.75</v>
      </c>
      <c r="BC76" s="2">
        <v>3.8</v>
      </c>
      <c r="BD76" s="3">
        <v>1.2091751845558727</v>
      </c>
      <c r="BE76" s="3">
        <v>2.5999999999999999E-2</v>
      </c>
      <c r="BF76" s="3">
        <v>13.145</v>
      </c>
      <c r="BG76" s="3">
        <v>1.8078482163072074</v>
      </c>
      <c r="BH76" s="3">
        <v>1.9E-2</v>
      </c>
      <c r="BI76" s="14">
        <v>3.7323023165772859E-3</v>
      </c>
      <c r="BJ76" s="3">
        <v>0.71800000000001774</v>
      </c>
      <c r="BK76" s="11"/>
      <c r="BL76" s="11"/>
    </row>
    <row r="77" spans="1:64" x14ac:dyDescent="0.4">
      <c r="A77" s="1">
        <v>10</v>
      </c>
      <c r="B77" s="1">
        <v>23</v>
      </c>
      <c r="C77" s="1" t="s">
        <v>86</v>
      </c>
      <c r="D77" s="1">
        <v>1</v>
      </c>
      <c r="E77" s="1" t="s">
        <v>77</v>
      </c>
      <c r="F77" s="1">
        <v>12</v>
      </c>
      <c r="G77" s="1" t="s">
        <v>82</v>
      </c>
      <c r="H77" s="1" t="s">
        <v>80</v>
      </c>
      <c r="I77" s="1" t="s">
        <v>79</v>
      </c>
      <c r="J77" s="1">
        <v>0</v>
      </c>
      <c r="K77" s="1">
        <v>0</v>
      </c>
      <c r="L77" s="1">
        <v>0</v>
      </c>
      <c r="M77" s="1">
        <f t="shared" si="8"/>
        <v>1</v>
      </c>
      <c r="N77" s="1" t="s">
        <v>80</v>
      </c>
      <c r="O77" s="1"/>
      <c r="P77" s="1"/>
      <c r="Q77" s="1">
        <v>0</v>
      </c>
      <c r="R77" s="1">
        <f t="shared" si="9"/>
        <v>0</v>
      </c>
      <c r="S77" s="1"/>
      <c r="T77" s="1">
        <f t="shared" si="10"/>
        <v>0</v>
      </c>
      <c r="U77" s="1" t="s">
        <v>81</v>
      </c>
      <c r="V77" s="1" t="s">
        <v>83</v>
      </c>
      <c r="W77" s="1">
        <v>1</v>
      </c>
      <c r="X77" s="1">
        <v>25.861999999999998</v>
      </c>
      <c r="Y77" s="1">
        <v>228.32</v>
      </c>
      <c r="Z77" s="1">
        <v>122.31699999999999</v>
      </c>
      <c r="AA77" s="1">
        <v>5.6059999999999999</v>
      </c>
      <c r="AB77" s="1">
        <v>5.702</v>
      </c>
      <c r="AC77" s="1">
        <v>5.7990000000000004</v>
      </c>
      <c r="AD77" s="1">
        <v>497.63</v>
      </c>
      <c r="AE77" s="1">
        <v>144.613</v>
      </c>
      <c r="AF77" s="1">
        <f t="shared" si="11"/>
        <v>321.12149999999997</v>
      </c>
      <c r="AG77" s="1">
        <v>46</v>
      </c>
      <c r="AH77" s="1">
        <v>137</v>
      </c>
      <c r="AI77" s="1">
        <f t="shared" si="12"/>
        <v>91.5</v>
      </c>
      <c r="AJ77" s="1">
        <v>34.683</v>
      </c>
      <c r="AK77" s="1">
        <v>34.610999999999997</v>
      </c>
      <c r="AL77" s="1">
        <f t="shared" si="13"/>
        <v>63.091499999999996</v>
      </c>
      <c r="AM77" s="1">
        <v>3.0680000000000001</v>
      </c>
      <c r="AN77" s="1">
        <v>5.42</v>
      </c>
      <c r="AO77" s="1">
        <f t="shared" si="14"/>
        <v>4.2439999999999998</v>
      </c>
      <c r="AP77" s="1">
        <v>41</v>
      </c>
      <c r="AQ77" s="1">
        <v>131</v>
      </c>
      <c r="AR77" s="1">
        <f t="shared" si="15"/>
        <v>86</v>
      </c>
      <c r="AS77" s="1">
        <v>3</v>
      </c>
      <c r="AT77" s="1">
        <v>4</v>
      </c>
      <c r="AU77" s="1">
        <v>2</v>
      </c>
      <c r="AV77" s="2">
        <v>1.75</v>
      </c>
      <c r="AW77" s="2">
        <v>3</v>
      </c>
      <c r="AX77" s="2">
        <v>1.2</v>
      </c>
      <c r="AY77" s="2">
        <v>1.2</v>
      </c>
      <c r="AZ77" s="2">
        <v>2.1666666666666665</v>
      </c>
      <c r="BA77" s="2">
        <v>3.75</v>
      </c>
      <c r="BB77" s="2">
        <v>5.75</v>
      </c>
      <c r="BC77" s="2">
        <v>3.8</v>
      </c>
      <c r="BD77" s="5"/>
      <c r="BE77" s="5"/>
      <c r="BF77" s="5"/>
      <c r="BG77" s="5"/>
      <c r="BH77" s="5"/>
      <c r="BI77" s="5"/>
      <c r="BJ77" s="5"/>
      <c r="BK77" s="4"/>
      <c r="BL77" s="4"/>
    </row>
    <row r="78" spans="1:64" x14ac:dyDescent="0.4">
      <c r="A78" s="1">
        <v>10</v>
      </c>
      <c r="B78" s="1">
        <v>23</v>
      </c>
      <c r="C78" s="1" t="s">
        <v>86</v>
      </c>
      <c r="D78" s="1">
        <v>1</v>
      </c>
      <c r="E78" s="1" t="s">
        <v>77</v>
      </c>
      <c r="F78" s="1">
        <v>13</v>
      </c>
      <c r="G78" s="1" t="s">
        <v>85</v>
      </c>
      <c r="H78" s="1" t="s">
        <v>80</v>
      </c>
      <c r="I78" s="1" t="s">
        <v>80</v>
      </c>
      <c r="J78" s="1">
        <v>0</v>
      </c>
      <c r="K78" s="1">
        <v>0</v>
      </c>
      <c r="L78" s="1">
        <v>0</v>
      </c>
      <c r="M78" s="1">
        <f t="shared" si="8"/>
        <v>1</v>
      </c>
      <c r="N78" s="1" t="s">
        <v>80</v>
      </c>
      <c r="O78" s="1"/>
      <c r="P78" s="1"/>
      <c r="Q78" s="1">
        <v>1</v>
      </c>
      <c r="R78" s="1">
        <f t="shared" si="9"/>
        <v>0</v>
      </c>
      <c r="S78" s="1"/>
      <c r="T78" s="1">
        <f t="shared" si="10"/>
        <v>1</v>
      </c>
      <c r="U78" s="1" t="s">
        <v>81</v>
      </c>
      <c r="V78" s="1" t="s">
        <v>83</v>
      </c>
      <c r="W78" s="1">
        <v>1</v>
      </c>
      <c r="X78" s="1">
        <v>22.794</v>
      </c>
      <c r="Y78" s="1">
        <v>112.476</v>
      </c>
      <c r="Z78" s="1">
        <v>105.596</v>
      </c>
      <c r="AA78" s="1">
        <v>1.9019999999999999</v>
      </c>
      <c r="AB78" s="1">
        <v>1.901</v>
      </c>
      <c r="AC78" s="1">
        <v>1.901</v>
      </c>
      <c r="AD78" s="1">
        <v>1081.45</v>
      </c>
      <c r="AE78" s="1">
        <v>722.56700000000001</v>
      </c>
      <c r="AF78" s="1">
        <f t="shared" si="11"/>
        <v>902.00850000000003</v>
      </c>
      <c r="AG78" s="1">
        <v>20</v>
      </c>
      <c r="AH78" s="1">
        <v>30</v>
      </c>
      <c r="AI78" s="1">
        <f t="shared" si="12"/>
        <v>25</v>
      </c>
      <c r="AJ78" s="1">
        <v>40.118000000000002</v>
      </c>
      <c r="AK78" s="1">
        <v>22.643000000000001</v>
      </c>
      <c r="AL78" s="1">
        <f t="shared" si="13"/>
        <v>32.558999999999997</v>
      </c>
      <c r="AM78" s="1">
        <v>3.125</v>
      </c>
      <c r="AN78" s="1">
        <v>2.8159999999999998</v>
      </c>
      <c r="AO78" s="1">
        <f t="shared" si="14"/>
        <v>2.9704999999999999</v>
      </c>
      <c r="AP78" s="1">
        <v>17</v>
      </c>
      <c r="AQ78" s="1">
        <v>28</v>
      </c>
      <c r="AR78" s="1">
        <f t="shared" si="15"/>
        <v>22.5</v>
      </c>
      <c r="AS78" s="1">
        <v>2</v>
      </c>
      <c r="AT78" s="1">
        <v>2</v>
      </c>
      <c r="AU78" s="1">
        <v>1</v>
      </c>
      <c r="AV78" s="2">
        <v>1.75</v>
      </c>
      <c r="AW78" s="2">
        <v>3</v>
      </c>
      <c r="AX78" s="2">
        <v>1.2</v>
      </c>
      <c r="AY78" s="2">
        <v>1.2</v>
      </c>
      <c r="AZ78" s="2">
        <v>2.1666666666666665</v>
      </c>
      <c r="BA78" s="2">
        <v>3.75</v>
      </c>
      <c r="BB78" s="2">
        <v>5.75</v>
      </c>
      <c r="BC78" s="2">
        <v>3.8</v>
      </c>
      <c r="BD78" s="5"/>
      <c r="BE78" s="5"/>
      <c r="BF78" s="5"/>
      <c r="BG78" s="5"/>
      <c r="BH78" s="5"/>
      <c r="BI78" s="5"/>
      <c r="BJ78" s="5"/>
      <c r="BK78" s="4"/>
      <c r="BL78" s="4"/>
    </row>
    <row r="79" spans="1:64" x14ac:dyDescent="0.4">
      <c r="A79" s="1">
        <v>10</v>
      </c>
      <c r="B79" s="1">
        <v>23</v>
      </c>
      <c r="C79" s="1" t="s">
        <v>86</v>
      </c>
      <c r="D79" s="1">
        <v>1</v>
      </c>
      <c r="E79" s="1" t="s">
        <v>77</v>
      </c>
      <c r="F79" s="1">
        <v>14</v>
      </c>
      <c r="G79" s="1" t="s">
        <v>78</v>
      </c>
      <c r="H79" s="1" t="s">
        <v>79</v>
      </c>
      <c r="I79" s="1" t="s">
        <v>79</v>
      </c>
      <c r="J79" s="1">
        <v>1</v>
      </c>
      <c r="K79" s="1">
        <v>0</v>
      </c>
      <c r="L79" s="1">
        <v>0</v>
      </c>
      <c r="M79" s="1">
        <f t="shared" si="8"/>
        <v>0</v>
      </c>
      <c r="N79" s="1" t="s">
        <v>80</v>
      </c>
      <c r="O79" s="1"/>
      <c r="P79" s="1"/>
      <c r="Q79" s="1">
        <v>1</v>
      </c>
      <c r="R79" s="1">
        <f t="shared" si="9"/>
        <v>0</v>
      </c>
      <c r="S79" s="1"/>
      <c r="T79" s="1">
        <f t="shared" si="10"/>
        <v>1</v>
      </c>
      <c r="U79" s="1" t="s">
        <v>81</v>
      </c>
      <c r="V79" s="1" t="s">
        <v>83</v>
      </c>
      <c r="W79" s="1">
        <v>1</v>
      </c>
      <c r="X79" s="1">
        <v>20.792000000000002</v>
      </c>
      <c r="Y79" s="1">
        <v>124.068</v>
      </c>
      <c r="Z79" s="1">
        <v>27.431000000000001</v>
      </c>
      <c r="AA79" s="1">
        <v>0.72199999999999998</v>
      </c>
      <c r="AB79" s="1">
        <v>0.72099999999999997</v>
      </c>
      <c r="AC79" s="1">
        <v>0.72099999999999997</v>
      </c>
      <c r="AD79" s="1">
        <v>1852.2729999999999</v>
      </c>
      <c r="AE79" s="1">
        <v>595.303</v>
      </c>
      <c r="AF79" s="1">
        <f t="shared" si="11"/>
        <v>1223.788</v>
      </c>
      <c r="AG79" s="1">
        <v>11</v>
      </c>
      <c r="AH79" s="1">
        <v>33</v>
      </c>
      <c r="AI79" s="1">
        <f t="shared" si="12"/>
        <v>22</v>
      </c>
      <c r="AJ79" s="1">
        <v>27.888999999999999</v>
      </c>
      <c r="AK79" s="1">
        <v>31.097000000000001</v>
      </c>
      <c r="AL79" s="1">
        <f t="shared" si="13"/>
        <v>24.944499999999998</v>
      </c>
      <c r="AM79" s="1">
        <v>3.4660000000000002</v>
      </c>
      <c r="AN79" s="1">
        <v>2.0009999999999999</v>
      </c>
      <c r="AO79" s="1">
        <f t="shared" si="14"/>
        <v>2.7335000000000003</v>
      </c>
      <c r="AP79" s="1">
        <v>9</v>
      </c>
      <c r="AQ79" s="1">
        <v>31</v>
      </c>
      <c r="AR79" s="1">
        <f t="shared" si="15"/>
        <v>20</v>
      </c>
      <c r="AS79" s="1">
        <v>2</v>
      </c>
      <c r="AT79" s="1">
        <v>3</v>
      </c>
      <c r="AU79" s="1">
        <v>2</v>
      </c>
      <c r="AV79" s="2">
        <v>1.75</v>
      </c>
      <c r="AW79" s="2">
        <v>3</v>
      </c>
      <c r="AX79" s="2">
        <v>1.2</v>
      </c>
      <c r="AY79" s="2">
        <v>1.2</v>
      </c>
      <c r="AZ79" s="2">
        <v>2.1666666666666665</v>
      </c>
      <c r="BA79" s="2">
        <v>3.75</v>
      </c>
      <c r="BB79" s="2">
        <v>5.75</v>
      </c>
      <c r="BC79" s="2">
        <v>3.8</v>
      </c>
      <c r="BD79" s="3">
        <v>3.0587978951265478</v>
      </c>
      <c r="BE79" s="3">
        <v>3.5000000000000003E-2</v>
      </c>
      <c r="BF79" s="3">
        <v>15.817</v>
      </c>
      <c r="BG79" s="3">
        <v>2.7084129001418016</v>
      </c>
      <c r="BH79" s="3">
        <v>6.0000000000000001E-3</v>
      </c>
      <c r="BI79" s="14">
        <v>1.1044738423367584E-3</v>
      </c>
      <c r="BJ79" s="3">
        <v>0.85300000000000864</v>
      </c>
      <c r="BK79" s="11"/>
      <c r="BL79" s="11"/>
    </row>
    <row r="80" spans="1:64" x14ac:dyDescent="0.4">
      <c r="A80" s="1">
        <v>10</v>
      </c>
      <c r="B80" s="1">
        <v>23</v>
      </c>
      <c r="C80" s="1" t="s">
        <v>86</v>
      </c>
      <c r="D80" s="1">
        <v>1</v>
      </c>
      <c r="E80" s="1" t="s">
        <v>77</v>
      </c>
      <c r="F80" s="1">
        <v>15</v>
      </c>
      <c r="G80" s="1" t="s">
        <v>82</v>
      </c>
      <c r="H80" s="1" t="s">
        <v>80</v>
      </c>
      <c r="I80" s="1" t="s">
        <v>79</v>
      </c>
      <c r="J80" s="1">
        <v>0</v>
      </c>
      <c r="K80" s="1">
        <v>0</v>
      </c>
      <c r="L80" s="1">
        <v>0</v>
      </c>
      <c r="M80" s="1">
        <f t="shared" ref="M80:M143" si="16">IF(N80=H80,1,IF(O80=H80,1,IF(P80=H80,1,0)))</f>
        <v>1</v>
      </c>
      <c r="N80" s="1" t="s">
        <v>80</v>
      </c>
      <c r="O80" s="1"/>
      <c r="P80" s="1"/>
      <c r="Q80" s="1">
        <v>0</v>
      </c>
      <c r="R80" s="1">
        <f t="shared" si="9"/>
        <v>0</v>
      </c>
      <c r="S80" s="1"/>
      <c r="T80" s="1">
        <f t="shared" si="10"/>
        <v>0</v>
      </c>
      <c r="U80" s="1" t="s">
        <v>81</v>
      </c>
      <c r="V80" s="1"/>
      <c r="W80" s="1">
        <v>0</v>
      </c>
      <c r="X80" s="1">
        <v>22.442</v>
      </c>
      <c r="Y80" s="1">
        <v>963.13699999999994</v>
      </c>
      <c r="Z80" s="1">
        <v>254.291</v>
      </c>
      <c r="AA80" s="1">
        <v>3.6379999999999999</v>
      </c>
      <c r="AB80" s="1">
        <v>3.6749999999999998</v>
      </c>
      <c r="AC80" s="1">
        <v>3.7120000000000002</v>
      </c>
      <c r="AD80" s="1">
        <v>801.654</v>
      </c>
      <c r="AE80" s="1">
        <v>1101.3679999999999</v>
      </c>
      <c r="AF80" s="1">
        <f t="shared" si="11"/>
        <v>951.51099999999997</v>
      </c>
      <c r="AG80" s="1">
        <v>26</v>
      </c>
      <c r="AH80" s="1">
        <v>19</v>
      </c>
      <c r="AI80" s="1">
        <f t="shared" si="12"/>
        <v>22.5</v>
      </c>
      <c r="AJ80" s="1">
        <v>24.6</v>
      </c>
      <c r="AK80" s="1">
        <v>24.571000000000002</v>
      </c>
      <c r="AL80" s="1">
        <f t="shared" si="13"/>
        <v>23.55</v>
      </c>
      <c r="AM80" s="1">
        <v>3.3690000000000002</v>
      </c>
      <c r="AN80" s="1">
        <v>3.1160000000000001</v>
      </c>
      <c r="AO80" s="1">
        <f t="shared" si="14"/>
        <v>3.2425000000000002</v>
      </c>
      <c r="AP80" s="1">
        <v>25</v>
      </c>
      <c r="AQ80" s="1">
        <v>21</v>
      </c>
      <c r="AR80" s="1">
        <f t="shared" si="15"/>
        <v>23</v>
      </c>
      <c r="AS80" s="1">
        <v>3</v>
      </c>
      <c r="AT80" s="1">
        <v>3</v>
      </c>
      <c r="AU80" s="1">
        <v>2</v>
      </c>
      <c r="AV80" s="2">
        <v>1.75</v>
      </c>
      <c r="AW80" s="2">
        <v>3</v>
      </c>
      <c r="AX80" s="2">
        <v>1.2</v>
      </c>
      <c r="AY80" s="2">
        <v>1.2</v>
      </c>
      <c r="AZ80" s="2">
        <v>2.1666666666666665</v>
      </c>
      <c r="BA80" s="2">
        <v>3.75</v>
      </c>
      <c r="BB80" s="2">
        <v>5.75</v>
      </c>
      <c r="BC80" s="2">
        <v>3.8</v>
      </c>
      <c r="BD80" s="5"/>
      <c r="BE80" s="5"/>
      <c r="BF80" s="5"/>
      <c r="BG80" s="5"/>
      <c r="BH80" s="5"/>
      <c r="BI80" s="5"/>
      <c r="BJ80" s="5"/>
      <c r="BK80" s="4"/>
      <c r="BL80" s="4"/>
    </row>
    <row r="81" spans="1:64" x14ac:dyDescent="0.4">
      <c r="A81" s="1">
        <v>10</v>
      </c>
      <c r="B81" s="1">
        <v>23</v>
      </c>
      <c r="C81" s="1" t="s">
        <v>86</v>
      </c>
      <c r="D81" s="1">
        <v>1</v>
      </c>
      <c r="E81" s="1" t="s">
        <v>77</v>
      </c>
      <c r="F81" s="1">
        <v>16</v>
      </c>
      <c r="G81" s="1" t="s">
        <v>84</v>
      </c>
      <c r="H81" s="1" t="s">
        <v>79</v>
      </c>
      <c r="I81" s="1" t="s">
        <v>80</v>
      </c>
      <c r="J81" s="1">
        <v>1</v>
      </c>
      <c r="K81" s="1">
        <v>0</v>
      </c>
      <c r="L81" s="1">
        <v>0</v>
      </c>
      <c r="M81" s="1">
        <f t="shared" si="16"/>
        <v>0</v>
      </c>
      <c r="N81" s="1" t="s">
        <v>80</v>
      </c>
      <c r="O81" s="1"/>
      <c r="P81" s="1"/>
      <c r="Q81" s="1">
        <v>0</v>
      </c>
      <c r="R81" s="1">
        <f t="shared" si="9"/>
        <v>0</v>
      </c>
      <c r="S81" s="1"/>
      <c r="T81" s="1">
        <f t="shared" si="10"/>
        <v>0</v>
      </c>
      <c r="U81" s="1" t="s">
        <v>83</v>
      </c>
      <c r="V81" s="1"/>
      <c r="W81" s="1">
        <v>1</v>
      </c>
      <c r="X81" s="1">
        <v>24.12</v>
      </c>
      <c r="Y81" s="1">
        <v>1036.528</v>
      </c>
      <c r="Z81" s="1">
        <v>281.13400000000001</v>
      </c>
      <c r="AA81" s="1">
        <v>2.972</v>
      </c>
      <c r="AB81" s="1">
        <v>3.0750000000000002</v>
      </c>
      <c r="AC81" s="1">
        <v>3.1789999999999998</v>
      </c>
      <c r="AD81" s="1">
        <v>1082.7619999999999</v>
      </c>
      <c r="AE81" s="1">
        <v>555.54999999999995</v>
      </c>
      <c r="AF81" s="1">
        <f t="shared" si="11"/>
        <v>819.15599999999995</v>
      </c>
      <c r="AG81" s="1">
        <v>21</v>
      </c>
      <c r="AH81" s="1">
        <v>40</v>
      </c>
      <c r="AI81" s="1">
        <f t="shared" si="12"/>
        <v>30.5</v>
      </c>
      <c r="AJ81" s="1">
        <v>30.579000000000001</v>
      </c>
      <c r="AK81" s="1">
        <v>28.193999999999999</v>
      </c>
      <c r="AL81" s="1">
        <f t="shared" si="13"/>
        <v>30.5395</v>
      </c>
      <c r="AM81" s="1">
        <v>4.0359999999999996</v>
      </c>
      <c r="AN81" s="1">
        <v>2.831</v>
      </c>
      <c r="AO81" s="1">
        <f t="shared" si="14"/>
        <v>3.4334999999999996</v>
      </c>
      <c r="AP81" s="1">
        <v>19</v>
      </c>
      <c r="AQ81" s="1">
        <v>36</v>
      </c>
      <c r="AR81" s="1">
        <f t="shared" si="15"/>
        <v>27.5</v>
      </c>
      <c r="AS81" s="1">
        <v>3</v>
      </c>
      <c r="AT81" s="1">
        <v>2</v>
      </c>
      <c r="AU81" s="1">
        <v>2</v>
      </c>
      <c r="AV81" s="2">
        <v>1.75</v>
      </c>
      <c r="AW81" s="2">
        <v>3</v>
      </c>
      <c r="AX81" s="2">
        <v>1.2</v>
      </c>
      <c r="AY81" s="2">
        <v>1.2</v>
      </c>
      <c r="AZ81" s="2">
        <v>2.1666666666666665</v>
      </c>
      <c r="BA81" s="2">
        <v>3.75</v>
      </c>
      <c r="BB81" s="2">
        <v>5.75</v>
      </c>
      <c r="BC81" s="2">
        <v>3.8</v>
      </c>
      <c r="BD81" s="3">
        <v>3.8788091426641205</v>
      </c>
      <c r="BE81" s="3">
        <v>4.2999999999999997E-2</v>
      </c>
      <c r="BF81" s="3">
        <v>14.484</v>
      </c>
      <c r="BG81" s="3">
        <v>2.7780906275573747</v>
      </c>
      <c r="BH81" s="3">
        <v>2.4999999999999998E-2</v>
      </c>
      <c r="BI81" s="14">
        <v>5.8683312114387034E-3</v>
      </c>
      <c r="BJ81" s="3">
        <v>0.46100000000001273</v>
      </c>
      <c r="BK81" s="11"/>
      <c r="BL81" s="11"/>
    </row>
    <row r="82" spans="1:64" x14ac:dyDescent="0.4">
      <c r="A82" s="1">
        <v>11</v>
      </c>
      <c r="B82" s="1">
        <v>23</v>
      </c>
      <c r="C82" s="1" t="s">
        <v>86</v>
      </c>
      <c r="D82" s="1">
        <v>1</v>
      </c>
      <c r="E82" s="1" t="s">
        <v>77</v>
      </c>
      <c r="F82" s="1">
        <v>1</v>
      </c>
      <c r="G82" s="1" t="s">
        <v>78</v>
      </c>
      <c r="H82" s="1" t="s">
        <v>79</v>
      </c>
      <c r="I82" s="1" t="s">
        <v>79</v>
      </c>
      <c r="J82" s="1">
        <v>0</v>
      </c>
      <c r="K82" s="1">
        <v>0</v>
      </c>
      <c r="L82" s="1">
        <v>0</v>
      </c>
      <c r="M82" s="1">
        <f t="shared" si="16"/>
        <v>1</v>
      </c>
      <c r="N82" s="1" t="s">
        <v>79</v>
      </c>
      <c r="O82" s="1"/>
      <c r="P82" s="1"/>
      <c r="Q82" s="1">
        <v>0</v>
      </c>
      <c r="R82" s="1">
        <f t="shared" si="9"/>
        <v>0</v>
      </c>
      <c r="S82" s="1"/>
      <c r="T82" s="1">
        <f t="shared" si="10"/>
        <v>0</v>
      </c>
      <c r="U82" s="1" t="s">
        <v>83</v>
      </c>
      <c r="V82" s="1"/>
      <c r="W82" s="1">
        <v>1</v>
      </c>
      <c r="X82" s="1">
        <v>21.91</v>
      </c>
      <c r="Y82" s="1">
        <v>4.8220000000000001</v>
      </c>
      <c r="Z82" s="1">
        <v>79.33</v>
      </c>
      <c r="AA82" s="1">
        <v>6.6159999999999997</v>
      </c>
      <c r="AB82" s="1">
        <v>5.9340000000000002</v>
      </c>
      <c r="AC82" s="1">
        <v>5.2510000000000003</v>
      </c>
      <c r="AD82" s="1">
        <v>762.577</v>
      </c>
      <c r="AE82" s="1">
        <v>841.29200000000003</v>
      </c>
      <c r="AF82" s="1">
        <f t="shared" si="11"/>
        <v>801.93450000000007</v>
      </c>
      <c r="AG82" s="1">
        <v>26</v>
      </c>
      <c r="AH82" s="1">
        <v>24</v>
      </c>
      <c r="AI82" s="1">
        <f t="shared" si="12"/>
        <v>25</v>
      </c>
      <c r="AJ82" s="1">
        <v>31.727</v>
      </c>
      <c r="AK82" s="1">
        <v>30.922999999999998</v>
      </c>
      <c r="AL82" s="1">
        <f t="shared" si="13"/>
        <v>28.363500000000002</v>
      </c>
      <c r="AM82" s="1">
        <v>4.6589999999999998</v>
      </c>
      <c r="AN82" s="1">
        <v>4.8109999999999999</v>
      </c>
      <c r="AO82" s="1">
        <f t="shared" si="14"/>
        <v>4.7349999999999994</v>
      </c>
      <c r="AP82" s="1">
        <v>11</v>
      </c>
      <c r="AQ82" s="1">
        <v>13</v>
      </c>
      <c r="AR82" s="1">
        <f t="shared" si="15"/>
        <v>12</v>
      </c>
      <c r="AS82" s="1">
        <v>1</v>
      </c>
      <c r="AT82" s="1">
        <v>3</v>
      </c>
      <c r="AU82" s="1">
        <v>2</v>
      </c>
      <c r="AV82" s="2">
        <v>3</v>
      </c>
      <c r="AW82" s="2">
        <v>4.1428571428571432</v>
      </c>
      <c r="AX82" s="2">
        <v>1.8</v>
      </c>
      <c r="AY82" s="2">
        <v>2.4</v>
      </c>
      <c r="AZ82" s="2">
        <v>2.1666666666666665</v>
      </c>
      <c r="BA82" s="2">
        <v>3.5</v>
      </c>
      <c r="BB82" s="2">
        <v>5</v>
      </c>
      <c r="BC82" s="2">
        <v>4.8</v>
      </c>
      <c r="BD82" s="5"/>
      <c r="BE82" s="5"/>
      <c r="BF82" s="5"/>
      <c r="BG82" s="5"/>
      <c r="BH82" s="5"/>
      <c r="BI82" s="5"/>
      <c r="BJ82" s="5"/>
      <c r="BK82" s="4"/>
      <c r="BL82" s="4"/>
    </row>
    <row r="83" spans="1:64" x14ac:dyDescent="0.4">
      <c r="A83" s="1">
        <v>11</v>
      </c>
      <c r="B83" s="1">
        <v>23</v>
      </c>
      <c r="C83" s="1" t="s">
        <v>86</v>
      </c>
      <c r="D83" s="1">
        <v>1</v>
      </c>
      <c r="E83" s="1" t="s">
        <v>77</v>
      </c>
      <c r="F83" s="1">
        <v>2</v>
      </c>
      <c r="G83" s="1" t="s">
        <v>82</v>
      </c>
      <c r="H83" s="1" t="s">
        <v>80</v>
      </c>
      <c r="I83" s="1" t="s">
        <v>79</v>
      </c>
      <c r="J83" s="1">
        <v>0</v>
      </c>
      <c r="K83" s="1">
        <v>0</v>
      </c>
      <c r="L83" s="1">
        <v>0</v>
      </c>
      <c r="M83" s="1">
        <f t="shared" si="16"/>
        <v>1</v>
      </c>
      <c r="N83" s="1" t="s">
        <v>80</v>
      </c>
      <c r="O83" s="1"/>
      <c r="P83" s="1"/>
      <c r="Q83" s="1">
        <v>1</v>
      </c>
      <c r="R83" s="1">
        <f t="shared" si="9"/>
        <v>0</v>
      </c>
      <c r="S83" s="1" t="s">
        <v>80</v>
      </c>
      <c r="T83" s="1">
        <f t="shared" si="10"/>
        <v>1</v>
      </c>
      <c r="U83" s="1" t="s">
        <v>83</v>
      </c>
      <c r="V83" s="1"/>
      <c r="W83" s="1">
        <v>1</v>
      </c>
      <c r="X83" s="1">
        <v>23.004000000000001</v>
      </c>
      <c r="Y83" s="1">
        <v>20.468</v>
      </c>
      <c r="Z83" s="1">
        <v>1163.0540000000001</v>
      </c>
      <c r="AA83" s="1">
        <v>8.1159999999999997</v>
      </c>
      <c r="AB83" s="1">
        <v>7.391</v>
      </c>
      <c r="AC83" s="1">
        <v>6.6669999999999998</v>
      </c>
      <c r="AD83" s="1">
        <v>794.96199999999999</v>
      </c>
      <c r="AE83" s="1">
        <v>798.30799999999999</v>
      </c>
      <c r="AF83" s="1">
        <f t="shared" si="11"/>
        <v>796.63499999999999</v>
      </c>
      <c r="AG83" s="1">
        <v>26</v>
      </c>
      <c r="AH83" s="1">
        <v>26</v>
      </c>
      <c r="AI83" s="1">
        <f t="shared" si="12"/>
        <v>26</v>
      </c>
      <c r="AJ83" s="1">
        <v>33.462000000000003</v>
      </c>
      <c r="AK83" s="1">
        <v>37.076999999999998</v>
      </c>
      <c r="AL83" s="1">
        <f t="shared" si="13"/>
        <v>29.731000000000002</v>
      </c>
      <c r="AM83" s="1">
        <v>5.0789999999999997</v>
      </c>
      <c r="AN83" s="1">
        <v>5.4829999999999997</v>
      </c>
      <c r="AO83" s="1">
        <f t="shared" si="14"/>
        <v>5.2809999999999997</v>
      </c>
      <c r="AP83" s="1">
        <v>13</v>
      </c>
      <c r="AQ83" s="1">
        <v>13</v>
      </c>
      <c r="AR83" s="1">
        <f t="shared" si="15"/>
        <v>13</v>
      </c>
      <c r="AS83" s="1">
        <v>2</v>
      </c>
      <c r="AT83" s="1">
        <v>4</v>
      </c>
      <c r="AU83" s="1">
        <v>3</v>
      </c>
      <c r="AV83" s="2">
        <v>3</v>
      </c>
      <c r="AW83" s="2">
        <v>4.1428571428571432</v>
      </c>
      <c r="AX83" s="2">
        <v>1.8</v>
      </c>
      <c r="AY83" s="2">
        <v>2.4</v>
      </c>
      <c r="AZ83" s="2">
        <v>2.1666666666666665</v>
      </c>
      <c r="BA83" s="2">
        <v>3.5</v>
      </c>
      <c r="BB83" s="2">
        <v>5</v>
      </c>
      <c r="BC83" s="2">
        <v>4.8</v>
      </c>
      <c r="BD83" s="5"/>
      <c r="BE83" s="5"/>
      <c r="BF83" s="5"/>
      <c r="BG83" s="5"/>
      <c r="BH83" s="5"/>
      <c r="BI83" s="5"/>
      <c r="BJ83" s="5"/>
      <c r="BK83" s="4"/>
      <c r="BL83" s="4"/>
    </row>
    <row r="84" spans="1:64" x14ac:dyDescent="0.4">
      <c r="A84" s="1">
        <v>11</v>
      </c>
      <c r="B84" s="1">
        <v>23</v>
      </c>
      <c r="C84" s="1" t="s">
        <v>86</v>
      </c>
      <c r="D84" s="1">
        <v>1</v>
      </c>
      <c r="E84" s="1" t="s">
        <v>77</v>
      </c>
      <c r="F84" s="1">
        <v>3</v>
      </c>
      <c r="G84" s="1" t="s">
        <v>84</v>
      </c>
      <c r="H84" s="1" t="s">
        <v>79</v>
      </c>
      <c r="I84" s="1" t="s">
        <v>80</v>
      </c>
      <c r="J84" s="1">
        <v>0</v>
      </c>
      <c r="K84" s="1">
        <v>0</v>
      </c>
      <c r="L84" s="1">
        <v>0</v>
      </c>
      <c r="M84" s="1">
        <f t="shared" si="16"/>
        <v>1</v>
      </c>
      <c r="N84" s="1" t="s">
        <v>79</v>
      </c>
      <c r="O84" s="1"/>
      <c r="P84" s="1"/>
      <c r="Q84" s="1">
        <v>0</v>
      </c>
      <c r="R84" s="1">
        <f t="shared" si="9"/>
        <v>0</v>
      </c>
      <c r="S84" s="1"/>
      <c r="T84" s="1">
        <f t="shared" si="10"/>
        <v>0</v>
      </c>
      <c r="U84" s="1" t="s">
        <v>81</v>
      </c>
      <c r="V84" s="1"/>
      <c r="W84" s="1">
        <v>0</v>
      </c>
      <c r="X84" s="1">
        <v>20.501999999999999</v>
      </c>
      <c r="Y84" s="1">
        <v>60.106999999999999</v>
      </c>
      <c r="Z84" s="1">
        <v>1854.625</v>
      </c>
      <c r="AA84" s="1">
        <v>9.1059999999999999</v>
      </c>
      <c r="AB84" s="1">
        <v>8.5370000000000008</v>
      </c>
      <c r="AC84" s="1">
        <v>7.9669999999999996</v>
      </c>
      <c r="AD84" s="1">
        <v>696.80799999999999</v>
      </c>
      <c r="AE84" s="1">
        <v>738.12</v>
      </c>
      <c r="AF84" s="1">
        <f t="shared" si="11"/>
        <v>717.46399999999994</v>
      </c>
      <c r="AG84" s="1">
        <v>26</v>
      </c>
      <c r="AH84" s="1">
        <v>25</v>
      </c>
      <c r="AI84" s="1">
        <f t="shared" si="12"/>
        <v>25.5</v>
      </c>
      <c r="AJ84" s="1">
        <v>25.818000000000001</v>
      </c>
      <c r="AK84" s="1">
        <v>26.167000000000002</v>
      </c>
      <c r="AL84" s="1">
        <f t="shared" si="13"/>
        <v>25.658999999999999</v>
      </c>
      <c r="AM84" s="1">
        <v>4.673</v>
      </c>
      <c r="AN84" s="1">
        <v>5.07</v>
      </c>
      <c r="AO84" s="1">
        <f t="shared" si="14"/>
        <v>4.8715000000000002</v>
      </c>
      <c r="AP84" s="1">
        <v>11</v>
      </c>
      <c r="AQ84" s="1">
        <v>12</v>
      </c>
      <c r="AR84" s="1">
        <f t="shared" si="15"/>
        <v>11.5</v>
      </c>
      <c r="AS84" s="1">
        <v>4</v>
      </c>
      <c r="AT84" s="1">
        <v>5</v>
      </c>
      <c r="AU84" s="1">
        <v>5</v>
      </c>
      <c r="AV84" s="2">
        <v>3</v>
      </c>
      <c r="AW84" s="2">
        <v>4.1428571428571432</v>
      </c>
      <c r="AX84" s="2">
        <v>1.8</v>
      </c>
      <c r="AY84" s="2">
        <v>2.4</v>
      </c>
      <c r="AZ84" s="2">
        <v>2.1666666666666665</v>
      </c>
      <c r="BA84" s="2">
        <v>3.5</v>
      </c>
      <c r="BB84" s="2">
        <v>5</v>
      </c>
      <c r="BC84" s="2">
        <v>4.8</v>
      </c>
      <c r="BD84" s="5"/>
      <c r="BE84" s="5"/>
      <c r="BF84" s="5"/>
      <c r="BG84" s="5"/>
      <c r="BH84" s="5"/>
      <c r="BI84" s="5"/>
      <c r="BJ84" s="5"/>
      <c r="BK84" s="4"/>
      <c r="BL84" s="4"/>
    </row>
    <row r="85" spans="1:64" x14ac:dyDescent="0.4">
      <c r="A85" s="1">
        <v>11</v>
      </c>
      <c r="B85" s="1">
        <v>23</v>
      </c>
      <c r="C85" s="1" t="s">
        <v>86</v>
      </c>
      <c r="D85" s="1">
        <v>1</v>
      </c>
      <c r="E85" s="1" t="s">
        <v>77</v>
      </c>
      <c r="F85" s="1">
        <v>4</v>
      </c>
      <c r="G85" s="1" t="s">
        <v>85</v>
      </c>
      <c r="H85" s="1" t="s">
        <v>80</v>
      </c>
      <c r="I85" s="1" t="s">
        <v>80</v>
      </c>
      <c r="J85" s="1">
        <v>1</v>
      </c>
      <c r="K85" s="1">
        <v>1</v>
      </c>
      <c r="L85" s="1">
        <v>0</v>
      </c>
      <c r="M85" s="1">
        <f t="shared" si="16"/>
        <v>0</v>
      </c>
      <c r="N85" s="1" t="s">
        <v>79</v>
      </c>
      <c r="O85" s="1"/>
      <c r="P85" s="1"/>
      <c r="Q85" s="1">
        <v>0</v>
      </c>
      <c r="R85" s="1">
        <f t="shared" si="9"/>
        <v>0</v>
      </c>
      <c r="S85" s="1"/>
      <c r="T85" s="1">
        <f t="shared" si="10"/>
        <v>0</v>
      </c>
      <c r="U85" s="1" t="s">
        <v>83</v>
      </c>
      <c r="V85" s="1"/>
      <c r="W85" s="1">
        <v>1</v>
      </c>
      <c r="X85" s="1">
        <v>24.972000000000001</v>
      </c>
      <c r="Y85" s="1">
        <v>28.459</v>
      </c>
      <c r="Z85" s="1">
        <v>747.68600000000004</v>
      </c>
      <c r="AA85" s="1">
        <v>10.007</v>
      </c>
      <c r="AB85" s="1">
        <v>8.7750000000000004</v>
      </c>
      <c r="AC85" s="1">
        <v>7.5430000000000001</v>
      </c>
      <c r="AD85" s="1">
        <v>703.38699999999994</v>
      </c>
      <c r="AE85" s="1">
        <v>777.03399999999999</v>
      </c>
      <c r="AF85" s="1">
        <f t="shared" si="11"/>
        <v>740.21049999999991</v>
      </c>
      <c r="AG85" s="1">
        <v>31</v>
      </c>
      <c r="AH85" s="1">
        <v>29</v>
      </c>
      <c r="AI85" s="1">
        <f t="shared" si="12"/>
        <v>30</v>
      </c>
      <c r="AJ85" s="1">
        <v>58.375</v>
      </c>
      <c r="AK85" s="1">
        <v>26.6</v>
      </c>
      <c r="AL85" s="1">
        <f t="shared" si="13"/>
        <v>44.1875</v>
      </c>
      <c r="AM85" s="1">
        <v>4.5090000000000003</v>
      </c>
      <c r="AN85" s="1">
        <v>5.008</v>
      </c>
      <c r="AO85" s="1">
        <f t="shared" si="14"/>
        <v>4.7584999999999997</v>
      </c>
      <c r="AP85" s="1">
        <v>16</v>
      </c>
      <c r="AQ85" s="1">
        <v>15</v>
      </c>
      <c r="AR85" s="1">
        <f t="shared" si="15"/>
        <v>15.5</v>
      </c>
      <c r="AS85" s="1">
        <v>4</v>
      </c>
      <c r="AT85" s="1">
        <v>6</v>
      </c>
      <c r="AU85" s="1">
        <v>6</v>
      </c>
      <c r="AV85" s="2">
        <v>3</v>
      </c>
      <c r="AW85" s="2">
        <v>4.1428571428571432</v>
      </c>
      <c r="AX85" s="2">
        <v>1.8</v>
      </c>
      <c r="AY85" s="2">
        <v>2.4</v>
      </c>
      <c r="AZ85" s="2">
        <v>2.1666666666666665</v>
      </c>
      <c r="BA85" s="2">
        <v>3.5</v>
      </c>
      <c r="BB85" s="2">
        <v>5</v>
      </c>
      <c r="BC85" s="2">
        <v>4.8</v>
      </c>
      <c r="BD85" s="3">
        <v>5.8053449276437563</v>
      </c>
      <c r="BE85" s="3">
        <v>0.36699999999999999</v>
      </c>
      <c r="BF85" s="3">
        <v>14.455</v>
      </c>
      <c r="BG85" s="3">
        <v>2.7619974361907071</v>
      </c>
      <c r="BH85" s="3">
        <v>0.17899999999999999</v>
      </c>
      <c r="BI85" s="14">
        <v>4.3555992673473667E-2</v>
      </c>
      <c r="BJ85" s="3">
        <v>2.5540000000000003</v>
      </c>
      <c r="BK85" s="9">
        <v>37.317640000089796</v>
      </c>
      <c r="BL85" s="9">
        <v>45.442559999926289</v>
      </c>
    </row>
    <row r="86" spans="1:64" x14ac:dyDescent="0.4">
      <c r="A86" s="1">
        <v>11</v>
      </c>
      <c r="B86" s="1">
        <v>23</v>
      </c>
      <c r="C86" s="1" t="s">
        <v>86</v>
      </c>
      <c r="D86" s="1">
        <v>1</v>
      </c>
      <c r="E86" s="1" t="s">
        <v>77</v>
      </c>
      <c r="F86" s="1">
        <v>5</v>
      </c>
      <c r="G86" s="1" t="s">
        <v>82</v>
      </c>
      <c r="H86" s="1" t="s">
        <v>80</v>
      </c>
      <c r="I86" s="1" t="s">
        <v>79</v>
      </c>
      <c r="J86" s="1">
        <v>0</v>
      </c>
      <c r="K86" s="1">
        <v>0</v>
      </c>
      <c r="L86" s="1">
        <v>0</v>
      </c>
      <c r="M86" s="1">
        <f t="shared" si="16"/>
        <v>1</v>
      </c>
      <c r="N86" s="1" t="s">
        <v>80</v>
      </c>
      <c r="O86" s="1"/>
      <c r="P86" s="1"/>
      <c r="Q86" s="1">
        <v>0</v>
      </c>
      <c r="R86" s="1">
        <f t="shared" si="9"/>
        <v>0</v>
      </c>
      <c r="S86" s="1"/>
      <c r="T86" s="1">
        <f t="shared" si="10"/>
        <v>0</v>
      </c>
      <c r="U86" s="1" t="s">
        <v>83</v>
      </c>
      <c r="V86" s="1"/>
      <c r="W86" s="1">
        <v>1</v>
      </c>
      <c r="X86" s="1">
        <v>14.792</v>
      </c>
      <c r="Y86" s="1">
        <v>7006.4</v>
      </c>
      <c r="Z86" s="1">
        <v>1922.771</v>
      </c>
      <c r="AA86" s="1">
        <v>6.2009999999999996</v>
      </c>
      <c r="AB86" s="1">
        <v>7.835</v>
      </c>
      <c r="AC86" s="1">
        <v>9.4700000000000006</v>
      </c>
      <c r="AD86" s="1">
        <v>963.71400000000006</v>
      </c>
      <c r="AE86" s="1">
        <v>871</v>
      </c>
      <c r="AF86" s="1">
        <f t="shared" si="11"/>
        <v>917.35699999999997</v>
      </c>
      <c r="AG86" s="1">
        <v>14</v>
      </c>
      <c r="AH86" s="1">
        <v>15</v>
      </c>
      <c r="AI86" s="1">
        <f t="shared" si="12"/>
        <v>14.5</v>
      </c>
      <c r="AJ86" s="1">
        <v>44.667000000000002</v>
      </c>
      <c r="AK86" s="1">
        <v>27.667000000000002</v>
      </c>
      <c r="AL86" s="1">
        <f t="shared" si="13"/>
        <v>29.583500000000001</v>
      </c>
      <c r="AM86" s="1">
        <v>7.7130000000000001</v>
      </c>
      <c r="AN86" s="1">
        <v>5.9450000000000003</v>
      </c>
      <c r="AO86" s="1">
        <f t="shared" si="14"/>
        <v>6.8290000000000006</v>
      </c>
      <c r="AP86" s="1">
        <v>6</v>
      </c>
      <c r="AQ86" s="1">
        <v>6</v>
      </c>
      <c r="AR86" s="1">
        <f t="shared" si="15"/>
        <v>6</v>
      </c>
      <c r="AS86" s="1">
        <v>3</v>
      </c>
      <c r="AT86" s="1">
        <v>4</v>
      </c>
      <c r="AU86" s="1">
        <v>4</v>
      </c>
      <c r="AV86" s="2">
        <v>3</v>
      </c>
      <c r="AW86" s="2">
        <v>4.1428571428571432</v>
      </c>
      <c r="AX86" s="2">
        <v>1.8</v>
      </c>
      <c r="AY86" s="2">
        <v>2.4</v>
      </c>
      <c r="AZ86" s="2">
        <v>2.1666666666666665</v>
      </c>
      <c r="BA86" s="2">
        <v>3.5</v>
      </c>
      <c r="BB86" s="2">
        <v>5</v>
      </c>
      <c r="BC86" s="2">
        <v>4.8</v>
      </c>
      <c r="BD86" s="5"/>
      <c r="BE86" s="5"/>
      <c r="BF86" s="5"/>
      <c r="BG86" s="5"/>
      <c r="BH86" s="5"/>
      <c r="BI86" s="5"/>
      <c r="BJ86" s="5"/>
      <c r="BK86" s="4"/>
      <c r="BL86" s="4"/>
    </row>
    <row r="87" spans="1:64" x14ac:dyDescent="0.4">
      <c r="A87" s="1">
        <v>11</v>
      </c>
      <c r="B87" s="1">
        <v>23</v>
      </c>
      <c r="C87" s="1" t="s">
        <v>86</v>
      </c>
      <c r="D87" s="1">
        <v>1</v>
      </c>
      <c r="E87" s="1" t="s">
        <v>77</v>
      </c>
      <c r="F87" s="1">
        <v>6</v>
      </c>
      <c r="G87" s="1" t="s">
        <v>84</v>
      </c>
      <c r="H87" s="1" t="s">
        <v>79</v>
      </c>
      <c r="I87" s="1" t="s">
        <v>80</v>
      </c>
      <c r="J87" s="1">
        <v>1</v>
      </c>
      <c r="K87" s="1">
        <v>0</v>
      </c>
      <c r="L87" s="1">
        <v>0</v>
      </c>
      <c r="M87" s="1">
        <f t="shared" si="16"/>
        <v>1</v>
      </c>
      <c r="N87" s="1" t="s">
        <v>79</v>
      </c>
      <c r="O87" s="1"/>
      <c r="P87" s="1"/>
      <c r="Q87" s="1">
        <v>0</v>
      </c>
      <c r="R87" s="1">
        <f t="shared" si="9"/>
        <v>0</v>
      </c>
      <c r="S87" s="1"/>
      <c r="T87" s="1">
        <f t="shared" si="10"/>
        <v>0</v>
      </c>
      <c r="U87" s="1" t="s">
        <v>83</v>
      </c>
      <c r="V87" s="1"/>
      <c r="W87" s="1">
        <v>1</v>
      </c>
      <c r="X87" s="1">
        <v>24.507999999999999</v>
      </c>
      <c r="Y87" s="1">
        <v>371.78500000000003</v>
      </c>
      <c r="Z87" s="1">
        <v>211.816</v>
      </c>
      <c r="AA87" s="1">
        <v>8.0269999999999992</v>
      </c>
      <c r="AB87" s="1">
        <v>7.99</v>
      </c>
      <c r="AC87" s="1">
        <v>7.9539999999999997</v>
      </c>
      <c r="AD87" s="1">
        <v>1055.19</v>
      </c>
      <c r="AE87" s="1">
        <v>1007.045</v>
      </c>
      <c r="AF87" s="1">
        <f t="shared" si="11"/>
        <v>1031.1175000000001</v>
      </c>
      <c r="AG87" s="1">
        <v>21</v>
      </c>
      <c r="AH87" s="1">
        <v>22</v>
      </c>
      <c r="AI87" s="1">
        <f t="shared" si="12"/>
        <v>21.5</v>
      </c>
      <c r="AJ87" s="1">
        <v>23.713999999999999</v>
      </c>
      <c r="AK87" s="1">
        <v>23</v>
      </c>
      <c r="AL87" s="1">
        <f t="shared" si="13"/>
        <v>22.606999999999999</v>
      </c>
      <c r="AM87" s="1">
        <v>5.1790000000000003</v>
      </c>
      <c r="AN87" s="1">
        <v>3.9860000000000002</v>
      </c>
      <c r="AO87" s="1">
        <f t="shared" si="14"/>
        <v>4.5825000000000005</v>
      </c>
      <c r="AP87" s="1">
        <v>7</v>
      </c>
      <c r="AQ87" s="1">
        <v>8</v>
      </c>
      <c r="AR87" s="1">
        <f t="shared" si="15"/>
        <v>7.5</v>
      </c>
      <c r="AS87" s="1">
        <v>2</v>
      </c>
      <c r="AT87" s="1">
        <v>3</v>
      </c>
      <c r="AU87" s="1">
        <v>3</v>
      </c>
      <c r="AV87" s="2">
        <v>3</v>
      </c>
      <c r="AW87" s="2">
        <v>4.1428571428571432</v>
      </c>
      <c r="AX87" s="2">
        <v>1.8</v>
      </c>
      <c r="AY87" s="2">
        <v>2.4</v>
      </c>
      <c r="AZ87" s="2">
        <v>2.1666666666666665</v>
      </c>
      <c r="BA87" s="2">
        <v>3.5</v>
      </c>
      <c r="BB87" s="2">
        <v>5</v>
      </c>
      <c r="BC87" s="2">
        <v>4.8</v>
      </c>
      <c r="BD87" s="3">
        <v>9.9946500579015591</v>
      </c>
      <c r="BE87" s="3">
        <v>7.5999999999999998E-2</v>
      </c>
      <c r="BF87" s="3">
        <v>18.140999999999998</v>
      </c>
      <c r="BG87" s="3">
        <v>3.6144990413355558</v>
      </c>
      <c r="BH87" s="3">
        <v>2.3E-2</v>
      </c>
      <c r="BI87" s="15">
        <v>4.9965493813816809E-3</v>
      </c>
      <c r="BJ87" s="3">
        <v>0.70300000000000029</v>
      </c>
      <c r="BK87" s="11"/>
      <c r="BL87" s="11"/>
    </row>
    <row r="88" spans="1:64" x14ac:dyDescent="0.4">
      <c r="A88" s="1">
        <v>11</v>
      </c>
      <c r="B88" s="1">
        <v>23</v>
      </c>
      <c r="C88" s="1" t="s">
        <v>86</v>
      </c>
      <c r="D88" s="1">
        <v>1</v>
      </c>
      <c r="E88" s="1" t="s">
        <v>77</v>
      </c>
      <c r="F88" s="1">
        <v>7</v>
      </c>
      <c r="G88" s="1" t="s">
        <v>85</v>
      </c>
      <c r="H88" s="1" t="s">
        <v>80</v>
      </c>
      <c r="I88" s="1" t="s">
        <v>80</v>
      </c>
      <c r="J88" s="1">
        <v>0</v>
      </c>
      <c r="K88" s="1">
        <v>0</v>
      </c>
      <c r="L88" s="1">
        <v>0</v>
      </c>
      <c r="M88" s="1">
        <f t="shared" si="16"/>
        <v>0</v>
      </c>
      <c r="N88" s="1" t="s">
        <v>79</v>
      </c>
      <c r="O88" s="1"/>
      <c r="P88" s="1"/>
      <c r="Q88" s="1">
        <v>0</v>
      </c>
      <c r="R88" s="1">
        <f t="shared" si="9"/>
        <v>0</v>
      </c>
      <c r="S88" s="1"/>
      <c r="T88" s="1">
        <f t="shared" si="10"/>
        <v>0</v>
      </c>
      <c r="U88" s="1" t="s">
        <v>83</v>
      </c>
      <c r="V88" s="1"/>
      <c r="W88" s="1">
        <v>1</v>
      </c>
      <c r="X88" s="1">
        <v>19.065999999999999</v>
      </c>
      <c r="Y88" s="1">
        <v>243.16300000000001</v>
      </c>
      <c r="Z88" s="1">
        <v>164.30500000000001</v>
      </c>
      <c r="AA88" s="1">
        <v>9.5280000000000005</v>
      </c>
      <c r="AB88" s="1">
        <v>9.6590000000000007</v>
      </c>
      <c r="AC88" s="1">
        <v>9.7899999999999991</v>
      </c>
      <c r="AD88" s="1">
        <v>935.11099999999999</v>
      </c>
      <c r="AE88" s="1">
        <v>990.23500000000001</v>
      </c>
      <c r="AF88" s="1">
        <f t="shared" si="11"/>
        <v>962.673</v>
      </c>
      <c r="AG88" s="1">
        <v>18</v>
      </c>
      <c r="AH88" s="1">
        <v>17</v>
      </c>
      <c r="AI88" s="1">
        <f t="shared" si="12"/>
        <v>17.5</v>
      </c>
      <c r="AJ88" s="1">
        <v>39</v>
      </c>
      <c r="AK88" s="1">
        <v>1800.8</v>
      </c>
      <c r="AL88" s="1">
        <f t="shared" si="13"/>
        <v>28.25</v>
      </c>
      <c r="AM88" s="1">
        <v>5.2770000000000001</v>
      </c>
      <c r="AN88" s="1">
        <v>4.4080000000000004</v>
      </c>
      <c r="AO88" s="1">
        <f t="shared" si="14"/>
        <v>4.8425000000000002</v>
      </c>
      <c r="AP88" s="1">
        <v>6</v>
      </c>
      <c r="AQ88" s="1">
        <v>5</v>
      </c>
      <c r="AR88" s="1">
        <f t="shared" si="15"/>
        <v>5.5</v>
      </c>
      <c r="AS88" s="1">
        <v>4</v>
      </c>
      <c r="AT88" s="1">
        <v>5</v>
      </c>
      <c r="AU88" s="1">
        <v>5</v>
      </c>
      <c r="AV88" s="2">
        <v>3</v>
      </c>
      <c r="AW88" s="2">
        <v>4.1428571428571432</v>
      </c>
      <c r="AX88" s="2">
        <v>1.8</v>
      </c>
      <c r="AY88" s="2">
        <v>2.4</v>
      </c>
      <c r="AZ88" s="2">
        <v>2.1666666666666665</v>
      </c>
      <c r="BA88" s="2">
        <v>3.5</v>
      </c>
      <c r="BB88" s="2">
        <v>5</v>
      </c>
      <c r="BC88" s="2">
        <v>4.8</v>
      </c>
      <c r="BD88" s="5"/>
      <c r="BE88" s="5"/>
      <c r="BF88" s="5"/>
      <c r="BG88" s="5"/>
      <c r="BH88" s="5"/>
      <c r="BI88" s="5"/>
      <c r="BJ88" s="5"/>
      <c r="BK88" s="4"/>
      <c r="BL88" s="4"/>
    </row>
    <row r="89" spans="1:64" x14ac:dyDescent="0.4">
      <c r="A89" s="1">
        <v>11</v>
      </c>
      <c r="B89" s="1">
        <v>23</v>
      </c>
      <c r="C89" s="1" t="s">
        <v>86</v>
      </c>
      <c r="D89" s="1">
        <v>1</v>
      </c>
      <c r="E89" s="1" t="s">
        <v>77</v>
      </c>
      <c r="F89" s="1">
        <v>8</v>
      </c>
      <c r="G89" s="1" t="s">
        <v>78</v>
      </c>
      <c r="H89" s="1" t="s">
        <v>79</v>
      </c>
      <c r="I89" s="1" t="s">
        <v>79</v>
      </c>
      <c r="J89" s="1">
        <v>1</v>
      </c>
      <c r="K89" s="1">
        <v>0</v>
      </c>
      <c r="L89" s="1">
        <v>0</v>
      </c>
      <c r="M89" s="1">
        <f t="shared" si="16"/>
        <v>1</v>
      </c>
      <c r="N89" s="1" t="s">
        <v>79</v>
      </c>
      <c r="O89" s="1"/>
      <c r="P89" s="1"/>
      <c r="Q89" s="1">
        <v>0</v>
      </c>
      <c r="R89" s="1">
        <f t="shared" si="9"/>
        <v>0</v>
      </c>
      <c r="S89" s="1"/>
      <c r="T89" s="1">
        <f t="shared" si="10"/>
        <v>0</v>
      </c>
      <c r="U89" s="1" t="s">
        <v>81</v>
      </c>
      <c r="V89" s="1"/>
      <c r="W89" s="1">
        <v>0</v>
      </c>
      <c r="X89" s="1">
        <v>22.052</v>
      </c>
      <c r="Y89" s="1">
        <v>3515.2049999999999</v>
      </c>
      <c r="Z89" s="1">
        <v>3327.3539999999998</v>
      </c>
      <c r="AA89" s="1">
        <v>11.036</v>
      </c>
      <c r="AB89" s="1">
        <v>10.96</v>
      </c>
      <c r="AC89" s="1">
        <v>10.884</v>
      </c>
      <c r="AD89" s="1">
        <v>1015.105</v>
      </c>
      <c r="AE89" s="1">
        <v>875.81799999999998</v>
      </c>
      <c r="AF89" s="1">
        <f t="shared" si="11"/>
        <v>945.4615</v>
      </c>
      <c r="AG89" s="1">
        <v>19</v>
      </c>
      <c r="AH89" s="1">
        <v>22</v>
      </c>
      <c r="AI89" s="1">
        <f t="shared" si="12"/>
        <v>20.5</v>
      </c>
      <c r="AJ89" s="1">
        <v>29</v>
      </c>
      <c r="AK89" s="1">
        <v>23</v>
      </c>
      <c r="AL89" s="1">
        <f t="shared" si="13"/>
        <v>24.75</v>
      </c>
      <c r="AM89" s="1">
        <v>5.2210000000000001</v>
      </c>
      <c r="AN89" s="1">
        <v>4.4320000000000004</v>
      </c>
      <c r="AO89" s="1">
        <f t="shared" si="14"/>
        <v>4.8265000000000002</v>
      </c>
      <c r="AP89" s="1">
        <v>4</v>
      </c>
      <c r="AQ89" s="1">
        <v>5</v>
      </c>
      <c r="AR89" s="1">
        <f t="shared" si="15"/>
        <v>4.5</v>
      </c>
      <c r="AS89" s="1">
        <v>4</v>
      </c>
      <c r="AT89" s="1">
        <v>4</v>
      </c>
      <c r="AU89" s="1">
        <v>5</v>
      </c>
      <c r="AV89" s="2">
        <v>3</v>
      </c>
      <c r="AW89" s="2">
        <v>4.1428571428571432</v>
      </c>
      <c r="AX89" s="2">
        <v>1.8</v>
      </c>
      <c r="AY89" s="2">
        <v>2.4</v>
      </c>
      <c r="AZ89" s="2">
        <v>2.1666666666666665</v>
      </c>
      <c r="BA89" s="2">
        <v>3.5</v>
      </c>
      <c r="BB89" s="2">
        <v>5</v>
      </c>
      <c r="BC89" s="2">
        <v>4.8</v>
      </c>
      <c r="BD89" s="3">
        <v>11.999028323127755</v>
      </c>
      <c r="BE89" s="3">
        <v>6.6000000000000003E-2</v>
      </c>
      <c r="BF89" s="3">
        <v>20.507000000000001</v>
      </c>
      <c r="BG89" s="3">
        <v>5.0194806642786043</v>
      </c>
      <c r="BH89" s="3">
        <v>1.4999999999999999E-2</v>
      </c>
      <c r="BI89" s="14">
        <v>2.759895519629242E-3</v>
      </c>
      <c r="BJ89" s="3">
        <v>0.57800000000000029</v>
      </c>
      <c r="BK89" s="11"/>
      <c r="BL89" s="11"/>
    </row>
    <row r="90" spans="1:64" x14ac:dyDescent="0.4">
      <c r="A90" s="1">
        <v>11</v>
      </c>
      <c r="B90" s="1">
        <v>23</v>
      </c>
      <c r="C90" s="1" t="s">
        <v>86</v>
      </c>
      <c r="D90" s="1">
        <v>1</v>
      </c>
      <c r="E90" s="1" t="s">
        <v>77</v>
      </c>
      <c r="F90" s="1">
        <v>9</v>
      </c>
      <c r="G90" s="1" t="s">
        <v>84</v>
      </c>
      <c r="H90" s="1" t="s">
        <v>79</v>
      </c>
      <c r="I90" s="1" t="s">
        <v>80</v>
      </c>
      <c r="J90" s="1">
        <v>1</v>
      </c>
      <c r="K90" s="1">
        <v>0</v>
      </c>
      <c r="L90" s="1">
        <v>0</v>
      </c>
      <c r="M90" s="1">
        <f t="shared" si="16"/>
        <v>1</v>
      </c>
      <c r="N90" s="1" t="s">
        <v>79</v>
      </c>
      <c r="O90" s="1"/>
      <c r="P90" s="1"/>
      <c r="Q90" s="1">
        <v>0</v>
      </c>
      <c r="R90" s="1">
        <f t="shared" si="9"/>
        <v>0</v>
      </c>
      <c r="S90" s="1"/>
      <c r="T90" s="1">
        <f t="shared" si="10"/>
        <v>0</v>
      </c>
      <c r="U90" s="1" t="s">
        <v>81</v>
      </c>
      <c r="V90" s="1"/>
      <c r="W90" s="1">
        <v>0</v>
      </c>
      <c r="X90" s="1">
        <v>21.446000000000002</v>
      </c>
      <c r="Y90" s="1">
        <v>13217.216</v>
      </c>
      <c r="Z90" s="1">
        <v>13810.85</v>
      </c>
      <c r="AA90" s="1">
        <v>7.9249999999999998</v>
      </c>
      <c r="AB90" s="1">
        <v>8.0809999999999995</v>
      </c>
      <c r="AC90" s="1">
        <v>8.2360000000000007</v>
      </c>
      <c r="AD90" s="1">
        <v>839.52200000000005</v>
      </c>
      <c r="AE90" s="1">
        <v>963.65</v>
      </c>
      <c r="AF90" s="1">
        <f t="shared" si="11"/>
        <v>901.58600000000001</v>
      </c>
      <c r="AG90" s="1">
        <v>23</v>
      </c>
      <c r="AH90" s="1">
        <v>20</v>
      </c>
      <c r="AI90" s="1">
        <f t="shared" si="12"/>
        <v>21.5</v>
      </c>
      <c r="AJ90" s="1">
        <v>156.5</v>
      </c>
      <c r="AK90" s="1">
        <v>27.5</v>
      </c>
      <c r="AL90" s="1">
        <f t="shared" si="13"/>
        <v>89</v>
      </c>
      <c r="AM90" s="1">
        <v>3.762</v>
      </c>
      <c r="AN90" s="1">
        <v>3.952</v>
      </c>
      <c r="AO90" s="1">
        <f t="shared" si="14"/>
        <v>3.8570000000000002</v>
      </c>
      <c r="AP90" s="1">
        <v>8</v>
      </c>
      <c r="AQ90" s="1">
        <v>6</v>
      </c>
      <c r="AR90" s="1">
        <f t="shared" si="15"/>
        <v>7</v>
      </c>
      <c r="AS90" s="1">
        <v>3</v>
      </c>
      <c r="AT90" s="1">
        <v>3</v>
      </c>
      <c r="AU90" s="1">
        <v>4</v>
      </c>
      <c r="AV90" s="2">
        <v>3</v>
      </c>
      <c r="AW90" s="2">
        <v>4.1428571428571432</v>
      </c>
      <c r="AX90" s="2">
        <v>1.8</v>
      </c>
      <c r="AY90" s="2">
        <v>2.4</v>
      </c>
      <c r="AZ90" s="2">
        <v>2.1666666666666665</v>
      </c>
      <c r="BA90" s="2">
        <v>3.5</v>
      </c>
      <c r="BB90" s="2">
        <v>5</v>
      </c>
      <c r="BC90" s="2">
        <v>4.8</v>
      </c>
      <c r="BD90" s="3">
        <v>8.8459332483644246</v>
      </c>
      <c r="BE90" s="3">
        <v>4.9000000000000002E-2</v>
      </c>
      <c r="BF90" s="3">
        <v>16.649999999999999</v>
      </c>
      <c r="BG90" s="3">
        <v>3.6874620549141937</v>
      </c>
      <c r="BH90" s="3">
        <v>0.04</v>
      </c>
      <c r="BI90" s="15">
        <v>9.2438835757095213E-3</v>
      </c>
      <c r="BJ90" s="3">
        <v>0.86500000000000909</v>
      </c>
      <c r="BK90" s="11"/>
      <c r="BL90" s="11"/>
    </row>
    <row r="91" spans="1:64" x14ac:dyDescent="0.4">
      <c r="A91" s="1">
        <v>11</v>
      </c>
      <c r="B91" s="1">
        <v>23</v>
      </c>
      <c r="C91" s="1" t="s">
        <v>86</v>
      </c>
      <c r="D91" s="1">
        <v>1</v>
      </c>
      <c r="E91" s="1" t="s">
        <v>77</v>
      </c>
      <c r="F91" s="1">
        <v>10</v>
      </c>
      <c r="G91" s="1" t="s">
        <v>85</v>
      </c>
      <c r="H91" s="1" t="s">
        <v>80</v>
      </c>
      <c r="I91" s="1" t="s">
        <v>80</v>
      </c>
      <c r="J91" s="1">
        <v>0</v>
      </c>
      <c r="K91" s="1">
        <v>0</v>
      </c>
      <c r="L91" s="1">
        <v>0</v>
      </c>
      <c r="M91" s="1">
        <f t="shared" si="16"/>
        <v>1</v>
      </c>
      <c r="N91" s="1" t="s">
        <v>80</v>
      </c>
      <c r="O91" s="1"/>
      <c r="P91" s="1"/>
      <c r="Q91" s="1">
        <v>0</v>
      </c>
      <c r="R91" s="1">
        <f t="shared" si="9"/>
        <v>0</v>
      </c>
      <c r="S91" s="1"/>
      <c r="T91" s="1">
        <f t="shared" si="10"/>
        <v>0</v>
      </c>
      <c r="U91" s="1" t="s">
        <v>83</v>
      </c>
      <c r="V91" s="1"/>
      <c r="W91" s="1">
        <v>1</v>
      </c>
      <c r="X91" s="1">
        <v>27.382000000000001</v>
      </c>
      <c r="Y91" s="1">
        <v>3778.0619999999999</v>
      </c>
      <c r="Z91" s="1">
        <v>3461.7710000000002</v>
      </c>
      <c r="AA91" s="1">
        <v>8.8249999999999993</v>
      </c>
      <c r="AB91" s="1">
        <v>8.9770000000000003</v>
      </c>
      <c r="AC91" s="1">
        <v>9.1300000000000008</v>
      </c>
      <c r="AD91" s="1">
        <v>909.66700000000003</v>
      </c>
      <c r="AE91" s="1">
        <v>841.34500000000003</v>
      </c>
      <c r="AF91" s="1">
        <f t="shared" si="11"/>
        <v>875.50600000000009</v>
      </c>
      <c r="AG91" s="1">
        <v>27</v>
      </c>
      <c r="AH91" s="1">
        <v>29</v>
      </c>
      <c r="AI91" s="1">
        <f t="shared" si="12"/>
        <v>28</v>
      </c>
      <c r="AJ91" s="1">
        <v>31.5</v>
      </c>
      <c r="AK91" s="1">
        <v>28.3</v>
      </c>
      <c r="AL91" s="1">
        <f t="shared" si="13"/>
        <v>29.75</v>
      </c>
      <c r="AM91" s="1">
        <v>4.1070000000000002</v>
      </c>
      <c r="AN91" s="1">
        <v>4.5259999999999998</v>
      </c>
      <c r="AO91" s="1">
        <f t="shared" si="14"/>
        <v>4.3164999999999996</v>
      </c>
      <c r="AP91" s="1">
        <v>8</v>
      </c>
      <c r="AQ91" s="1">
        <v>10</v>
      </c>
      <c r="AR91" s="1">
        <f t="shared" si="15"/>
        <v>9</v>
      </c>
      <c r="AS91" s="1">
        <v>4</v>
      </c>
      <c r="AT91" s="1">
        <v>5</v>
      </c>
      <c r="AU91" s="1">
        <v>5</v>
      </c>
      <c r="AV91" s="2">
        <v>3</v>
      </c>
      <c r="AW91" s="2">
        <v>4.1428571428571432</v>
      </c>
      <c r="AX91" s="2">
        <v>1.8</v>
      </c>
      <c r="AY91" s="2">
        <v>2.4</v>
      </c>
      <c r="AZ91" s="2">
        <v>2.1666666666666665</v>
      </c>
      <c r="BA91" s="2">
        <v>3.5</v>
      </c>
      <c r="BB91" s="2">
        <v>5</v>
      </c>
      <c r="BC91" s="2">
        <v>4.8</v>
      </c>
      <c r="BD91" s="5"/>
      <c r="BE91" s="5"/>
      <c r="BF91" s="5"/>
      <c r="BG91" s="5"/>
      <c r="BH91" s="5"/>
      <c r="BI91" s="5"/>
      <c r="BJ91" s="5"/>
      <c r="BK91" s="4"/>
      <c r="BL91" s="4"/>
    </row>
    <row r="92" spans="1:64" x14ac:dyDescent="0.4">
      <c r="A92" s="1">
        <v>11</v>
      </c>
      <c r="B92" s="1">
        <v>23</v>
      </c>
      <c r="C92" s="1" t="s">
        <v>86</v>
      </c>
      <c r="D92" s="1">
        <v>1</v>
      </c>
      <c r="E92" s="1" t="s">
        <v>77</v>
      </c>
      <c r="F92" s="1">
        <v>11</v>
      </c>
      <c r="G92" s="1" t="s">
        <v>78</v>
      </c>
      <c r="H92" s="1" t="s">
        <v>79</v>
      </c>
      <c r="I92" s="1" t="s">
        <v>79</v>
      </c>
      <c r="J92" s="1">
        <v>1</v>
      </c>
      <c r="K92" s="1">
        <v>1</v>
      </c>
      <c r="L92" s="1">
        <v>2</v>
      </c>
      <c r="M92" s="1">
        <f t="shared" si="16"/>
        <v>1</v>
      </c>
      <c r="N92" s="1" t="s">
        <v>79</v>
      </c>
      <c r="O92" s="1"/>
      <c r="P92" s="1"/>
      <c r="Q92" s="1">
        <v>1</v>
      </c>
      <c r="R92" s="1">
        <f t="shared" si="9"/>
        <v>0</v>
      </c>
      <c r="S92" s="1" t="s">
        <v>80</v>
      </c>
      <c r="T92" s="1">
        <f t="shared" si="10"/>
        <v>1</v>
      </c>
      <c r="U92" s="1" t="s">
        <v>83</v>
      </c>
      <c r="V92" s="1"/>
      <c r="W92" s="1">
        <v>1</v>
      </c>
      <c r="X92" s="1">
        <v>26.524000000000001</v>
      </c>
      <c r="Y92" s="1">
        <v>4384.1130000000003</v>
      </c>
      <c r="Z92" s="1">
        <v>3782.3270000000002</v>
      </c>
      <c r="AA92" s="1">
        <v>9.234</v>
      </c>
      <c r="AB92" s="1">
        <v>10.113</v>
      </c>
      <c r="AC92" s="1">
        <v>10.992000000000001</v>
      </c>
      <c r="AD92" s="1">
        <v>775.26700000000005</v>
      </c>
      <c r="AE92" s="1">
        <v>709.03099999999995</v>
      </c>
      <c r="AF92" s="1">
        <f t="shared" si="11"/>
        <v>742.149</v>
      </c>
      <c r="AG92" s="1">
        <v>30</v>
      </c>
      <c r="AH92" s="1">
        <v>32</v>
      </c>
      <c r="AI92" s="1">
        <f t="shared" si="12"/>
        <v>31</v>
      </c>
      <c r="AJ92" s="1">
        <v>38.070999999999998</v>
      </c>
      <c r="AK92" s="1">
        <v>133.286</v>
      </c>
      <c r="AL92" s="1">
        <f t="shared" si="13"/>
        <v>34.535499999999999</v>
      </c>
      <c r="AM92" s="1">
        <v>4.8490000000000002</v>
      </c>
      <c r="AN92" s="1">
        <v>4.9550000000000001</v>
      </c>
      <c r="AO92" s="1">
        <f t="shared" si="14"/>
        <v>4.9020000000000001</v>
      </c>
      <c r="AP92" s="1">
        <v>14</v>
      </c>
      <c r="AQ92" s="1">
        <v>14</v>
      </c>
      <c r="AR92" s="1">
        <f t="shared" si="15"/>
        <v>14</v>
      </c>
      <c r="AS92" s="1">
        <v>3</v>
      </c>
      <c r="AT92" s="1">
        <v>4</v>
      </c>
      <c r="AU92" s="1">
        <v>5</v>
      </c>
      <c r="AV92" s="2">
        <v>3</v>
      </c>
      <c r="AW92" s="2">
        <v>4.1428571428571432</v>
      </c>
      <c r="AX92" s="2">
        <v>1.8</v>
      </c>
      <c r="AY92" s="2">
        <v>2.4</v>
      </c>
      <c r="AZ92" s="2">
        <v>2.1666666666666665</v>
      </c>
      <c r="BA92" s="2">
        <v>3.5</v>
      </c>
      <c r="BB92" s="2">
        <v>5</v>
      </c>
      <c r="BC92" s="2">
        <v>4.8</v>
      </c>
      <c r="BD92" s="3">
        <v>45.429000000000002</v>
      </c>
      <c r="BE92" s="3">
        <v>0.2</v>
      </c>
      <c r="BF92" s="3">
        <v>18.149999999999999</v>
      </c>
      <c r="BG92" s="3">
        <v>4.5361426325018277</v>
      </c>
      <c r="BH92" s="3">
        <v>0.12</v>
      </c>
      <c r="BI92" s="14">
        <v>2.4316581727118525E-2</v>
      </c>
      <c r="BJ92" s="3">
        <v>2.8100000000000023</v>
      </c>
      <c r="BK92" s="9">
        <v>75.010430000087126</v>
      </c>
      <c r="BL92" s="9">
        <v>31.397359999960827</v>
      </c>
    </row>
    <row r="93" spans="1:64" x14ac:dyDescent="0.4">
      <c r="A93" s="1">
        <v>11</v>
      </c>
      <c r="B93" s="1">
        <v>23</v>
      </c>
      <c r="C93" s="1" t="s">
        <v>86</v>
      </c>
      <c r="D93" s="1">
        <v>1</v>
      </c>
      <c r="E93" s="1" t="s">
        <v>77</v>
      </c>
      <c r="F93" s="1">
        <v>12</v>
      </c>
      <c r="G93" s="1" t="s">
        <v>82</v>
      </c>
      <c r="H93" s="1" t="s">
        <v>80</v>
      </c>
      <c r="I93" s="1" t="s">
        <v>79</v>
      </c>
      <c r="J93" s="1">
        <v>1</v>
      </c>
      <c r="K93" s="1">
        <v>1</v>
      </c>
      <c r="L93" s="1">
        <v>2</v>
      </c>
      <c r="M93" s="1">
        <f t="shared" si="16"/>
        <v>0</v>
      </c>
      <c r="N93" s="1" t="s">
        <v>79</v>
      </c>
      <c r="O93" s="1"/>
      <c r="P93" s="1"/>
      <c r="Q93" s="1">
        <v>1</v>
      </c>
      <c r="R93" s="1">
        <f t="shared" si="9"/>
        <v>0</v>
      </c>
      <c r="S93" s="1"/>
      <c r="T93" s="1">
        <f t="shared" si="10"/>
        <v>1</v>
      </c>
      <c r="U93" s="1" t="s">
        <v>83</v>
      </c>
      <c r="V93" s="1"/>
      <c r="W93" s="1">
        <v>1</v>
      </c>
      <c r="X93" s="1">
        <v>28.611999999999998</v>
      </c>
      <c r="Y93" s="1">
        <v>38317.091</v>
      </c>
      <c r="Z93" s="1">
        <v>23267.257000000001</v>
      </c>
      <c r="AA93" s="1">
        <v>8.0960000000000001</v>
      </c>
      <c r="AB93" s="1">
        <v>8.6219999999999999</v>
      </c>
      <c r="AC93" s="1">
        <v>9.1489999999999991</v>
      </c>
      <c r="AD93" s="1">
        <v>647.23099999999999</v>
      </c>
      <c r="AE93" s="1">
        <v>691.08299999999997</v>
      </c>
      <c r="AF93" s="1">
        <f t="shared" si="11"/>
        <v>669.15699999999993</v>
      </c>
      <c r="AG93" s="1">
        <v>39</v>
      </c>
      <c r="AH93" s="1">
        <v>36</v>
      </c>
      <c r="AI93" s="1">
        <f t="shared" si="12"/>
        <v>37.5</v>
      </c>
      <c r="AJ93" s="1">
        <v>32.707999999999998</v>
      </c>
      <c r="AK93" s="1">
        <v>32.408999999999999</v>
      </c>
      <c r="AL93" s="1">
        <f t="shared" si="13"/>
        <v>35.103999999999999</v>
      </c>
      <c r="AM93" s="1">
        <v>5.0780000000000003</v>
      </c>
      <c r="AN93" s="1">
        <v>4.835</v>
      </c>
      <c r="AO93" s="1">
        <f t="shared" si="14"/>
        <v>4.9565000000000001</v>
      </c>
      <c r="AP93" s="1">
        <v>24</v>
      </c>
      <c r="AQ93" s="1">
        <v>22</v>
      </c>
      <c r="AR93" s="1">
        <f t="shared" si="15"/>
        <v>23</v>
      </c>
      <c r="AS93" s="1">
        <v>4</v>
      </c>
      <c r="AT93" s="1">
        <v>5</v>
      </c>
      <c r="AU93" s="1">
        <v>6</v>
      </c>
      <c r="AV93" s="2">
        <v>3</v>
      </c>
      <c r="AW93" s="2">
        <v>4.1428571428571432</v>
      </c>
      <c r="AX93" s="2">
        <v>1.8</v>
      </c>
      <c r="AY93" s="2">
        <v>2.4</v>
      </c>
      <c r="AZ93" s="2">
        <v>2.1666666666666665</v>
      </c>
      <c r="BA93" s="2">
        <v>3.5</v>
      </c>
      <c r="BB93" s="2">
        <v>5</v>
      </c>
      <c r="BC93" s="2">
        <v>4.8</v>
      </c>
      <c r="BD93" s="3">
        <v>11.285236095591907</v>
      </c>
      <c r="BE93" s="3">
        <v>0.69</v>
      </c>
      <c r="BF93" s="3">
        <v>15.086</v>
      </c>
      <c r="BG93" s="3">
        <v>4.3012109187844132</v>
      </c>
      <c r="BH93" s="3">
        <v>0.13</v>
      </c>
      <c r="BI93" s="14">
        <v>3.7150843144912446E-2</v>
      </c>
      <c r="BJ93" s="3">
        <v>4.1170000000000186</v>
      </c>
      <c r="BK93" s="9">
        <v>67.446440000089751</v>
      </c>
      <c r="BL93" s="9">
        <v>45.465639999959876</v>
      </c>
    </row>
    <row r="94" spans="1:64" x14ac:dyDescent="0.4">
      <c r="A94" s="1">
        <v>11</v>
      </c>
      <c r="B94" s="1">
        <v>23</v>
      </c>
      <c r="C94" s="1" t="s">
        <v>86</v>
      </c>
      <c r="D94" s="1">
        <v>1</v>
      </c>
      <c r="E94" s="1" t="s">
        <v>77</v>
      </c>
      <c r="F94" s="1">
        <v>13</v>
      </c>
      <c r="G94" s="1" t="s">
        <v>85</v>
      </c>
      <c r="H94" s="1" t="s">
        <v>80</v>
      </c>
      <c r="I94" s="1" t="s">
        <v>80</v>
      </c>
      <c r="J94" s="1">
        <v>0</v>
      </c>
      <c r="K94" s="1">
        <v>0</v>
      </c>
      <c r="L94" s="1">
        <v>1</v>
      </c>
      <c r="M94" s="1">
        <f t="shared" si="16"/>
        <v>1</v>
      </c>
      <c r="N94" s="1" t="s">
        <v>80</v>
      </c>
      <c r="O94" s="1"/>
      <c r="P94" s="1"/>
      <c r="Q94" s="1">
        <v>0</v>
      </c>
      <c r="R94" s="1">
        <f t="shared" si="9"/>
        <v>0</v>
      </c>
      <c r="S94" s="1"/>
      <c r="T94" s="1">
        <f t="shared" si="10"/>
        <v>0</v>
      </c>
      <c r="U94" s="1" t="s">
        <v>83</v>
      </c>
      <c r="V94" s="1"/>
      <c r="W94" s="1">
        <v>1</v>
      </c>
      <c r="X94" s="1">
        <v>14.826000000000001</v>
      </c>
      <c r="Y94" s="1">
        <v>57.698999999999998</v>
      </c>
      <c r="Z94" s="1">
        <v>17.364000000000001</v>
      </c>
      <c r="AA94" s="1">
        <v>8.8759999999999994</v>
      </c>
      <c r="AB94" s="1">
        <v>9.3260000000000005</v>
      </c>
      <c r="AC94" s="1">
        <v>9.7750000000000004</v>
      </c>
      <c r="AD94" s="1">
        <v>1212.4549999999999</v>
      </c>
      <c r="AE94" s="1">
        <v>865.86699999999996</v>
      </c>
      <c r="AF94" s="1">
        <f t="shared" si="11"/>
        <v>1039.1610000000001</v>
      </c>
      <c r="AG94" s="1">
        <v>11</v>
      </c>
      <c r="AH94" s="1">
        <v>15</v>
      </c>
      <c r="AI94" s="1">
        <f t="shared" si="12"/>
        <v>13</v>
      </c>
      <c r="AJ94" s="1">
        <v>25</v>
      </c>
      <c r="AK94" s="1">
        <v>19.8</v>
      </c>
      <c r="AL94" s="1">
        <f t="shared" si="13"/>
        <v>19</v>
      </c>
      <c r="AM94" s="1">
        <v>4.4340000000000002</v>
      </c>
      <c r="AN94" s="1">
        <v>2.7509999999999999</v>
      </c>
      <c r="AO94" s="1">
        <f t="shared" si="14"/>
        <v>3.5925000000000002</v>
      </c>
      <c r="AP94" s="1">
        <v>2</v>
      </c>
      <c r="AQ94" s="1">
        <v>5</v>
      </c>
      <c r="AR94" s="1">
        <f t="shared" si="15"/>
        <v>3.5</v>
      </c>
      <c r="AS94" s="1">
        <v>2</v>
      </c>
      <c r="AT94" s="1">
        <v>3</v>
      </c>
      <c r="AU94" s="1">
        <v>4</v>
      </c>
      <c r="AV94" s="2">
        <v>3</v>
      </c>
      <c r="AW94" s="2">
        <v>4.1428571428571432</v>
      </c>
      <c r="AX94" s="2">
        <v>1.8</v>
      </c>
      <c r="AY94" s="2">
        <v>2.4</v>
      </c>
      <c r="AZ94" s="2">
        <v>2.1666666666666665</v>
      </c>
      <c r="BA94" s="2">
        <v>3.5</v>
      </c>
      <c r="BB94" s="2">
        <v>5</v>
      </c>
      <c r="BC94" s="2">
        <v>4.8</v>
      </c>
      <c r="BD94" s="5"/>
      <c r="BE94" s="5"/>
      <c r="BF94" s="5"/>
      <c r="BG94" s="5"/>
      <c r="BH94" s="5"/>
      <c r="BI94" s="5"/>
      <c r="BJ94" s="5"/>
      <c r="BK94" s="4"/>
      <c r="BL94" s="4"/>
    </row>
    <row r="95" spans="1:64" x14ac:dyDescent="0.4">
      <c r="A95" s="1">
        <v>11</v>
      </c>
      <c r="B95" s="1">
        <v>23</v>
      </c>
      <c r="C95" s="1" t="s">
        <v>86</v>
      </c>
      <c r="D95" s="1">
        <v>1</v>
      </c>
      <c r="E95" s="1" t="s">
        <v>77</v>
      </c>
      <c r="F95" s="1">
        <v>14</v>
      </c>
      <c r="G95" s="1" t="s">
        <v>78</v>
      </c>
      <c r="H95" s="1" t="s">
        <v>79</v>
      </c>
      <c r="I95" s="1" t="s">
        <v>79</v>
      </c>
      <c r="J95" s="1">
        <v>1</v>
      </c>
      <c r="K95" s="1">
        <v>0</v>
      </c>
      <c r="L95" s="1">
        <v>1</v>
      </c>
      <c r="M95" s="1">
        <f t="shared" si="16"/>
        <v>1</v>
      </c>
      <c r="N95" s="1" t="s">
        <v>79</v>
      </c>
      <c r="O95" s="1"/>
      <c r="P95" s="1"/>
      <c r="Q95" s="1">
        <v>0</v>
      </c>
      <c r="R95" s="1">
        <f t="shared" si="9"/>
        <v>0</v>
      </c>
      <c r="S95" s="1"/>
      <c r="T95" s="1">
        <f t="shared" si="10"/>
        <v>0</v>
      </c>
      <c r="U95" s="1" t="s">
        <v>83</v>
      </c>
      <c r="V95" s="1"/>
      <c r="W95" s="1">
        <v>1</v>
      </c>
      <c r="X95" s="1">
        <v>17.524000000000001</v>
      </c>
      <c r="Y95" s="1">
        <v>151.40199999999999</v>
      </c>
      <c r="Z95" s="1">
        <v>76.628</v>
      </c>
      <c r="AA95" s="1">
        <v>9.0299999999999994</v>
      </c>
      <c r="AB95" s="1">
        <v>10.884</v>
      </c>
      <c r="AC95" s="1">
        <v>12.738</v>
      </c>
      <c r="AD95" s="1">
        <v>864.16700000000003</v>
      </c>
      <c r="AE95" s="1">
        <v>614.79200000000003</v>
      </c>
      <c r="AF95" s="1">
        <f t="shared" si="11"/>
        <v>739.47950000000003</v>
      </c>
      <c r="AG95" s="1">
        <v>18</v>
      </c>
      <c r="AH95" s="1">
        <v>24</v>
      </c>
      <c r="AI95" s="1">
        <f t="shared" si="12"/>
        <v>21</v>
      </c>
      <c r="AJ95" s="1">
        <v>30.5</v>
      </c>
      <c r="AK95" s="1">
        <v>110</v>
      </c>
      <c r="AL95" s="1">
        <f t="shared" si="13"/>
        <v>25.75</v>
      </c>
      <c r="AM95" s="1">
        <v>4.7709999999999999</v>
      </c>
      <c r="AN95" s="1">
        <v>3.5720000000000001</v>
      </c>
      <c r="AO95" s="1">
        <f t="shared" si="14"/>
        <v>4.1715</v>
      </c>
      <c r="AP95" s="1">
        <v>6</v>
      </c>
      <c r="AQ95" s="1">
        <v>5</v>
      </c>
      <c r="AR95" s="1">
        <f t="shared" si="15"/>
        <v>5.5</v>
      </c>
      <c r="AS95" s="1">
        <v>3</v>
      </c>
      <c r="AT95" s="1">
        <v>4</v>
      </c>
      <c r="AU95" s="1">
        <v>4</v>
      </c>
      <c r="AV95" s="2">
        <v>3</v>
      </c>
      <c r="AW95" s="2">
        <v>4.1428571428571432</v>
      </c>
      <c r="AX95" s="2">
        <v>1.8</v>
      </c>
      <c r="AY95" s="2">
        <v>2.4</v>
      </c>
      <c r="AZ95" s="2">
        <v>2.1666666666666665</v>
      </c>
      <c r="BA95" s="2">
        <v>3.5</v>
      </c>
      <c r="BB95" s="2">
        <v>5</v>
      </c>
      <c r="BC95" s="2">
        <v>4.8</v>
      </c>
      <c r="BD95" s="3">
        <v>6.3299949540580061</v>
      </c>
      <c r="BE95" s="3">
        <v>6.2E-2</v>
      </c>
      <c r="BF95" s="3">
        <v>13.914999999999999</v>
      </c>
      <c r="BG95" s="3">
        <v>2.140880215896082</v>
      </c>
      <c r="BH95" s="3">
        <v>3.9E-2</v>
      </c>
      <c r="BI95" s="14">
        <v>1.0124041389630786E-2</v>
      </c>
      <c r="BJ95" s="3">
        <v>0.92700000000002092</v>
      </c>
      <c r="BK95" s="11"/>
      <c r="BL95" s="11"/>
    </row>
    <row r="96" spans="1:64" x14ac:dyDescent="0.4">
      <c r="A96" s="1">
        <v>11</v>
      </c>
      <c r="B96" s="1">
        <v>23</v>
      </c>
      <c r="C96" s="1" t="s">
        <v>86</v>
      </c>
      <c r="D96" s="1">
        <v>1</v>
      </c>
      <c r="E96" s="1" t="s">
        <v>77</v>
      </c>
      <c r="F96" s="1">
        <v>15</v>
      </c>
      <c r="G96" s="1" t="s">
        <v>82</v>
      </c>
      <c r="H96" s="1" t="s">
        <v>80</v>
      </c>
      <c r="I96" s="1" t="s">
        <v>79</v>
      </c>
      <c r="J96" s="1">
        <v>0</v>
      </c>
      <c r="K96" s="1">
        <v>0</v>
      </c>
      <c r="L96" s="1">
        <v>0</v>
      </c>
      <c r="M96" s="1">
        <f t="shared" si="16"/>
        <v>0</v>
      </c>
      <c r="N96" s="1" t="s">
        <v>79</v>
      </c>
      <c r="O96" s="1"/>
      <c r="P96" s="1"/>
      <c r="Q96" s="1">
        <v>0</v>
      </c>
      <c r="R96" s="1">
        <f t="shared" si="9"/>
        <v>0</v>
      </c>
      <c r="S96" s="1"/>
      <c r="T96" s="1">
        <f t="shared" si="10"/>
        <v>0</v>
      </c>
      <c r="U96" s="1" t="s">
        <v>83</v>
      </c>
      <c r="V96" s="1"/>
      <c r="W96" s="1">
        <v>1</v>
      </c>
      <c r="X96" s="1">
        <v>19.712</v>
      </c>
      <c r="Y96" s="1">
        <v>73.575999999999993</v>
      </c>
      <c r="Z96" s="1">
        <v>61.41</v>
      </c>
      <c r="AA96" s="1">
        <v>7.1909999999999998</v>
      </c>
      <c r="AB96" s="1">
        <v>8.08</v>
      </c>
      <c r="AC96" s="1">
        <v>8.968</v>
      </c>
      <c r="AD96" s="1">
        <v>994.22199999999998</v>
      </c>
      <c r="AE96" s="1">
        <v>753.47799999999995</v>
      </c>
      <c r="AF96" s="1">
        <f t="shared" si="11"/>
        <v>873.84999999999991</v>
      </c>
      <c r="AG96" s="1">
        <v>18</v>
      </c>
      <c r="AH96" s="1">
        <v>23</v>
      </c>
      <c r="AI96" s="1">
        <f t="shared" si="12"/>
        <v>20.5</v>
      </c>
      <c r="AJ96" s="1">
        <v>33.286000000000001</v>
      </c>
      <c r="AK96" s="1">
        <v>28</v>
      </c>
      <c r="AL96" s="1">
        <f t="shared" si="13"/>
        <v>26.893000000000001</v>
      </c>
      <c r="AM96" s="1">
        <v>4.6230000000000002</v>
      </c>
      <c r="AN96" s="1">
        <v>3.7440000000000002</v>
      </c>
      <c r="AO96" s="1">
        <f t="shared" si="14"/>
        <v>4.1835000000000004</v>
      </c>
      <c r="AP96" s="1">
        <v>7</v>
      </c>
      <c r="AQ96" s="1">
        <v>6</v>
      </c>
      <c r="AR96" s="1">
        <f t="shared" si="15"/>
        <v>6.5</v>
      </c>
      <c r="AS96" s="1">
        <v>4</v>
      </c>
      <c r="AT96" s="1">
        <v>5</v>
      </c>
      <c r="AU96" s="1">
        <v>5</v>
      </c>
      <c r="AV96" s="2">
        <v>3</v>
      </c>
      <c r="AW96" s="2">
        <v>4.1428571428571432</v>
      </c>
      <c r="AX96" s="2">
        <v>1.8</v>
      </c>
      <c r="AY96" s="2">
        <v>2.4</v>
      </c>
      <c r="AZ96" s="2">
        <v>2.1666666666666665</v>
      </c>
      <c r="BA96" s="2">
        <v>3.5</v>
      </c>
      <c r="BB96" s="2">
        <v>5</v>
      </c>
      <c r="BC96" s="2">
        <v>4.8</v>
      </c>
      <c r="BD96" s="5"/>
      <c r="BE96" s="5"/>
      <c r="BF96" s="5"/>
      <c r="BG96" s="5"/>
      <c r="BH96" s="5"/>
      <c r="BI96" s="5"/>
      <c r="BJ96" s="5"/>
      <c r="BK96" s="4"/>
      <c r="BL96" s="4"/>
    </row>
    <row r="97" spans="1:64" x14ac:dyDescent="0.4">
      <c r="A97" s="1">
        <v>11</v>
      </c>
      <c r="B97" s="1">
        <v>23</v>
      </c>
      <c r="C97" s="1" t="s">
        <v>86</v>
      </c>
      <c r="D97" s="1">
        <v>1</v>
      </c>
      <c r="E97" s="1" t="s">
        <v>77</v>
      </c>
      <c r="F97" s="1">
        <v>16</v>
      </c>
      <c r="G97" s="1" t="s">
        <v>84</v>
      </c>
      <c r="H97" s="1" t="s">
        <v>79</v>
      </c>
      <c r="I97" s="1" t="s">
        <v>80</v>
      </c>
      <c r="J97" s="1">
        <v>1</v>
      </c>
      <c r="K97" s="1">
        <v>0</v>
      </c>
      <c r="L97" s="1">
        <v>1</v>
      </c>
      <c r="M97" s="1">
        <f t="shared" si="16"/>
        <v>1</v>
      </c>
      <c r="N97" s="1" t="s">
        <v>79</v>
      </c>
      <c r="O97" s="1"/>
      <c r="P97" s="1"/>
      <c r="Q97" s="1">
        <v>0</v>
      </c>
      <c r="R97" s="1">
        <f t="shared" si="9"/>
        <v>0</v>
      </c>
      <c r="S97" s="1"/>
      <c r="T97" s="1">
        <f t="shared" si="10"/>
        <v>0</v>
      </c>
      <c r="U97" s="1" t="s">
        <v>81</v>
      </c>
      <c r="V97" s="1"/>
      <c r="W97" s="1">
        <v>0</v>
      </c>
      <c r="X97" s="1">
        <v>21.24</v>
      </c>
      <c r="Y97" s="1">
        <v>195.44900000000001</v>
      </c>
      <c r="Z97" s="1">
        <v>87.808999999999997</v>
      </c>
      <c r="AA97" s="1">
        <v>10.282999999999999</v>
      </c>
      <c r="AB97" s="1">
        <v>11.342000000000001</v>
      </c>
      <c r="AC97" s="1">
        <v>12.401999999999999</v>
      </c>
      <c r="AD97" s="1">
        <v>886</v>
      </c>
      <c r="AE97" s="1">
        <v>962.73699999999997</v>
      </c>
      <c r="AF97" s="1">
        <f t="shared" si="11"/>
        <v>924.36850000000004</v>
      </c>
      <c r="AG97" s="1">
        <v>21</v>
      </c>
      <c r="AH97" s="1">
        <v>19</v>
      </c>
      <c r="AI97" s="1">
        <f t="shared" si="12"/>
        <v>20</v>
      </c>
      <c r="AJ97" s="1">
        <v>25.25</v>
      </c>
      <c r="AK97" s="1">
        <v>33</v>
      </c>
      <c r="AL97" s="1">
        <f t="shared" si="13"/>
        <v>22.625</v>
      </c>
      <c r="AM97" s="1">
        <v>4.6159999999999997</v>
      </c>
      <c r="AN97" s="1">
        <v>4.0540000000000003</v>
      </c>
      <c r="AO97" s="1">
        <f t="shared" si="14"/>
        <v>4.335</v>
      </c>
      <c r="AP97" s="1">
        <v>4</v>
      </c>
      <c r="AQ97" s="1">
        <v>1</v>
      </c>
      <c r="AR97" s="1">
        <f t="shared" si="15"/>
        <v>2.5</v>
      </c>
      <c r="AS97" s="1">
        <v>3</v>
      </c>
      <c r="AT97" s="1">
        <v>4</v>
      </c>
      <c r="AU97" s="1">
        <v>4</v>
      </c>
      <c r="AV97" s="2">
        <v>3</v>
      </c>
      <c r="AW97" s="2">
        <v>4.1428571428571432</v>
      </c>
      <c r="AX97" s="2">
        <v>1.8</v>
      </c>
      <c r="AY97" s="2">
        <v>2.4</v>
      </c>
      <c r="AZ97" s="2">
        <v>2.1666666666666665</v>
      </c>
      <c r="BA97" s="2">
        <v>3.5</v>
      </c>
      <c r="BB97" s="2">
        <v>5</v>
      </c>
      <c r="BC97" s="2">
        <v>4.8</v>
      </c>
      <c r="BD97" s="3">
        <v>17.110478512903025</v>
      </c>
      <c r="BE97" s="3">
        <v>4.8000000000000001E-2</v>
      </c>
      <c r="BF97" s="3">
        <v>19.780999999999999</v>
      </c>
      <c r="BG97" s="3">
        <v>5.4307977076030749</v>
      </c>
      <c r="BH97" s="3">
        <v>1.0999999999999999E-2</v>
      </c>
      <c r="BI97" s="14">
        <v>3.0157595707408897E-3</v>
      </c>
      <c r="BJ97" s="3">
        <v>0.69700000000000273</v>
      </c>
      <c r="BK97" s="11"/>
      <c r="BL97" s="11"/>
    </row>
    <row r="98" spans="1:64" x14ac:dyDescent="0.4">
      <c r="A98" s="1">
        <v>12</v>
      </c>
      <c r="B98" s="1">
        <v>21</v>
      </c>
      <c r="C98" s="1" t="s">
        <v>88</v>
      </c>
      <c r="D98" s="1">
        <v>2</v>
      </c>
      <c r="E98" s="1" t="s">
        <v>89</v>
      </c>
      <c r="F98" s="1">
        <v>1</v>
      </c>
      <c r="G98" s="1" t="s">
        <v>78</v>
      </c>
      <c r="H98" s="1" t="s">
        <v>79</v>
      </c>
      <c r="I98" s="1" t="s">
        <v>79</v>
      </c>
      <c r="J98" s="1">
        <v>1</v>
      </c>
      <c r="K98" s="1">
        <v>1</v>
      </c>
      <c r="L98" s="1">
        <v>4</v>
      </c>
      <c r="M98" s="1">
        <f t="shared" si="16"/>
        <v>0</v>
      </c>
      <c r="N98" s="1"/>
      <c r="O98" s="1"/>
      <c r="P98" s="1"/>
      <c r="Q98" s="1">
        <v>1</v>
      </c>
      <c r="R98" s="1">
        <f t="shared" si="9"/>
        <v>0</v>
      </c>
      <c r="S98" s="1"/>
      <c r="T98" s="1">
        <f t="shared" si="10"/>
        <v>1</v>
      </c>
      <c r="U98" s="1" t="s">
        <v>81</v>
      </c>
      <c r="V98" s="1"/>
      <c r="W98" s="1">
        <v>0</v>
      </c>
      <c r="X98" s="1">
        <v>14.074</v>
      </c>
      <c r="Y98" s="1">
        <v>309.41699999999997</v>
      </c>
      <c r="Z98" s="1">
        <v>233.096</v>
      </c>
      <c r="AA98" s="1">
        <v>3.55</v>
      </c>
      <c r="AB98" s="1">
        <v>3.3149999999999999</v>
      </c>
      <c r="AC98" s="1">
        <v>3.081</v>
      </c>
      <c r="AD98" s="1">
        <v>765.17600000000004</v>
      </c>
      <c r="AE98" s="1">
        <v>937.28599999999994</v>
      </c>
      <c r="AF98" s="1">
        <f t="shared" si="11"/>
        <v>851.23099999999999</v>
      </c>
      <c r="AG98" s="1">
        <v>17</v>
      </c>
      <c r="AH98" s="1">
        <v>14</v>
      </c>
      <c r="AI98" s="1">
        <f t="shared" si="12"/>
        <v>15.5</v>
      </c>
      <c r="AJ98" s="1">
        <v>28.125</v>
      </c>
      <c r="AK98" s="1">
        <v>30</v>
      </c>
      <c r="AL98" s="1">
        <f t="shared" si="13"/>
        <v>21.8125</v>
      </c>
      <c r="AM98" s="1">
        <v>3.742</v>
      </c>
      <c r="AN98" s="1">
        <v>5.8840000000000003</v>
      </c>
      <c r="AO98" s="1">
        <f t="shared" si="14"/>
        <v>4.8130000000000006</v>
      </c>
      <c r="AP98" s="1">
        <v>16</v>
      </c>
      <c r="AQ98" s="1">
        <v>14</v>
      </c>
      <c r="AR98" s="1">
        <f t="shared" si="15"/>
        <v>15</v>
      </c>
      <c r="AS98" s="1">
        <v>1</v>
      </c>
      <c r="AT98" s="1">
        <v>2</v>
      </c>
      <c r="AU98" s="1">
        <v>1</v>
      </c>
      <c r="AV98" s="2">
        <v>2</v>
      </c>
      <c r="AW98" s="2">
        <v>3.2857142857142856</v>
      </c>
      <c r="AX98" s="2">
        <v>1.4</v>
      </c>
      <c r="AY98" s="2">
        <v>1.4</v>
      </c>
      <c r="AZ98" s="2">
        <v>2.5</v>
      </c>
      <c r="BA98" s="2">
        <v>3.75</v>
      </c>
      <c r="BB98" s="2">
        <v>5</v>
      </c>
      <c r="BC98" s="2">
        <v>2.8</v>
      </c>
      <c r="BD98" s="3">
        <v>15.407294316774257</v>
      </c>
      <c r="BE98" s="3">
        <v>0.46</v>
      </c>
      <c r="BF98" s="3">
        <v>27.234999999999999</v>
      </c>
      <c r="BG98" s="3">
        <v>6.6773429772073767</v>
      </c>
      <c r="BH98" s="3">
        <v>0.41199999999999998</v>
      </c>
      <c r="BI98" s="14">
        <v>7.6809168155690596E-2</v>
      </c>
      <c r="BJ98" s="3">
        <v>2</v>
      </c>
      <c r="BK98" s="9">
        <v>1.9870000000000001</v>
      </c>
      <c r="BL98" s="9">
        <v>80.3</v>
      </c>
    </row>
    <row r="99" spans="1:64" x14ac:dyDescent="0.4">
      <c r="A99" s="1">
        <v>12</v>
      </c>
      <c r="B99" s="1">
        <v>21</v>
      </c>
      <c r="C99" s="1" t="s">
        <v>88</v>
      </c>
      <c r="D99" s="1">
        <v>2</v>
      </c>
      <c r="E99" s="1" t="s">
        <v>89</v>
      </c>
      <c r="F99" s="1">
        <v>2</v>
      </c>
      <c r="G99" s="1" t="s">
        <v>82</v>
      </c>
      <c r="H99" s="1" t="s">
        <v>80</v>
      </c>
      <c r="I99" s="1" t="s">
        <v>79</v>
      </c>
      <c r="J99" s="1">
        <v>1</v>
      </c>
      <c r="K99" s="1">
        <v>1</v>
      </c>
      <c r="L99" s="1">
        <v>2</v>
      </c>
      <c r="M99" s="1">
        <f t="shared" si="16"/>
        <v>0</v>
      </c>
      <c r="N99" s="1"/>
      <c r="O99" s="1"/>
      <c r="P99" s="1"/>
      <c r="Q99" s="1">
        <v>1</v>
      </c>
      <c r="R99" s="1">
        <f t="shared" si="9"/>
        <v>0</v>
      </c>
      <c r="S99" s="1" t="s">
        <v>81</v>
      </c>
      <c r="T99" s="1">
        <f t="shared" si="10"/>
        <v>1</v>
      </c>
      <c r="U99" s="1" t="s">
        <v>81</v>
      </c>
      <c r="V99" s="1"/>
      <c r="W99" s="1">
        <v>0</v>
      </c>
      <c r="X99" s="1">
        <v>18.966000000000001</v>
      </c>
      <c r="Y99" s="1">
        <v>276.37799999999999</v>
      </c>
      <c r="Z99" s="1">
        <v>197.01</v>
      </c>
      <c r="AA99" s="1">
        <v>1.494</v>
      </c>
      <c r="AB99" s="1">
        <v>1.4059999999999999</v>
      </c>
      <c r="AC99" s="1">
        <v>1.3180000000000001</v>
      </c>
      <c r="AD99" s="1">
        <v>467.05399999999997</v>
      </c>
      <c r="AE99" s="1">
        <v>439.25599999999997</v>
      </c>
      <c r="AF99" s="1">
        <f t="shared" si="11"/>
        <v>453.15499999999997</v>
      </c>
      <c r="AG99" s="1">
        <v>37</v>
      </c>
      <c r="AH99" s="1">
        <v>39</v>
      </c>
      <c r="AI99" s="1">
        <f t="shared" si="12"/>
        <v>38</v>
      </c>
      <c r="AJ99" s="1">
        <v>36.514000000000003</v>
      </c>
      <c r="AK99" s="1">
        <v>93</v>
      </c>
      <c r="AL99" s="1">
        <f t="shared" si="13"/>
        <v>37.257000000000005</v>
      </c>
      <c r="AM99" s="1">
        <v>5.0960000000000001</v>
      </c>
      <c r="AN99" s="1">
        <v>7.0570000000000004</v>
      </c>
      <c r="AO99" s="1">
        <f t="shared" si="14"/>
        <v>6.0765000000000002</v>
      </c>
      <c r="AP99" s="1">
        <v>37</v>
      </c>
      <c r="AQ99" s="1">
        <v>38</v>
      </c>
      <c r="AR99" s="1">
        <f t="shared" si="15"/>
        <v>37.5</v>
      </c>
      <c r="AS99" s="1">
        <v>4</v>
      </c>
      <c r="AT99" s="1">
        <v>4</v>
      </c>
      <c r="AU99" s="1">
        <v>5</v>
      </c>
      <c r="AV99" s="2">
        <v>2</v>
      </c>
      <c r="AW99" s="2">
        <v>3.2857142857142856</v>
      </c>
      <c r="AX99" s="2">
        <v>1.4</v>
      </c>
      <c r="AY99" s="2">
        <v>1.4</v>
      </c>
      <c r="AZ99" s="2">
        <v>2.5</v>
      </c>
      <c r="BA99" s="2">
        <v>3.75</v>
      </c>
      <c r="BB99" s="2">
        <v>5</v>
      </c>
      <c r="BC99" s="2">
        <v>2.8</v>
      </c>
      <c r="BD99" s="3">
        <v>7.8284897721580107</v>
      </c>
      <c r="BE99" s="3">
        <v>0.14299999999999999</v>
      </c>
      <c r="BF99" s="3">
        <v>28.251999999999999</v>
      </c>
      <c r="BG99" s="3">
        <v>6.6116921295443616</v>
      </c>
      <c r="BH99" s="3">
        <v>7.0000000000000007E-2</v>
      </c>
      <c r="BI99" s="14">
        <v>1.4711887723970005E-2</v>
      </c>
      <c r="BJ99" s="3">
        <v>2.7439999999999998</v>
      </c>
      <c r="BK99" s="9">
        <v>40.908000000000001</v>
      </c>
      <c r="BL99" s="9">
        <v>60.756999999999998</v>
      </c>
    </row>
    <row r="100" spans="1:64" x14ac:dyDescent="0.4">
      <c r="A100" s="1">
        <v>12</v>
      </c>
      <c r="B100" s="1">
        <v>21</v>
      </c>
      <c r="C100" s="1" t="s">
        <v>88</v>
      </c>
      <c r="D100" s="1">
        <v>2</v>
      </c>
      <c r="E100" s="1" t="s">
        <v>89</v>
      </c>
      <c r="F100" s="1">
        <v>3</v>
      </c>
      <c r="G100" s="1" t="s">
        <v>84</v>
      </c>
      <c r="H100" s="1" t="s">
        <v>79</v>
      </c>
      <c r="I100" s="1" t="s">
        <v>80</v>
      </c>
      <c r="J100" s="1">
        <v>0</v>
      </c>
      <c r="K100" s="1">
        <v>1</v>
      </c>
      <c r="L100" s="1">
        <v>4</v>
      </c>
      <c r="M100" s="1">
        <f t="shared" si="16"/>
        <v>0</v>
      </c>
      <c r="N100" s="1"/>
      <c r="O100" s="1"/>
      <c r="P100" s="1"/>
      <c r="Q100" s="1">
        <v>1</v>
      </c>
      <c r="R100" s="1">
        <f t="shared" si="9"/>
        <v>1</v>
      </c>
      <c r="S100" s="1" t="s">
        <v>81</v>
      </c>
      <c r="T100" s="1">
        <f t="shared" si="10"/>
        <v>2</v>
      </c>
      <c r="U100" s="1"/>
      <c r="V100" s="1"/>
      <c r="W100" s="1">
        <v>0</v>
      </c>
      <c r="X100" s="1">
        <v>23.754000000000001</v>
      </c>
      <c r="Y100" s="1">
        <v>306.58300000000003</v>
      </c>
      <c r="Z100" s="1">
        <v>283.06400000000002</v>
      </c>
      <c r="AA100" s="1">
        <v>3.3679999999999999</v>
      </c>
      <c r="AB100" s="1">
        <v>3.3330000000000002</v>
      </c>
      <c r="AC100" s="1">
        <v>3.298</v>
      </c>
      <c r="AD100" s="1">
        <v>598.69399999999996</v>
      </c>
      <c r="AE100" s="1">
        <v>674.15599999999995</v>
      </c>
      <c r="AF100" s="1">
        <f t="shared" si="11"/>
        <v>636.42499999999995</v>
      </c>
      <c r="AG100" s="1">
        <v>36</v>
      </c>
      <c r="AH100" s="1">
        <v>32</v>
      </c>
      <c r="AI100" s="1">
        <f t="shared" si="12"/>
        <v>34</v>
      </c>
      <c r="AJ100" s="1">
        <v>33.853000000000002</v>
      </c>
      <c r="AK100" s="1">
        <v>39.5</v>
      </c>
      <c r="AL100" s="1">
        <f t="shared" si="13"/>
        <v>33.926500000000004</v>
      </c>
      <c r="AM100" s="1">
        <v>5.6280000000000001</v>
      </c>
      <c r="AN100" s="1">
        <v>7.5019999999999998</v>
      </c>
      <c r="AO100" s="1">
        <f t="shared" si="14"/>
        <v>6.5649999999999995</v>
      </c>
      <c r="AP100" s="1">
        <v>34</v>
      </c>
      <c r="AQ100" s="1">
        <v>32</v>
      </c>
      <c r="AR100" s="1">
        <f t="shared" si="15"/>
        <v>33</v>
      </c>
      <c r="AS100" s="1">
        <v>3</v>
      </c>
      <c r="AT100" s="1">
        <v>3</v>
      </c>
      <c r="AU100" s="1">
        <v>3</v>
      </c>
      <c r="AV100" s="2">
        <v>2</v>
      </c>
      <c r="AW100" s="2">
        <v>3.2857142857142856</v>
      </c>
      <c r="AX100" s="2">
        <v>1.4</v>
      </c>
      <c r="AY100" s="2">
        <v>1.4</v>
      </c>
      <c r="AZ100" s="2">
        <v>2.5</v>
      </c>
      <c r="BA100" s="2">
        <v>3.75</v>
      </c>
      <c r="BB100" s="2">
        <v>5</v>
      </c>
      <c r="BC100" s="2">
        <v>2.8</v>
      </c>
      <c r="BD100" s="5"/>
      <c r="BE100" s="5"/>
      <c r="BF100" s="5"/>
      <c r="BG100" s="5"/>
      <c r="BH100" s="5"/>
      <c r="BI100" s="5"/>
      <c r="BJ100" s="5"/>
      <c r="BK100" s="4"/>
      <c r="BL100" s="4"/>
    </row>
    <row r="101" spans="1:64" x14ac:dyDescent="0.4">
      <c r="A101" s="1">
        <v>12</v>
      </c>
      <c r="B101" s="1">
        <v>21</v>
      </c>
      <c r="C101" s="1" t="s">
        <v>88</v>
      </c>
      <c r="D101" s="1">
        <v>2</v>
      </c>
      <c r="E101" s="1" t="s">
        <v>89</v>
      </c>
      <c r="F101" s="1">
        <v>4</v>
      </c>
      <c r="G101" s="1" t="s">
        <v>85</v>
      </c>
      <c r="H101" s="1" t="s">
        <v>80</v>
      </c>
      <c r="I101" s="1" t="s">
        <v>80</v>
      </c>
      <c r="J101" s="1">
        <v>1</v>
      </c>
      <c r="K101" s="1">
        <v>1</v>
      </c>
      <c r="L101" s="1">
        <v>3</v>
      </c>
      <c r="M101" s="1">
        <f t="shared" si="16"/>
        <v>1</v>
      </c>
      <c r="N101" s="1" t="s">
        <v>81</v>
      </c>
      <c r="O101" s="1"/>
      <c r="P101" s="1"/>
      <c r="Q101" s="1">
        <v>1</v>
      </c>
      <c r="R101" s="1">
        <v>1</v>
      </c>
      <c r="S101" s="1" t="s">
        <v>81</v>
      </c>
      <c r="T101" s="1">
        <f t="shared" si="10"/>
        <v>2</v>
      </c>
      <c r="U101" s="1" t="s">
        <v>81</v>
      </c>
      <c r="V101" s="1"/>
      <c r="W101" s="1">
        <v>1</v>
      </c>
      <c r="X101" s="1">
        <v>20</v>
      </c>
      <c r="Y101" s="1">
        <v>294.89800000000002</v>
      </c>
      <c r="Z101" s="1">
        <v>183.20400000000001</v>
      </c>
      <c r="AA101" s="1">
        <v>3.1669999999999998</v>
      </c>
      <c r="AB101" s="1">
        <v>3.25</v>
      </c>
      <c r="AC101" s="1">
        <v>3.3330000000000002</v>
      </c>
      <c r="AD101" s="1">
        <v>771.5</v>
      </c>
      <c r="AE101" s="1">
        <v>733.32</v>
      </c>
      <c r="AF101" s="1">
        <f t="shared" si="11"/>
        <v>752.41000000000008</v>
      </c>
      <c r="AG101" s="1">
        <v>24</v>
      </c>
      <c r="AH101" s="1">
        <v>25</v>
      </c>
      <c r="AI101" s="1">
        <f t="shared" si="12"/>
        <v>24.5</v>
      </c>
      <c r="AJ101" s="1">
        <v>32.636000000000003</v>
      </c>
      <c r="AK101" s="1">
        <v>103.56</v>
      </c>
      <c r="AL101" s="1">
        <f t="shared" si="13"/>
        <v>28.568000000000001</v>
      </c>
      <c r="AM101" s="1">
        <v>5.4770000000000003</v>
      </c>
      <c r="AN101" s="1">
        <v>7.2329999999999997</v>
      </c>
      <c r="AO101" s="1">
        <f t="shared" si="14"/>
        <v>6.3550000000000004</v>
      </c>
      <c r="AP101" s="1">
        <v>22</v>
      </c>
      <c r="AQ101" s="1">
        <v>25</v>
      </c>
      <c r="AR101" s="1">
        <f t="shared" si="15"/>
        <v>23.5</v>
      </c>
      <c r="AS101" s="1">
        <v>2</v>
      </c>
      <c r="AT101" s="1">
        <v>2</v>
      </c>
      <c r="AU101" s="1">
        <v>1</v>
      </c>
      <c r="AV101" s="2">
        <v>2</v>
      </c>
      <c r="AW101" s="2">
        <v>3.2857142857142856</v>
      </c>
      <c r="AX101" s="2">
        <v>1.4</v>
      </c>
      <c r="AY101" s="2">
        <v>1.4</v>
      </c>
      <c r="AZ101" s="2">
        <v>2.5</v>
      </c>
      <c r="BA101" s="2">
        <v>3.75</v>
      </c>
      <c r="BB101" s="2">
        <v>5</v>
      </c>
      <c r="BC101" s="2">
        <v>2.8</v>
      </c>
      <c r="BD101" s="3">
        <v>12.54516317940729</v>
      </c>
      <c r="BE101" s="3">
        <v>0.16700000000000001</v>
      </c>
      <c r="BF101" s="3">
        <v>22.724</v>
      </c>
      <c r="BG101" s="3">
        <v>4.8381692948199744</v>
      </c>
      <c r="BH101" s="3">
        <v>9.0999999999999998E-2</v>
      </c>
      <c r="BI101" s="14">
        <v>1.844689085496402E-2</v>
      </c>
      <c r="BJ101" s="3">
        <v>2.8550000000000004</v>
      </c>
      <c r="BK101" s="9">
        <v>34.381</v>
      </c>
      <c r="BL101" s="9">
        <v>59.816000000000003</v>
      </c>
    </row>
    <row r="102" spans="1:64" x14ac:dyDescent="0.4">
      <c r="A102" s="1">
        <v>12</v>
      </c>
      <c r="B102" s="1">
        <v>21</v>
      </c>
      <c r="C102" s="1" t="s">
        <v>88</v>
      </c>
      <c r="D102" s="1">
        <v>2</v>
      </c>
      <c r="E102" s="1" t="s">
        <v>89</v>
      </c>
      <c r="F102" s="1">
        <v>5</v>
      </c>
      <c r="G102" s="1" t="s">
        <v>82</v>
      </c>
      <c r="H102" s="1" t="s">
        <v>80</v>
      </c>
      <c r="I102" s="1" t="s">
        <v>79</v>
      </c>
      <c r="J102" s="1">
        <v>1</v>
      </c>
      <c r="K102" s="1">
        <v>1</v>
      </c>
      <c r="L102" s="1">
        <v>3</v>
      </c>
      <c r="M102" s="1">
        <f t="shared" si="16"/>
        <v>0</v>
      </c>
      <c r="N102" s="1"/>
      <c r="O102" s="1"/>
      <c r="P102" s="1"/>
      <c r="Q102" s="1">
        <v>1</v>
      </c>
      <c r="R102" s="1">
        <f t="shared" si="9"/>
        <v>0</v>
      </c>
      <c r="S102" s="1" t="s">
        <v>81</v>
      </c>
      <c r="T102" s="1">
        <f t="shared" si="10"/>
        <v>1</v>
      </c>
      <c r="U102" s="1"/>
      <c r="V102" s="1"/>
      <c r="W102" s="1">
        <v>0</v>
      </c>
      <c r="X102" s="1">
        <v>15.07</v>
      </c>
      <c r="Y102" s="1">
        <v>400.76799999999997</v>
      </c>
      <c r="Z102" s="1">
        <v>141.399</v>
      </c>
      <c r="AA102" s="1">
        <v>2.9870000000000001</v>
      </c>
      <c r="AB102" s="1">
        <v>3.097</v>
      </c>
      <c r="AC102" s="1">
        <v>3.2080000000000002</v>
      </c>
      <c r="AD102" s="1">
        <v>547.36</v>
      </c>
      <c r="AE102" s="1">
        <v>650.952</v>
      </c>
      <c r="AF102" s="1">
        <f t="shared" si="11"/>
        <v>599.15599999999995</v>
      </c>
      <c r="AG102" s="1">
        <v>25</v>
      </c>
      <c r="AH102" s="1">
        <v>21</v>
      </c>
      <c r="AI102" s="1">
        <f t="shared" si="12"/>
        <v>23</v>
      </c>
      <c r="AJ102" s="1">
        <v>34.119999999999997</v>
      </c>
      <c r="AK102" s="1">
        <v>35.564999999999998</v>
      </c>
      <c r="AL102" s="1">
        <f t="shared" si="13"/>
        <v>28.56</v>
      </c>
      <c r="AM102" s="1">
        <v>5.4269999999999996</v>
      </c>
      <c r="AN102" s="1">
        <v>6.2069999999999999</v>
      </c>
      <c r="AO102" s="1">
        <f t="shared" si="14"/>
        <v>5.8170000000000002</v>
      </c>
      <c r="AP102" s="1">
        <v>25</v>
      </c>
      <c r="AQ102" s="1">
        <v>23</v>
      </c>
      <c r="AR102" s="1">
        <f t="shared" si="15"/>
        <v>24</v>
      </c>
      <c r="AS102" s="1">
        <v>2</v>
      </c>
      <c r="AT102" s="1">
        <v>5</v>
      </c>
      <c r="AU102" s="1">
        <v>2</v>
      </c>
      <c r="AV102" s="2">
        <v>2</v>
      </c>
      <c r="AW102" s="2">
        <v>3.2857142857142856</v>
      </c>
      <c r="AX102" s="2">
        <v>1.4</v>
      </c>
      <c r="AY102" s="2">
        <v>1.4</v>
      </c>
      <c r="AZ102" s="2">
        <v>2.5</v>
      </c>
      <c r="BA102" s="2">
        <v>3.75</v>
      </c>
      <c r="BB102" s="2">
        <v>5</v>
      </c>
      <c r="BC102" s="2">
        <v>2.8</v>
      </c>
      <c r="BD102" s="3">
        <v>11.760578296614053</v>
      </c>
      <c r="BE102" s="3">
        <v>0.13700000000000001</v>
      </c>
      <c r="BF102" s="3">
        <v>23.611000000000001</v>
      </c>
      <c r="BG102" s="3">
        <v>4.4356751339863285</v>
      </c>
      <c r="BH102" s="3">
        <v>5.1999999999999998E-2</v>
      </c>
      <c r="BI102" s="14">
        <v>1.0457063603998645E-2</v>
      </c>
      <c r="BJ102" s="3">
        <v>3.2010000000000001</v>
      </c>
      <c r="BK102" s="9">
        <v>19.305</v>
      </c>
      <c r="BL102" s="9">
        <v>75.364999999999995</v>
      </c>
    </row>
    <row r="103" spans="1:64" x14ac:dyDescent="0.4">
      <c r="A103" s="1">
        <v>12</v>
      </c>
      <c r="B103" s="1">
        <v>21</v>
      </c>
      <c r="C103" s="1" t="s">
        <v>88</v>
      </c>
      <c r="D103" s="1">
        <v>2</v>
      </c>
      <c r="E103" s="1" t="s">
        <v>89</v>
      </c>
      <c r="F103" s="1">
        <v>6</v>
      </c>
      <c r="G103" s="1" t="s">
        <v>84</v>
      </c>
      <c r="H103" s="1" t="s">
        <v>79</v>
      </c>
      <c r="I103" s="1" t="s">
        <v>80</v>
      </c>
      <c r="J103" s="1">
        <v>0</v>
      </c>
      <c r="K103" s="1">
        <v>1</v>
      </c>
      <c r="L103" s="1">
        <v>3</v>
      </c>
      <c r="M103" s="1">
        <f t="shared" si="16"/>
        <v>0</v>
      </c>
      <c r="N103" s="1"/>
      <c r="O103" s="1"/>
      <c r="P103" s="1"/>
      <c r="Q103" s="1">
        <v>1</v>
      </c>
      <c r="R103" s="1">
        <f t="shared" si="9"/>
        <v>0</v>
      </c>
      <c r="S103" s="1" t="s">
        <v>83</v>
      </c>
      <c r="T103" s="1">
        <f t="shared" si="10"/>
        <v>1</v>
      </c>
      <c r="U103" s="1"/>
      <c r="V103" s="1"/>
      <c r="W103" s="1">
        <v>0</v>
      </c>
      <c r="X103" s="1">
        <v>30.303999999999998</v>
      </c>
      <c r="Y103" s="1">
        <v>327.27199999999999</v>
      </c>
      <c r="Z103" s="1">
        <v>230.084</v>
      </c>
      <c r="AA103" s="1">
        <v>3.9049999999999998</v>
      </c>
      <c r="AB103" s="1">
        <v>3.8780000000000001</v>
      </c>
      <c r="AC103" s="1">
        <v>3.85</v>
      </c>
      <c r="AD103" s="1">
        <v>427.01600000000002</v>
      </c>
      <c r="AE103" s="1">
        <v>578.46799999999996</v>
      </c>
      <c r="AF103" s="1">
        <f t="shared" si="11"/>
        <v>502.74199999999996</v>
      </c>
      <c r="AG103" s="1">
        <v>63</v>
      </c>
      <c r="AH103" s="1">
        <v>47</v>
      </c>
      <c r="AI103" s="1">
        <f t="shared" si="12"/>
        <v>55</v>
      </c>
      <c r="AJ103" s="1">
        <v>31.757999999999999</v>
      </c>
      <c r="AK103" s="1">
        <v>36.478999999999999</v>
      </c>
      <c r="AL103" s="1">
        <f t="shared" si="13"/>
        <v>43.378999999999998</v>
      </c>
      <c r="AM103" s="1">
        <v>5.0199999999999996</v>
      </c>
      <c r="AN103" s="1">
        <v>6.5510000000000002</v>
      </c>
      <c r="AO103" s="1">
        <f t="shared" si="14"/>
        <v>5.7854999999999999</v>
      </c>
      <c r="AP103" s="1">
        <v>62</v>
      </c>
      <c r="AQ103" s="1">
        <v>48</v>
      </c>
      <c r="AR103" s="1">
        <f t="shared" si="15"/>
        <v>55</v>
      </c>
      <c r="AS103" s="1">
        <v>3</v>
      </c>
      <c r="AT103" s="1">
        <v>6</v>
      </c>
      <c r="AU103" s="1">
        <v>4</v>
      </c>
      <c r="AV103" s="2">
        <v>2</v>
      </c>
      <c r="AW103" s="2">
        <v>3.2857142857142856</v>
      </c>
      <c r="AX103" s="2">
        <v>1.4</v>
      </c>
      <c r="AY103" s="2">
        <v>1.4</v>
      </c>
      <c r="AZ103" s="2">
        <v>2.5</v>
      </c>
      <c r="BA103" s="2">
        <v>3.75</v>
      </c>
      <c r="BB103" s="2">
        <v>5</v>
      </c>
      <c r="BC103" s="2">
        <v>2.8</v>
      </c>
      <c r="BD103" s="5"/>
      <c r="BE103" s="5"/>
      <c r="BF103" s="5"/>
      <c r="BG103" s="5"/>
      <c r="BH103" s="5"/>
      <c r="BI103" s="5"/>
      <c r="BJ103" s="5"/>
      <c r="BK103" s="4"/>
      <c r="BL103" s="4"/>
    </row>
    <row r="104" spans="1:64" x14ac:dyDescent="0.4">
      <c r="A104" s="1">
        <v>12</v>
      </c>
      <c r="B104" s="1">
        <v>21</v>
      </c>
      <c r="C104" s="1" t="s">
        <v>88</v>
      </c>
      <c r="D104" s="1">
        <v>2</v>
      </c>
      <c r="E104" s="1" t="s">
        <v>89</v>
      </c>
      <c r="F104" s="1">
        <v>7</v>
      </c>
      <c r="G104" s="1" t="s">
        <v>85</v>
      </c>
      <c r="H104" s="1" t="s">
        <v>80</v>
      </c>
      <c r="I104" s="1" t="s">
        <v>80</v>
      </c>
      <c r="J104" s="1">
        <v>1</v>
      </c>
      <c r="K104" s="1">
        <v>1</v>
      </c>
      <c r="L104" s="1">
        <v>3</v>
      </c>
      <c r="M104" s="1">
        <f t="shared" si="16"/>
        <v>1</v>
      </c>
      <c r="N104" s="1" t="s">
        <v>81</v>
      </c>
      <c r="O104" s="1"/>
      <c r="P104" s="1"/>
      <c r="Q104" s="1">
        <v>1</v>
      </c>
      <c r="R104" s="1">
        <f t="shared" si="9"/>
        <v>1</v>
      </c>
      <c r="S104" s="1" t="s">
        <v>81</v>
      </c>
      <c r="T104" s="1">
        <f t="shared" si="10"/>
        <v>2</v>
      </c>
      <c r="U104" s="1"/>
      <c r="V104" s="1"/>
      <c r="W104" s="1">
        <v>0</v>
      </c>
      <c r="X104" s="1">
        <v>34.9</v>
      </c>
      <c r="Y104" s="1">
        <v>385.60500000000002</v>
      </c>
      <c r="Z104" s="1">
        <v>153.608</v>
      </c>
      <c r="AA104" s="1">
        <v>2.8650000000000002</v>
      </c>
      <c r="AB104" s="1">
        <v>2.6739999999999999</v>
      </c>
      <c r="AC104" s="1">
        <v>2.4830000000000001</v>
      </c>
      <c r="AD104" s="1">
        <v>584.21799999999996</v>
      </c>
      <c r="AE104" s="1">
        <v>608.15099999999995</v>
      </c>
      <c r="AF104" s="1">
        <f t="shared" si="11"/>
        <v>596.18449999999996</v>
      </c>
      <c r="AG104" s="1">
        <v>55</v>
      </c>
      <c r="AH104" s="1">
        <v>53</v>
      </c>
      <c r="AI104" s="1">
        <f t="shared" si="12"/>
        <v>54</v>
      </c>
      <c r="AJ104" s="1">
        <v>32.034999999999997</v>
      </c>
      <c r="AK104" s="1">
        <v>56.195999999999998</v>
      </c>
      <c r="AL104" s="1">
        <f t="shared" si="13"/>
        <v>43.017499999999998</v>
      </c>
      <c r="AM104" s="1">
        <v>4.8380000000000001</v>
      </c>
      <c r="AN104" s="1">
        <v>6.3689999999999998</v>
      </c>
      <c r="AO104" s="1">
        <f t="shared" si="14"/>
        <v>5.6035000000000004</v>
      </c>
      <c r="AP104" s="1">
        <v>57</v>
      </c>
      <c r="AQ104" s="1">
        <v>51</v>
      </c>
      <c r="AR104" s="1">
        <f t="shared" si="15"/>
        <v>54</v>
      </c>
      <c r="AS104" s="1">
        <v>2</v>
      </c>
      <c r="AT104" s="1">
        <v>4</v>
      </c>
      <c r="AU104" s="1">
        <v>2</v>
      </c>
      <c r="AV104" s="2">
        <v>2</v>
      </c>
      <c r="AW104" s="2">
        <v>3.2857142857142856</v>
      </c>
      <c r="AX104" s="2">
        <v>1.4</v>
      </c>
      <c r="AY104" s="2">
        <v>1.4</v>
      </c>
      <c r="AZ104" s="2">
        <v>2.5</v>
      </c>
      <c r="BA104" s="2">
        <v>3.75</v>
      </c>
      <c r="BB104" s="2">
        <v>5</v>
      </c>
      <c r="BC104" s="2">
        <v>2.8</v>
      </c>
      <c r="BD104" s="3">
        <v>15.702534982365115</v>
      </c>
      <c r="BE104" s="3">
        <v>5.1260000000000003</v>
      </c>
      <c r="BF104" s="3">
        <v>16.914000000000001</v>
      </c>
      <c r="BG104" s="3">
        <v>6.2436146183927219</v>
      </c>
      <c r="BH104" s="3">
        <v>0.56200000000000006</v>
      </c>
      <c r="BI104" s="14">
        <v>0.13839386237900742</v>
      </c>
      <c r="BJ104" s="3">
        <v>5.1159999999999997</v>
      </c>
      <c r="BK104" s="9">
        <v>22.223120000089693</v>
      </c>
      <c r="BL104" s="9">
        <v>47.776879999910307</v>
      </c>
    </row>
    <row r="105" spans="1:64" x14ac:dyDescent="0.4">
      <c r="A105" s="1">
        <v>12</v>
      </c>
      <c r="B105" s="1">
        <v>21</v>
      </c>
      <c r="C105" s="1" t="s">
        <v>88</v>
      </c>
      <c r="D105" s="1">
        <v>2</v>
      </c>
      <c r="E105" s="1" t="s">
        <v>89</v>
      </c>
      <c r="F105" s="1">
        <v>8</v>
      </c>
      <c r="G105" s="1" t="s">
        <v>78</v>
      </c>
      <c r="H105" s="1" t="s">
        <v>79</v>
      </c>
      <c r="I105" s="1" t="s">
        <v>79</v>
      </c>
      <c r="J105" s="1">
        <v>0</v>
      </c>
      <c r="K105" s="1">
        <v>0</v>
      </c>
      <c r="L105" s="1">
        <v>1</v>
      </c>
      <c r="M105" s="1">
        <f t="shared" si="16"/>
        <v>0</v>
      </c>
      <c r="N105" s="1"/>
      <c r="O105" s="1"/>
      <c r="P105" s="1"/>
      <c r="Q105" s="1">
        <v>0</v>
      </c>
      <c r="R105" s="1">
        <f t="shared" si="9"/>
        <v>0</v>
      </c>
      <c r="S105" s="1"/>
      <c r="T105" s="1">
        <f t="shared" si="10"/>
        <v>0</v>
      </c>
      <c r="U105" s="1" t="s">
        <v>81</v>
      </c>
      <c r="V105" s="1"/>
      <c r="W105" s="1">
        <v>0</v>
      </c>
      <c r="X105" s="1">
        <v>21.088000000000001</v>
      </c>
      <c r="Y105" s="1">
        <v>209.101</v>
      </c>
      <c r="Z105" s="1">
        <v>156.87799999999999</v>
      </c>
      <c r="AA105" s="1">
        <v>1.9750000000000001</v>
      </c>
      <c r="AB105" s="1">
        <v>1.9359999999999999</v>
      </c>
      <c r="AC105" s="1">
        <v>1.897</v>
      </c>
      <c r="AD105" s="1">
        <v>900.95500000000004</v>
      </c>
      <c r="AE105" s="1">
        <v>819.625</v>
      </c>
      <c r="AF105" s="1">
        <f t="shared" si="11"/>
        <v>860.29</v>
      </c>
      <c r="AG105" s="1">
        <v>22</v>
      </c>
      <c r="AH105" s="1">
        <v>24</v>
      </c>
      <c r="AI105" s="1">
        <f t="shared" si="12"/>
        <v>23</v>
      </c>
      <c r="AJ105" s="1">
        <v>35.636000000000003</v>
      </c>
      <c r="AK105" s="1">
        <v>43.182000000000002</v>
      </c>
      <c r="AL105" s="1">
        <f t="shared" si="13"/>
        <v>29.318000000000001</v>
      </c>
      <c r="AM105" s="1">
        <v>4.9219999999999997</v>
      </c>
      <c r="AN105" s="1">
        <v>6.5860000000000003</v>
      </c>
      <c r="AO105" s="1">
        <f t="shared" si="14"/>
        <v>5.7539999999999996</v>
      </c>
      <c r="AP105" s="1">
        <v>22</v>
      </c>
      <c r="AQ105" s="1">
        <v>22</v>
      </c>
      <c r="AR105" s="1">
        <f t="shared" si="15"/>
        <v>22</v>
      </c>
      <c r="AS105" s="1">
        <v>1</v>
      </c>
      <c r="AT105" s="1">
        <v>4</v>
      </c>
      <c r="AU105" s="1">
        <v>2</v>
      </c>
      <c r="AV105" s="2">
        <v>2</v>
      </c>
      <c r="AW105" s="2">
        <v>3.2857142857142856</v>
      </c>
      <c r="AX105" s="2">
        <v>1.4</v>
      </c>
      <c r="AY105" s="2">
        <v>1.4</v>
      </c>
      <c r="AZ105" s="2">
        <v>2.5</v>
      </c>
      <c r="BA105" s="2">
        <v>3.75</v>
      </c>
      <c r="BB105" s="2">
        <v>5</v>
      </c>
      <c r="BC105" s="2">
        <v>2.8</v>
      </c>
      <c r="BD105" s="5"/>
      <c r="BE105" s="5"/>
      <c r="BF105" s="5"/>
      <c r="BG105" s="5"/>
      <c r="BH105" s="5"/>
      <c r="BI105" s="5"/>
      <c r="BJ105" s="5"/>
      <c r="BK105" s="4"/>
      <c r="BL105" s="4"/>
    </row>
    <row r="106" spans="1:64" x14ac:dyDescent="0.4">
      <c r="A106" s="1">
        <v>12</v>
      </c>
      <c r="B106" s="1">
        <v>21</v>
      </c>
      <c r="C106" s="1" t="s">
        <v>88</v>
      </c>
      <c r="D106" s="1">
        <v>2</v>
      </c>
      <c r="E106" s="1" t="s">
        <v>89</v>
      </c>
      <c r="F106" s="1">
        <v>9</v>
      </c>
      <c r="G106" s="1" t="s">
        <v>84</v>
      </c>
      <c r="H106" s="1" t="s">
        <v>79</v>
      </c>
      <c r="I106" s="1" t="s">
        <v>80</v>
      </c>
      <c r="J106" s="1">
        <v>1</v>
      </c>
      <c r="K106" s="1">
        <v>1</v>
      </c>
      <c r="L106" s="1">
        <v>2</v>
      </c>
      <c r="M106" s="1">
        <f t="shared" si="16"/>
        <v>0</v>
      </c>
      <c r="N106" s="1" t="s">
        <v>81</v>
      </c>
      <c r="O106" s="1"/>
      <c r="P106" s="1"/>
      <c r="Q106" s="1">
        <v>1</v>
      </c>
      <c r="R106" s="1">
        <f t="shared" si="9"/>
        <v>0</v>
      </c>
      <c r="S106" s="1"/>
      <c r="T106" s="1">
        <f t="shared" si="10"/>
        <v>1</v>
      </c>
      <c r="U106" s="1"/>
      <c r="V106" s="1"/>
      <c r="W106" s="1">
        <v>0</v>
      </c>
      <c r="X106" s="1">
        <v>20.013999999999999</v>
      </c>
      <c r="Y106" s="1">
        <v>252.59</v>
      </c>
      <c r="Z106" s="1">
        <v>227.04900000000001</v>
      </c>
      <c r="AA106" s="1">
        <v>2.7480000000000002</v>
      </c>
      <c r="AB106" s="1">
        <v>2.3740000000000001</v>
      </c>
      <c r="AC106" s="1">
        <v>2</v>
      </c>
      <c r="AD106" s="1">
        <v>415.69799999999998</v>
      </c>
      <c r="AE106" s="1">
        <v>609.4</v>
      </c>
      <c r="AF106" s="1">
        <f t="shared" si="11"/>
        <v>512.54899999999998</v>
      </c>
      <c r="AG106" s="1">
        <v>43</v>
      </c>
      <c r="AH106" s="1">
        <v>30</v>
      </c>
      <c r="AI106" s="1">
        <f t="shared" si="12"/>
        <v>36.5</v>
      </c>
      <c r="AJ106" s="1">
        <v>38.619</v>
      </c>
      <c r="AK106" s="1">
        <v>43.767000000000003</v>
      </c>
      <c r="AL106" s="1">
        <f t="shared" si="13"/>
        <v>37.5595</v>
      </c>
      <c r="AM106" s="1">
        <v>4.5720000000000001</v>
      </c>
      <c r="AN106" s="1">
        <v>7.8689999999999998</v>
      </c>
      <c r="AO106" s="1">
        <f t="shared" si="14"/>
        <v>6.2204999999999995</v>
      </c>
      <c r="AP106" s="1">
        <v>42</v>
      </c>
      <c r="AQ106" s="1">
        <v>30</v>
      </c>
      <c r="AR106" s="1">
        <f t="shared" si="15"/>
        <v>36</v>
      </c>
      <c r="AS106" s="1">
        <v>2</v>
      </c>
      <c r="AT106" s="1">
        <v>3</v>
      </c>
      <c r="AU106" s="1">
        <v>2</v>
      </c>
      <c r="AV106" s="2">
        <v>2</v>
      </c>
      <c r="AW106" s="2">
        <v>3.2857142857142856</v>
      </c>
      <c r="AX106" s="2">
        <v>1.4</v>
      </c>
      <c r="AY106" s="2">
        <v>1.4</v>
      </c>
      <c r="AZ106" s="2">
        <v>2.5</v>
      </c>
      <c r="BA106" s="2">
        <v>3.75</v>
      </c>
      <c r="BB106" s="2">
        <v>5</v>
      </c>
      <c r="BC106" s="2">
        <v>2.8</v>
      </c>
      <c r="BD106" s="3">
        <v>8.4913419524301315</v>
      </c>
      <c r="BE106" s="3">
        <v>6.5000000000000002E-2</v>
      </c>
      <c r="BF106" s="3">
        <v>17.722000000000001</v>
      </c>
      <c r="BG106" s="3">
        <v>3.349975319235718</v>
      </c>
      <c r="BH106" s="3">
        <v>8.7999999999999995E-2</v>
      </c>
      <c r="BI106" s="14">
        <v>1.9071597555877028E-2</v>
      </c>
      <c r="BJ106" s="3">
        <v>3.4590000000000032</v>
      </c>
      <c r="BK106" s="9">
        <v>59.350809999709782</v>
      </c>
      <c r="BL106" s="9">
        <v>79.865720000216243</v>
      </c>
    </row>
    <row r="107" spans="1:64" x14ac:dyDescent="0.4">
      <c r="A107" s="1">
        <v>12</v>
      </c>
      <c r="B107" s="1">
        <v>21</v>
      </c>
      <c r="C107" s="1" t="s">
        <v>88</v>
      </c>
      <c r="D107" s="1">
        <v>2</v>
      </c>
      <c r="E107" s="1" t="s">
        <v>89</v>
      </c>
      <c r="F107" s="1">
        <v>10</v>
      </c>
      <c r="G107" s="1" t="s">
        <v>85</v>
      </c>
      <c r="H107" s="1" t="s">
        <v>80</v>
      </c>
      <c r="I107" s="1" t="s">
        <v>80</v>
      </c>
      <c r="J107" s="1">
        <v>1</v>
      </c>
      <c r="K107" s="1">
        <v>0</v>
      </c>
      <c r="L107" s="1">
        <v>2</v>
      </c>
      <c r="M107" s="1">
        <f t="shared" si="16"/>
        <v>1</v>
      </c>
      <c r="N107" s="1" t="s">
        <v>81</v>
      </c>
      <c r="O107" s="1"/>
      <c r="P107" s="1"/>
      <c r="Q107" s="1">
        <v>1</v>
      </c>
      <c r="R107" s="1">
        <f t="shared" si="9"/>
        <v>1</v>
      </c>
      <c r="S107" s="1" t="s">
        <v>81</v>
      </c>
      <c r="T107" s="1">
        <f t="shared" si="10"/>
        <v>2</v>
      </c>
      <c r="U107" s="1" t="s">
        <v>81</v>
      </c>
      <c r="V107" s="1"/>
      <c r="W107" s="1">
        <v>0</v>
      </c>
      <c r="X107" s="1">
        <v>18.010000000000002</v>
      </c>
      <c r="Y107" s="1">
        <v>412.42500000000001</v>
      </c>
      <c r="Z107" s="1">
        <v>212.34800000000001</v>
      </c>
      <c r="AA107" s="1">
        <v>3.7</v>
      </c>
      <c r="AB107" s="1">
        <v>3.2839999999999998</v>
      </c>
      <c r="AC107" s="1">
        <v>2.8679999999999999</v>
      </c>
      <c r="AD107" s="1">
        <v>462.68599999999998</v>
      </c>
      <c r="AE107" s="1">
        <v>537.63300000000004</v>
      </c>
      <c r="AF107" s="1">
        <f t="shared" si="11"/>
        <v>500.15949999999998</v>
      </c>
      <c r="AG107" s="1">
        <v>35</v>
      </c>
      <c r="AH107" s="1">
        <v>30</v>
      </c>
      <c r="AI107" s="1">
        <f t="shared" si="12"/>
        <v>32.5</v>
      </c>
      <c r="AJ107" s="1">
        <v>34.817999999999998</v>
      </c>
      <c r="AK107" s="1">
        <v>39.5</v>
      </c>
      <c r="AL107" s="1">
        <f t="shared" si="13"/>
        <v>33.658999999999999</v>
      </c>
      <c r="AM107" s="1">
        <v>5.2050000000000001</v>
      </c>
      <c r="AN107" s="1">
        <v>7.7249999999999996</v>
      </c>
      <c r="AO107" s="1">
        <f t="shared" si="14"/>
        <v>6.4649999999999999</v>
      </c>
      <c r="AP107" s="1">
        <v>33</v>
      </c>
      <c r="AQ107" s="1">
        <v>32</v>
      </c>
      <c r="AR107" s="1">
        <f t="shared" si="15"/>
        <v>32.5</v>
      </c>
      <c r="AS107" s="1">
        <v>2</v>
      </c>
      <c r="AT107" s="1">
        <v>4</v>
      </c>
      <c r="AU107" s="1">
        <v>2</v>
      </c>
      <c r="AV107" s="2">
        <v>2</v>
      </c>
      <c r="AW107" s="2">
        <v>3.2857142857142856</v>
      </c>
      <c r="AX107" s="2">
        <v>1.4</v>
      </c>
      <c r="AY107" s="2">
        <v>1.4</v>
      </c>
      <c r="AZ107" s="2">
        <v>2.5</v>
      </c>
      <c r="BA107" s="2">
        <v>3.75</v>
      </c>
      <c r="BB107" s="2">
        <v>5</v>
      </c>
      <c r="BC107" s="2">
        <v>2.8</v>
      </c>
      <c r="BD107" s="3">
        <v>24.162581900556063</v>
      </c>
      <c r="BE107" s="3">
        <v>0.17699999999999999</v>
      </c>
      <c r="BF107" s="3">
        <v>18.206</v>
      </c>
      <c r="BG107" s="3">
        <v>6.3042017509705479</v>
      </c>
      <c r="BH107" s="3">
        <v>7.5999999999999998E-2</v>
      </c>
      <c r="BI107" s="14">
        <v>1.8779114260251039E-2</v>
      </c>
      <c r="BJ107" s="3">
        <v>0.96100000000001273</v>
      </c>
      <c r="BK107" s="11"/>
      <c r="BL107" s="11"/>
    </row>
    <row r="108" spans="1:64" x14ac:dyDescent="0.4">
      <c r="A108" s="1">
        <v>12</v>
      </c>
      <c r="B108" s="1">
        <v>21</v>
      </c>
      <c r="C108" s="1" t="s">
        <v>88</v>
      </c>
      <c r="D108" s="1">
        <v>2</v>
      </c>
      <c r="E108" s="1" t="s">
        <v>89</v>
      </c>
      <c r="F108" s="1">
        <v>11</v>
      </c>
      <c r="G108" s="1" t="s">
        <v>78</v>
      </c>
      <c r="H108" s="1" t="s">
        <v>79</v>
      </c>
      <c r="I108" s="1" t="s">
        <v>79</v>
      </c>
      <c r="J108" s="1">
        <v>0</v>
      </c>
      <c r="K108" s="1">
        <v>0</v>
      </c>
      <c r="L108" s="1">
        <v>1</v>
      </c>
      <c r="M108" s="1">
        <f t="shared" si="16"/>
        <v>0</v>
      </c>
      <c r="N108" s="1"/>
      <c r="O108" s="1"/>
      <c r="P108" s="1"/>
      <c r="Q108" s="1">
        <v>0</v>
      </c>
      <c r="R108" s="1">
        <f t="shared" si="9"/>
        <v>0</v>
      </c>
      <c r="S108" s="1"/>
      <c r="T108" s="1">
        <f t="shared" si="10"/>
        <v>0</v>
      </c>
      <c r="U108" s="1" t="s">
        <v>81</v>
      </c>
      <c r="V108" s="1"/>
      <c r="W108" s="1">
        <v>0</v>
      </c>
      <c r="X108" s="1">
        <v>19.622</v>
      </c>
      <c r="Y108" s="1">
        <v>265.69600000000003</v>
      </c>
      <c r="Z108" s="1">
        <v>127.042</v>
      </c>
      <c r="AA108" s="1">
        <v>2.6320000000000001</v>
      </c>
      <c r="AB108" s="1">
        <v>2.5470000000000002</v>
      </c>
      <c r="AC108" s="1">
        <v>2.4620000000000002</v>
      </c>
      <c r="AD108" s="1">
        <v>580.74199999999996</v>
      </c>
      <c r="AE108" s="1">
        <v>645.35699999999997</v>
      </c>
      <c r="AF108" s="1">
        <f t="shared" si="11"/>
        <v>613.04949999999997</v>
      </c>
      <c r="AG108" s="1">
        <v>31</v>
      </c>
      <c r="AH108" s="1">
        <v>28</v>
      </c>
      <c r="AI108" s="1">
        <f t="shared" si="12"/>
        <v>29.5</v>
      </c>
      <c r="AJ108" s="1">
        <v>36.444000000000003</v>
      </c>
      <c r="AK108" s="1">
        <v>38.462000000000003</v>
      </c>
      <c r="AL108" s="1">
        <f t="shared" si="13"/>
        <v>32.972000000000001</v>
      </c>
      <c r="AM108" s="1">
        <v>5.3609999999999998</v>
      </c>
      <c r="AN108" s="1">
        <v>7.5810000000000004</v>
      </c>
      <c r="AO108" s="1">
        <f t="shared" si="14"/>
        <v>6.4710000000000001</v>
      </c>
      <c r="AP108" s="1">
        <v>27</v>
      </c>
      <c r="AQ108" s="1">
        <v>26</v>
      </c>
      <c r="AR108" s="1">
        <f t="shared" si="15"/>
        <v>26.5</v>
      </c>
      <c r="AS108" s="1">
        <v>1</v>
      </c>
      <c r="AT108" s="1">
        <v>2</v>
      </c>
      <c r="AU108" s="1">
        <v>1</v>
      </c>
      <c r="AV108" s="2">
        <v>2</v>
      </c>
      <c r="AW108" s="2">
        <v>3.2857142857142856</v>
      </c>
      <c r="AX108" s="2">
        <v>1.4</v>
      </c>
      <c r="AY108" s="2">
        <v>1.4</v>
      </c>
      <c r="AZ108" s="2">
        <v>2.5</v>
      </c>
      <c r="BA108" s="2">
        <v>3.75</v>
      </c>
      <c r="BB108" s="2">
        <v>5</v>
      </c>
      <c r="BC108" s="2">
        <v>2.8</v>
      </c>
      <c r="BD108" s="5"/>
      <c r="BE108" s="5"/>
      <c r="BF108" s="5"/>
      <c r="BG108" s="5"/>
      <c r="BH108" s="5"/>
      <c r="BI108" s="5"/>
      <c r="BJ108" s="5"/>
      <c r="BK108" s="4"/>
      <c r="BL108" s="4"/>
    </row>
    <row r="109" spans="1:64" x14ac:dyDescent="0.4">
      <c r="A109" s="1">
        <v>12</v>
      </c>
      <c r="B109" s="1">
        <v>21</v>
      </c>
      <c r="C109" s="1" t="s">
        <v>88</v>
      </c>
      <c r="D109" s="1">
        <v>2</v>
      </c>
      <c r="E109" s="1" t="s">
        <v>89</v>
      </c>
      <c r="F109" s="1">
        <v>12</v>
      </c>
      <c r="G109" s="1" t="s">
        <v>82</v>
      </c>
      <c r="H109" s="1" t="s">
        <v>80</v>
      </c>
      <c r="I109" s="1" t="s">
        <v>79</v>
      </c>
      <c r="J109" s="1">
        <v>1</v>
      </c>
      <c r="K109" s="1">
        <v>1</v>
      </c>
      <c r="L109" s="1">
        <v>3</v>
      </c>
      <c r="M109" s="1">
        <f t="shared" si="16"/>
        <v>1</v>
      </c>
      <c r="N109" s="1" t="s">
        <v>81</v>
      </c>
      <c r="O109" s="1"/>
      <c r="P109" s="1"/>
      <c r="Q109" s="1">
        <v>1</v>
      </c>
      <c r="R109" s="1">
        <f t="shared" si="9"/>
        <v>0</v>
      </c>
      <c r="S109" s="1"/>
      <c r="T109" s="1">
        <f t="shared" si="10"/>
        <v>1</v>
      </c>
      <c r="U109" s="1" t="s">
        <v>83</v>
      </c>
      <c r="V109" s="1"/>
      <c r="W109" s="1">
        <v>1</v>
      </c>
      <c r="X109" s="1">
        <v>26.314</v>
      </c>
      <c r="Y109" s="1">
        <v>406.53</v>
      </c>
      <c r="Z109" s="1">
        <v>220.72200000000001</v>
      </c>
      <c r="AA109" s="1">
        <v>2.407</v>
      </c>
      <c r="AB109" s="1">
        <v>2.3119999999999998</v>
      </c>
      <c r="AC109" s="1">
        <v>2.2170000000000001</v>
      </c>
      <c r="AD109" s="1">
        <v>987.84</v>
      </c>
      <c r="AE109" s="1">
        <v>988.48</v>
      </c>
      <c r="AF109" s="1">
        <f t="shared" si="11"/>
        <v>988.16000000000008</v>
      </c>
      <c r="AG109" s="1">
        <v>25</v>
      </c>
      <c r="AH109" s="1">
        <v>25</v>
      </c>
      <c r="AI109" s="1">
        <f t="shared" si="12"/>
        <v>25</v>
      </c>
      <c r="AJ109" s="1">
        <v>39.625</v>
      </c>
      <c r="AK109" s="1">
        <v>41.726999999999997</v>
      </c>
      <c r="AL109" s="1">
        <f t="shared" si="13"/>
        <v>32.3125</v>
      </c>
      <c r="AM109" s="1">
        <v>5.5960000000000001</v>
      </c>
      <c r="AN109" s="1">
        <v>7.7009999999999996</v>
      </c>
      <c r="AO109" s="1">
        <f t="shared" si="14"/>
        <v>6.6485000000000003</v>
      </c>
      <c r="AP109" s="1">
        <v>24</v>
      </c>
      <c r="AQ109" s="1">
        <v>22</v>
      </c>
      <c r="AR109" s="1">
        <f t="shared" si="15"/>
        <v>23</v>
      </c>
      <c r="AS109" s="1">
        <v>3</v>
      </c>
      <c r="AT109" s="1">
        <v>4</v>
      </c>
      <c r="AU109" s="1">
        <v>3</v>
      </c>
      <c r="AV109" s="2">
        <v>2</v>
      </c>
      <c r="AW109" s="2">
        <v>3.2857142857142856</v>
      </c>
      <c r="AX109" s="2">
        <v>1.4</v>
      </c>
      <c r="AY109" s="2">
        <v>1.4</v>
      </c>
      <c r="AZ109" s="2">
        <v>2.5</v>
      </c>
      <c r="BA109" s="2">
        <v>3.75</v>
      </c>
      <c r="BB109" s="2">
        <v>5</v>
      </c>
      <c r="BC109" s="2">
        <v>2.8</v>
      </c>
      <c r="BD109" s="3">
        <v>18.427284817637918</v>
      </c>
      <c r="BE109" s="3">
        <v>3.6629999999999998</v>
      </c>
      <c r="BF109" s="3">
        <v>19.358000000000001</v>
      </c>
      <c r="BG109" s="3">
        <v>6.7328625832015376</v>
      </c>
      <c r="BH109" s="3">
        <v>0.498</v>
      </c>
      <c r="BI109" s="14">
        <v>0.11496803648245131</v>
      </c>
      <c r="BJ109" s="3">
        <v>3.5950000000000273</v>
      </c>
      <c r="BK109" s="9">
        <v>26.749920000090242</v>
      </c>
      <c r="BL109" s="9">
        <v>73.40195999994603</v>
      </c>
    </row>
    <row r="110" spans="1:64" x14ac:dyDescent="0.4">
      <c r="A110" s="1">
        <v>12</v>
      </c>
      <c r="B110" s="1">
        <v>21</v>
      </c>
      <c r="C110" s="1" t="s">
        <v>88</v>
      </c>
      <c r="D110" s="1">
        <v>2</v>
      </c>
      <c r="E110" s="1" t="s">
        <v>89</v>
      </c>
      <c r="F110" s="1">
        <v>13</v>
      </c>
      <c r="G110" s="1" t="s">
        <v>85</v>
      </c>
      <c r="H110" s="1" t="s">
        <v>80</v>
      </c>
      <c r="I110" s="1" t="s">
        <v>80</v>
      </c>
      <c r="J110" s="1">
        <v>0</v>
      </c>
      <c r="K110" s="1">
        <v>1</v>
      </c>
      <c r="L110" s="1">
        <v>3</v>
      </c>
      <c r="M110" s="1">
        <f t="shared" si="16"/>
        <v>1</v>
      </c>
      <c r="N110" s="1" t="s">
        <v>81</v>
      </c>
      <c r="O110" s="1"/>
      <c r="P110" s="1"/>
      <c r="Q110" s="1">
        <v>0</v>
      </c>
      <c r="R110" s="1">
        <f t="shared" si="9"/>
        <v>0</v>
      </c>
      <c r="S110" s="1"/>
      <c r="T110" s="1">
        <f t="shared" si="10"/>
        <v>0</v>
      </c>
      <c r="U110" s="1"/>
      <c r="V110" s="1"/>
      <c r="W110" s="1">
        <v>0</v>
      </c>
      <c r="X110" s="1">
        <v>27.678000000000001</v>
      </c>
      <c r="Y110" s="1">
        <v>279.50200000000001</v>
      </c>
      <c r="Z110" s="1">
        <v>229.166</v>
      </c>
      <c r="AA110" s="1">
        <v>6.2610000000000001</v>
      </c>
      <c r="AB110" s="1">
        <v>5.1479999999999997</v>
      </c>
      <c r="AC110" s="1">
        <v>4.0339999999999998</v>
      </c>
      <c r="AD110" s="1">
        <v>477.72500000000002</v>
      </c>
      <c r="AE110" s="1">
        <v>454.48099999999999</v>
      </c>
      <c r="AF110" s="1">
        <f t="shared" si="11"/>
        <v>466.10300000000001</v>
      </c>
      <c r="AG110" s="1">
        <v>51</v>
      </c>
      <c r="AH110" s="1">
        <v>54</v>
      </c>
      <c r="AI110" s="1">
        <f t="shared" si="12"/>
        <v>52.5</v>
      </c>
      <c r="AJ110" s="1">
        <v>30.83</v>
      </c>
      <c r="AK110" s="1">
        <v>37.389000000000003</v>
      </c>
      <c r="AL110" s="1">
        <f t="shared" si="13"/>
        <v>41.664999999999999</v>
      </c>
      <c r="AM110" s="1">
        <v>5.0270000000000001</v>
      </c>
      <c r="AN110" s="1">
        <v>5.8949999999999996</v>
      </c>
      <c r="AO110" s="1">
        <f t="shared" si="14"/>
        <v>5.4610000000000003</v>
      </c>
      <c r="AP110" s="1">
        <v>47</v>
      </c>
      <c r="AQ110" s="1">
        <v>54</v>
      </c>
      <c r="AR110" s="1">
        <f t="shared" si="15"/>
        <v>50.5</v>
      </c>
      <c r="AS110" s="1">
        <v>2</v>
      </c>
      <c r="AT110" s="1">
        <v>4</v>
      </c>
      <c r="AU110" s="1">
        <v>3</v>
      </c>
      <c r="AV110" s="2">
        <v>2</v>
      </c>
      <c r="AW110" s="2">
        <v>3.2857142857142856</v>
      </c>
      <c r="AX110" s="2">
        <v>1.4</v>
      </c>
      <c r="AY110" s="2">
        <v>1.4</v>
      </c>
      <c r="AZ110" s="2">
        <v>2.5</v>
      </c>
      <c r="BA110" s="2">
        <v>3.75</v>
      </c>
      <c r="BB110" s="2">
        <v>5</v>
      </c>
      <c r="BC110" s="2">
        <v>2.8</v>
      </c>
      <c r="BD110" s="5"/>
      <c r="BE110" s="5"/>
      <c r="BF110" s="5"/>
      <c r="BG110" s="5"/>
      <c r="BH110" s="5"/>
      <c r="BI110" s="5"/>
      <c r="BJ110" s="5"/>
      <c r="BK110" s="4"/>
      <c r="BL110" s="4"/>
    </row>
    <row r="111" spans="1:64" x14ac:dyDescent="0.4">
      <c r="A111" s="1">
        <v>12</v>
      </c>
      <c r="B111" s="1">
        <v>21</v>
      </c>
      <c r="C111" s="1" t="s">
        <v>88</v>
      </c>
      <c r="D111" s="1">
        <v>2</v>
      </c>
      <c r="E111" s="1" t="s">
        <v>89</v>
      </c>
      <c r="F111" s="1">
        <v>14</v>
      </c>
      <c r="G111" s="1" t="s">
        <v>78</v>
      </c>
      <c r="H111" s="1" t="s">
        <v>79</v>
      </c>
      <c r="I111" s="1" t="s">
        <v>79</v>
      </c>
      <c r="J111" s="1">
        <v>1</v>
      </c>
      <c r="K111" s="1">
        <v>1</v>
      </c>
      <c r="L111" s="1">
        <v>3</v>
      </c>
      <c r="M111" s="1">
        <f t="shared" si="16"/>
        <v>0</v>
      </c>
      <c r="N111" s="1"/>
      <c r="O111" s="1"/>
      <c r="P111" s="1"/>
      <c r="Q111" s="1">
        <v>1</v>
      </c>
      <c r="R111" s="1">
        <f t="shared" si="9"/>
        <v>0</v>
      </c>
      <c r="S111" s="1"/>
      <c r="T111" s="1">
        <f t="shared" si="10"/>
        <v>1</v>
      </c>
      <c r="U111" s="1" t="s">
        <v>83</v>
      </c>
      <c r="V111" s="1"/>
      <c r="W111" s="1">
        <v>1</v>
      </c>
      <c r="X111" s="1">
        <v>27.911999999999999</v>
      </c>
      <c r="Y111" s="1">
        <v>217.77</v>
      </c>
      <c r="Z111" s="1">
        <v>192.518</v>
      </c>
      <c r="AA111" s="1">
        <v>2.8660000000000001</v>
      </c>
      <c r="AB111" s="1">
        <v>3.105</v>
      </c>
      <c r="AC111" s="1">
        <v>3.3450000000000002</v>
      </c>
      <c r="AD111" s="1">
        <v>761.58799999999997</v>
      </c>
      <c r="AE111" s="1">
        <v>805.65599999999995</v>
      </c>
      <c r="AF111" s="1">
        <f t="shared" si="11"/>
        <v>783.62199999999996</v>
      </c>
      <c r="AG111" s="1">
        <v>34</v>
      </c>
      <c r="AH111" s="1">
        <v>32</v>
      </c>
      <c r="AI111" s="1">
        <f t="shared" si="12"/>
        <v>33</v>
      </c>
      <c r="AJ111" s="1">
        <v>35.938000000000002</v>
      </c>
      <c r="AK111" s="1">
        <v>34.902999999999999</v>
      </c>
      <c r="AL111" s="1">
        <f t="shared" si="13"/>
        <v>34.469000000000001</v>
      </c>
      <c r="AM111" s="1">
        <v>4.9530000000000003</v>
      </c>
      <c r="AN111" s="1">
        <v>6.0650000000000004</v>
      </c>
      <c r="AO111" s="1">
        <f t="shared" si="14"/>
        <v>5.5090000000000003</v>
      </c>
      <c r="AP111" s="1">
        <v>32</v>
      </c>
      <c r="AQ111" s="1">
        <v>31</v>
      </c>
      <c r="AR111" s="1">
        <f t="shared" si="15"/>
        <v>31.5</v>
      </c>
      <c r="AS111" s="1">
        <v>4</v>
      </c>
      <c r="AT111" s="1">
        <v>5</v>
      </c>
      <c r="AU111" s="1">
        <v>5</v>
      </c>
      <c r="AV111" s="2">
        <v>2</v>
      </c>
      <c r="AW111" s="2">
        <v>3.2857142857142856</v>
      </c>
      <c r="AX111" s="2">
        <v>1.4</v>
      </c>
      <c r="AY111" s="2">
        <v>1.4</v>
      </c>
      <c r="AZ111" s="2">
        <v>2.5</v>
      </c>
      <c r="BA111" s="2">
        <v>3.75</v>
      </c>
      <c r="BB111" s="2">
        <v>5</v>
      </c>
      <c r="BC111" s="2">
        <v>2.8</v>
      </c>
      <c r="BD111" s="3">
        <v>6.6761618901705546</v>
      </c>
      <c r="BE111" s="3">
        <v>9.2999999999999999E-2</v>
      </c>
      <c r="BF111" s="3">
        <v>19.475000000000001</v>
      </c>
      <c r="BG111" s="3">
        <v>3.4109310897017728</v>
      </c>
      <c r="BH111" s="3">
        <v>2.5000000000000001E-2</v>
      </c>
      <c r="BI111" s="14">
        <v>3.6298299932978374E-3</v>
      </c>
      <c r="BJ111" s="3">
        <v>3.4060000000000059</v>
      </c>
      <c r="BK111" s="9">
        <v>92.490900000107104</v>
      </c>
      <c r="BL111" s="9">
        <v>49.974489999924572</v>
      </c>
    </row>
    <row r="112" spans="1:64" x14ac:dyDescent="0.4">
      <c r="A112" s="1">
        <v>12</v>
      </c>
      <c r="B112" s="1">
        <v>21</v>
      </c>
      <c r="C112" s="1" t="s">
        <v>88</v>
      </c>
      <c r="D112" s="1">
        <v>2</v>
      </c>
      <c r="E112" s="1" t="s">
        <v>89</v>
      </c>
      <c r="F112" s="1">
        <v>15</v>
      </c>
      <c r="G112" s="1" t="s">
        <v>82</v>
      </c>
      <c r="H112" s="1" t="s">
        <v>80</v>
      </c>
      <c r="I112" s="1" t="s">
        <v>79</v>
      </c>
      <c r="J112" s="1">
        <v>1</v>
      </c>
      <c r="K112" s="1">
        <v>1</v>
      </c>
      <c r="L112" s="1">
        <v>5</v>
      </c>
      <c r="M112" s="1">
        <f t="shared" si="16"/>
        <v>1</v>
      </c>
      <c r="N112" s="1" t="s">
        <v>81</v>
      </c>
      <c r="O112" s="1"/>
      <c r="P112" s="1"/>
      <c r="Q112" s="1">
        <v>1</v>
      </c>
      <c r="R112" s="1">
        <f t="shared" si="9"/>
        <v>0</v>
      </c>
      <c r="S112" s="1"/>
      <c r="T112" s="1">
        <f t="shared" si="10"/>
        <v>1</v>
      </c>
      <c r="U112" s="1"/>
      <c r="V112" s="1"/>
      <c r="W112" s="1">
        <v>0</v>
      </c>
      <c r="X112" s="1">
        <v>32.707999999999998</v>
      </c>
      <c r="Y112" s="1">
        <v>476.03100000000001</v>
      </c>
      <c r="Z112" s="1">
        <v>189.048</v>
      </c>
      <c r="AA112" s="1">
        <v>3.5659999999999998</v>
      </c>
      <c r="AB112" s="1">
        <v>3.286</v>
      </c>
      <c r="AC112" s="1">
        <v>3.0059999999999998</v>
      </c>
      <c r="AD112" s="1">
        <v>432.28399999999999</v>
      </c>
      <c r="AE112" s="1">
        <v>547.40700000000004</v>
      </c>
      <c r="AF112" s="1">
        <f t="shared" si="11"/>
        <v>489.84550000000002</v>
      </c>
      <c r="AG112" s="1">
        <v>67</v>
      </c>
      <c r="AH112" s="1">
        <v>54</v>
      </c>
      <c r="AI112" s="1">
        <f t="shared" si="12"/>
        <v>60.5</v>
      </c>
      <c r="AJ112" s="1">
        <v>50.167000000000002</v>
      </c>
      <c r="AK112" s="1">
        <v>37.314999999999998</v>
      </c>
      <c r="AL112" s="1">
        <f t="shared" si="13"/>
        <v>55.333500000000001</v>
      </c>
      <c r="AM112" s="1">
        <v>5.1760000000000002</v>
      </c>
      <c r="AN112" s="1">
        <v>6.48</v>
      </c>
      <c r="AO112" s="1">
        <f t="shared" si="14"/>
        <v>5.8280000000000003</v>
      </c>
      <c r="AP112" s="1">
        <v>66</v>
      </c>
      <c r="AQ112" s="1">
        <v>54</v>
      </c>
      <c r="AR112" s="1">
        <f t="shared" si="15"/>
        <v>60</v>
      </c>
      <c r="AS112" s="1">
        <v>1</v>
      </c>
      <c r="AT112" s="1">
        <v>2</v>
      </c>
      <c r="AU112" s="1">
        <v>2</v>
      </c>
      <c r="AV112" s="2">
        <v>2</v>
      </c>
      <c r="AW112" s="2">
        <v>3.2857142857142856</v>
      </c>
      <c r="AX112" s="2">
        <v>1.4</v>
      </c>
      <c r="AY112" s="2">
        <v>1.4</v>
      </c>
      <c r="AZ112" s="2">
        <v>2.5</v>
      </c>
      <c r="BA112" s="2">
        <v>3.75</v>
      </c>
      <c r="BB112" s="2">
        <v>5</v>
      </c>
      <c r="BC112" s="2">
        <v>2.8</v>
      </c>
      <c r="BD112" s="3">
        <v>11.514070124192978</v>
      </c>
      <c r="BE112" s="3">
        <v>5.59</v>
      </c>
      <c r="BF112" s="3">
        <v>17.661000000000001</v>
      </c>
      <c r="BG112" s="3">
        <v>5.1338540387780407</v>
      </c>
      <c r="BH112" s="3">
        <v>0.58499999999999996</v>
      </c>
      <c r="BI112" s="14">
        <v>0.12610675486609868</v>
      </c>
      <c r="BJ112" s="3">
        <v>5.0389999999999873</v>
      </c>
      <c r="BK112" s="9">
        <v>30.054020000059836</v>
      </c>
      <c r="BL112" s="9">
        <v>-94.3382300000942</v>
      </c>
    </row>
    <row r="113" spans="1:64" x14ac:dyDescent="0.4">
      <c r="A113" s="1">
        <v>12</v>
      </c>
      <c r="B113" s="1">
        <v>21</v>
      </c>
      <c r="C113" s="1" t="s">
        <v>88</v>
      </c>
      <c r="D113" s="1">
        <v>2</v>
      </c>
      <c r="E113" s="1" t="s">
        <v>89</v>
      </c>
      <c r="F113" s="1">
        <v>16</v>
      </c>
      <c r="G113" s="1" t="s">
        <v>84</v>
      </c>
      <c r="H113" s="1" t="s">
        <v>79</v>
      </c>
      <c r="I113" s="1" t="s">
        <v>80</v>
      </c>
      <c r="J113" s="1">
        <v>1</v>
      </c>
      <c r="K113" s="1">
        <v>0</v>
      </c>
      <c r="L113" s="1">
        <v>1</v>
      </c>
      <c r="M113" s="1">
        <f t="shared" si="16"/>
        <v>0</v>
      </c>
      <c r="N113" s="1"/>
      <c r="O113" s="1"/>
      <c r="P113" s="1"/>
      <c r="Q113" s="1">
        <v>0</v>
      </c>
      <c r="R113" s="1">
        <f t="shared" si="9"/>
        <v>0</v>
      </c>
      <c r="S113" s="1"/>
      <c r="T113" s="1">
        <f t="shared" si="10"/>
        <v>0</v>
      </c>
      <c r="U113" s="1" t="s">
        <v>83</v>
      </c>
      <c r="V113" s="1" t="s">
        <v>81</v>
      </c>
      <c r="W113" s="1">
        <v>1</v>
      </c>
      <c r="X113" s="1">
        <v>25.872</v>
      </c>
      <c r="Y113" s="1">
        <v>165.88300000000001</v>
      </c>
      <c r="Z113" s="1">
        <v>232.124</v>
      </c>
      <c r="AA113" s="1">
        <v>0.83699999999999997</v>
      </c>
      <c r="AB113" s="1">
        <v>0.74099999999999999</v>
      </c>
      <c r="AC113" s="1">
        <v>0.64400000000000002</v>
      </c>
      <c r="AD113" s="1">
        <v>996.28</v>
      </c>
      <c r="AE113" s="1">
        <v>1032.7919999999999</v>
      </c>
      <c r="AF113" s="1">
        <f t="shared" si="11"/>
        <v>1014.5359999999999</v>
      </c>
      <c r="AG113" s="1">
        <v>25</v>
      </c>
      <c r="AH113" s="1">
        <v>24</v>
      </c>
      <c r="AI113" s="1">
        <f t="shared" si="12"/>
        <v>24.5</v>
      </c>
      <c r="AJ113" s="1">
        <v>29.75</v>
      </c>
      <c r="AK113" s="1">
        <v>200.048</v>
      </c>
      <c r="AL113" s="1">
        <f t="shared" si="13"/>
        <v>27.125</v>
      </c>
      <c r="AM113" s="1">
        <v>5.1559999999999997</v>
      </c>
      <c r="AN113" s="1">
        <v>6.5030000000000001</v>
      </c>
      <c r="AO113" s="1">
        <f t="shared" si="14"/>
        <v>5.8294999999999995</v>
      </c>
      <c r="AP113" s="1">
        <v>24</v>
      </c>
      <c r="AQ113" s="1">
        <v>21</v>
      </c>
      <c r="AR113" s="1">
        <f t="shared" si="15"/>
        <v>22.5</v>
      </c>
      <c r="AS113" s="1">
        <v>2</v>
      </c>
      <c r="AT113" s="1">
        <v>2</v>
      </c>
      <c r="AU113" s="1">
        <v>1</v>
      </c>
      <c r="AV113" s="2">
        <v>2</v>
      </c>
      <c r="AW113" s="2">
        <v>3.2857142857142856</v>
      </c>
      <c r="AX113" s="2">
        <v>1.4</v>
      </c>
      <c r="AY113" s="2">
        <v>1.4</v>
      </c>
      <c r="AZ113" s="2">
        <v>2.5</v>
      </c>
      <c r="BA113" s="2">
        <v>3.75</v>
      </c>
      <c r="BB113" s="2">
        <v>5</v>
      </c>
      <c r="BC113" s="2">
        <v>2.8</v>
      </c>
      <c r="BD113" s="3">
        <v>8.938724476775004</v>
      </c>
      <c r="BE113" s="3">
        <v>4.1000000000000002E-2</v>
      </c>
      <c r="BF113" s="3">
        <v>16.771000000000001</v>
      </c>
      <c r="BG113" s="3">
        <v>4.6469820017996666</v>
      </c>
      <c r="BH113" s="3">
        <v>1.9E-2</v>
      </c>
      <c r="BI113" s="14">
        <v>3.8253969623346274E-3</v>
      </c>
      <c r="BJ113" s="3">
        <v>0.72300000000001319</v>
      </c>
      <c r="BK113" s="11"/>
      <c r="BL113" s="11"/>
    </row>
    <row r="114" spans="1:64" x14ac:dyDescent="0.4">
      <c r="A114" s="1">
        <v>14</v>
      </c>
      <c r="B114" s="1">
        <v>24</v>
      </c>
      <c r="C114" s="1" t="s">
        <v>86</v>
      </c>
      <c r="D114" s="1">
        <v>1</v>
      </c>
      <c r="E114" s="1" t="s">
        <v>77</v>
      </c>
      <c r="F114" s="1">
        <v>1</v>
      </c>
      <c r="G114" s="1" t="s">
        <v>78</v>
      </c>
      <c r="H114" s="1" t="s">
        <v>79</v>
      </c>
      <c r="I114" s="1" t="s">
        <v>79</v>
      </c>
      <c r="J114" s="1">
        <v>1</v>
      </c>
      <c r="K114" s="1">
        <v>1</v>
      </c>
      <c r="L114" s="1">
        <v>0</v>
      </c>
      <c r="M114" s="1">
        <f t="shared" si="16"/>
        <v>0</v>
      </c>
      <c r="N114" s="1"/>
      <c r="O114" s="1"/>
      <c r="P114" s="1"/>
      <c r="Q114" s="1">
        <v>0</v>
      </c>
      <c r="R114" s="1">
        <f t="shared" si="9"/>
        <v>0</v>
      </c>
      <c r="S114" s="1"/>
      <c r="T114" s="1">
        <f t="shared" si="10"/>
        <v>0</v>
      </c>
      <c r="U114" s="1"/>
      <c r="V114" s="1"/>
      <c r="W114" s="1">
        <v>0</v>
      </c>
      <c r="X114" s="1">
        <v>19.084</v>
      </c>
      <c r="Y114" s="1">
        <v>291.34399999999999</v>
      </c>
      <c r="Z114" s="1">
        <v>570.84100000000001</v>
      </c>
      <c r="AA114" s="1">
        <v>36.856000000000002</v>
      </c>
      <c r="AB114" s="1">
        <v>19.170000000000002</v>
      </c>
      <c r="AC114" s="1">
        <v>1.4830000000000001</v>
      </c>
      <c r="AD114" s="1">
        <v>90.256</v>
      </c>
      <c r="AE114" s="1">
        <v>268.82299999999998</v>
      </c>
      <c r="AF114" s="1">
        <f t="shared" si="11"/>
        <v>179.53949999999998</v>
      </c>
      <c r="AG114" s="1">
        <v>90</v>
      </c>
      <c r="AH114" s="1">
        <v>62</v>
      </c>
      <c r="AI114" s="1">
        <f t="shared" si="12"/>
        <v>76</v>
      </c>
      <c r="AJ114" s="1">
        <v>57.024999999999999</v>
      </c>
      <c r="AK114" s="1">
        <v>36.1</v>
      </c>
      <c r="AL114" s="1">
        <f t="shared" si="13"/>
        <v>66.512500000000003</v>
      </c>
      <c r="AM114" s="1">
        <v>21.324999999999999</v>
      </c>
      <c r="AN114" s="1">
        <v>3.2290000000000001</v>
      </c>
      <c r="AO114" s="1">
        <f t="shared" si="14"/>
        <v>12.276999999999999</v>
      </c>
      <c r="AP114" s="1">
        <v>40</v>
      </c>
      <c r="AQ114" s="1">
        <v>60</v>
      </c>
      <c r="AR114" s="1">
        <f t="shared" si="15"/>
        <v>50</v>
      </c>
      <c r="AS114" s="1">
        <v>2</v>
      </c>
      <c r="AT114" s="1">
        <v>4</v>
      </c>
      <c r="AU114" s="1">
        <v>4</v>
      </c>
      <c r="AV114" s="2">
        <v>3</v>
      </c>
      <c r="AW114" s="2">
        <v>3.2857142857142856</v>
      </c>
      <c r="AX114" s="2">
        <v>2.6</v>
      </c>
      <c r="AY114" s="2">
        <v>2</v>
      </c>
      <c r="AZ114" s="2">
        <v>2.8333333333333335</v>
      </c>
      <c r="BA114" s="2">
        <v>3.5</v>
      </c>
      <c r="BB114" s="2">
        <v>4.25</v>
      </c>
      <c r="BC114" s="2">
        <v>3.4</v>
      </c>
      <c r="BD114" s="3">
        <v>7.1200883626601534</v>
      </c>
      <c r="BE114" s="3">
        <v>0.125</v>
      </c>
      <c r="BF114" s="3">
        <v>13.535</v>
      </c>
      <c r="BG114" s="3">
        <v>2.2565008382822622</v>
      </c>
      <c r="BH114" s="3">
        <v>0.106</v>
      </c>
      <c r="BI114" s="14">
        <v>3.123870400978164E-2</v>
      </c>
      <c r="BJ114" s="3">
        <v>2.5379999999999998</v>
      </c>
      <c r="BK114" s="9">
        <v>54.219159999989415</v>
      </c>
      <c r="BL114" s="9">
        <v>56.493760000004954</v>
      </c>
    </row>
    <row r="115" spans="1:64" x14ac:dyDescent="0.4">
      <c r="A115" s="1">
        <v>14</v>
      </c>
      <c r="B115" s="1">
        <v>24</v>
      </c>
      <c r="C115" s="1" t="s">
        <v>86</v>
      </c>
      <c r="D115" s="1">
        <v>1</v>
      </c>
      <c r="E115" s="1" t="s">
        <v>77</v>
      </c>
      <c r="F115" s="1">
        <v>2</v>
      </c>
      <c r="G115" s="1" t="s">
        <v>82</v>
      </c>
      <c r="H115" s="1" t="s">
        <v>80</v>
      </c>
      <c r="I115" s="1" t="s">
        <v>79</v>
      </c>
      <c r="J115" s="1">
        <v>1</v>
      </c>
      <c r="K115" s="1">
        <v>1</v>
      </c>
      <c r="L115" s="1">
        <v>2</v>
      </c>
      <c r="M115" s="1">
        <f t="shared" si="16"/>
        <v>1</v>
      </c>
      <c r="N115" s="1" t="s">
        <v>80</v>
      </c>
      <c r="O115" s="1"/>
      <c r="P115" s="1"/>
      <c r="Q115" s="1">
        <v>0</v>
      </c>
      <c r="R115" s="1">
        <f t="shared" si="9"/>
        <v>0</v>
      </c>
      <c r="S115" s="1"/>
      <c r="T115" s="1">
        <f t="shared" si="10"/>
        <v>0</v>
      </c>
      <c r="U115" s="1" t="s">
        <v>81</v>
      </c>
      <c r="V115" s="1"/>
      <c r="W115" s="1">
        <v>0</v>
      </c>
      <c r="X115" s="1">
        <v>17.893999999999998</v>
      </c>
      <c r="Y115" s="1">
        <v>883.70299999999997</v>
      </c>
      <c r="Z115" s="1">
        <v>1315.259</v>
      </c>
      <c r="AA115" s="1">
        <v>50.838000000000001</v>
      </c>
      <c r="AB115" s="1">
        <v>26.954999999999998</v>
      </c>
      <c r="AC115" s="1">
        <v>3.073</v>
      </c>
      <c r="AD115" s="1">
        <v>48.106999999999999</v>
      </c>
      <c r="AE115" s="1">
        <v>284.34500000000003</v>
      </c>
      <c r="AF115" s="1">
        <f t="shared" si="11"/>
        <v>166.226</v>
      </c>
      <c r="AG115" s="1">
        <v>103</v>
      </c>
      <c r="AH115" s="1">
        <v>55</v>
      </c>
      <c r="AI115" s="1">
        <f t="shared" si="12"/>
        <v>79</v>
      </c>
      <c r="AJ115" s="1">
        <v>23.042000000000002</v>
      </c>
      <c r="AK115" s="1">
        <v>29.962</v>
      </c>
      <c r="AL115" s="1">
        <f t="shared" si="13"/>
        <v>51.021000000000001</v>
      </c>
      <c r="AM115" s="1">
        <v>17.913</v>
      </c>
      <c r="AN115" s="1">
        <v>5.008</v>
      </c>
      <c r="AO115" s="1">
        <f t="shared" si="14"/>
        <v>11.4605</v>
      </c>
      <c r="AP115" s="1">
        <v>24</v>
      </c>
      <c r="AQ115" s="1">
        <v>53</v>
      </c>
      <c r="AR115" s="1">
        <f t="shared" si="15"/>
        <v>38.5</v>
      </c>
      <c r="AS115" s="1">
        <v>2</v>
      </c>
      <c r="AT115" s="1">
        <v>4</v>
      </c>
      <c r="AU115" s="1">
        <v>2</v>
      </c>
      <c r="AV115" s="2">
        <v>3</v>
      </c>
      <c r="AW115" s="2">
        <v>3.2857142857142856</v>
      </c>
      <c r="AX115" s="2">
        <v>2.6</v>
      </c>
      <c r="AY115" s="2">
        <v>2</v>
      </c>
      <c r="AZ115" s="2">
        <v>2.8333333333333335</v>
      </c>
      <c r="BA115" s="2">
        <v>3.5</v>
      </c>
      <c r="BB115" s="2">
        <v>4.25</v>
      </c>
      <c r="BC115" s="2">
        <v>3.4</v>
      </c>
      <c r="BD115" s="3">
        <v>15.076106788357716</v>
      </c>
      <c r="BE115" s="3">
        <v>0.14799999999999999</v>
      </c>
      <c r="BF115" s="3">
        <v>19.530999999999999</v>
      </c>
      <c r="BG115" s="3">
        <v>2.7323941320701346</v>
      </c>
      <c r="BH115" s="3">
        <v>5.8000000000000003E-2</v>
      </c>
      <c r="BI115" s="14">
        <v>1.5890945988919481E-2</v>
      </c>
      <c r="BJ115" s="3">
        <v>3.9459999999999997</v>
      </c>
      <c r="BK115" s="9">
        <v>34.370079999990935</v>
      </c>
      <c r="BL115" s="9">
        <v>72.010560000005398</v>
      </c>
    </row>
    <row r="116" spans="1:64" x14ac:dyDescent="0.4">
      <c r="A116" s="1">
        <v>14</v>
      </c>
      <c r="B116" s="1">
        <v>24</v>
      </c>
      <c r="C116" s="1" t="s">
        <v>86</v>
      </c>
      <c r="D116" s="1">
        <v>1</v>
      </c>
      <c r="E116" s="1" t="s">
        <v>77</v>
      </c>
      <c r="F116" s="1">
        <v>3</v>
      </c>
      <c r="G116" s="1" t="s">
        <v>84</v>
      </c>
      <c r="H116" s="1" t="s">
        <v>79</v>
      </c>
      <c r="I116" s="1" t="s">
        <v>80</v>
      </c>
      <c r="J116" s="1">
        <v>1</v>
      </c>
      <c r="K116" s="1">
        <v>1</v>
      </c>
      <c r="L116" s="1">
        <v>0</v>
      </c>
      <c r="M116" s="1">
        <f t="shared" si="16"/>
        <v>0</v>
      </c>
      <c r="N116" s="1"/>
      <c r="O116" s="1"/>
      <c r="P116" s="1"/>
      <c r="Q116" s="1">
        <v>0</v>
      </c>
      <c r="R116" s="1">
        <f t="shared" si="9"/>
        <v>0</v>
      </c>
      <c r="S116" s="1"/>
      <c r="T116" s="1">
        <f t="shared" si="10"/>
        <v>0</v>
      </c>
      <c r="U116" s="1"/>
      <c r="V116" s="1"/>
      <c r="W116" s="1">
        <v>0</v>
      </c>
      <c r="X116" s="1">
        <v>21.57</v>
      </c>
      <c r="Y116" s="1">
        <v>185.108</v>
      </c>
      <c r="Z116" s="1">
        <v>524.68200000000002</v>
      </c>
      <c r="AA116" s="1">
        <v>48.377000000000002</v>
      </c>
      <c r="AB116" s="1">
        <v>24.768000000000001</v>
      </c>
      <c r="AC116" s="1">
        <v>1.159</v>
      </c>
      <c r="AD116" s="1">
        <v>43.731000000000002</v>
      </c>
      <c r="AE116" s="1">
        <v>405.46899999999999</v>
      </c>
      <c r="AF116" s="1">
        <f t="shared" si="11"/>
        <v>224.6</v>
      </c>
      <c r="AG116" s="1">
        <v>134</v>
      </c>
      <c r="AH116" s="1">
        <v>49</v>
      </c>
      <c r="AI116" s="1">
        <f t="shared" si="12"/>
        <v>91.5</v>
      </c>
      <c r="AJ116" s="1">
        <v>23.75</v>
      </c>
      <c r="AK116" s="1">
        <v>31.155999999999999</v>
      </c>
      <c r="AL116" s="1">
        <f t="shared" si="13"/>
        <v>57.625</v>
      </c>
      <c r="AM116" s="1">
        <v>15.076000000000001</v>
      </c>
      <c r="AN116" s="1">
        <v>4.8730000000000002</v>
      </c>
      <c r="AO116" s="1">
        <f t="shared" si="14"/>
        <v>9.9745000000000008</v>
      </c>
      <c r="AP116" s="1">
        <v>28</v>
      </c>
      <c r="AQ116" s="1">
        <v>45</v>
      </c>
      <c r="AR116" s="1">
        <f t="shared" si="15"/>
        <v>36.5</v>
      </c>
      <c r="AS116" s="1">
        <v>2</v>
      </c>
      <c r="AT116" s="1">
        <v>4</v>
      </c>
      <c r="AU116" s="1">
        <v>3</v>
      </c>
      <c r="AV116" s="2">
        <v>3</v>
      </c>
      <c r="AW116" s="2">
        <v>3.2857142857142856</v>
      </c>
      <c r="AX116" s="2">
        <v>2.6</v>
      </c>
      <c r="AY116" s="2">
        <v>2</v>
      </c>
      <c r="AZ116" s="2">
        <v>2.8333333333333335</v>
      </c>
      <c r="BA116" s="2">
        <v>3.5</v>
      </c>
      <c r="BB116" s="2">
        <v>4.25</v>
      </c>
      <c r="BC116" s="2">
        <v>3.4</v>
      </c>
      <c r="BD116" s="3">
        <v>13.046643331991692</v>
      </c>
      <c r="BE116" s="3">
        <v>5.8000000000000003E-2</v>
      </c>
      <c r="BF116" s="3">
        <v>23.132000000000001</v>
      </c>
      <c r="BG116" s="3">
        <v>3.4226438364670044</v>
      </c>
      <c r="BH116" s="3">
        <v>7.5999999999999998E-2</v>
      </c>
      <c r="BI116" s="14">
        <v>2.1113782242300795E-2</v>
      </c>
      <c r="BJ116" s="3">
        <v>2.9710000000000001</v>
      </c>
      <c r="BK116" s="9">
        <v>59.454260000075237</v>
      </c>
      <c r="BL116" s="9">
        <v>59.013039999954117</v>
      </c>
    </row>
    <row r="117" spans="1:64" x14ac:dyDescent="0.4">
      <c r="A117" s="1">
        <v>14</v>
      </c>
      <c r="B117" s="1">
        <v>24</v>
      </c>
      <c r="C117" s="1" t="s">
        <v>86</v>
      </c>
      <c r="D117" s="1">
        <v>1</v>
      </c>
      <c r="E117" s="1" t="s">
        <v>77</v>
      </c>
      <c r="F117" s="1">
        <v>4</v>
      </c>
      <c r="G117" s="1" t="s">
        <v>85</v>
      </c>
      <c r="H117" s="1" t="s">
        <v>80</v>
      </c>
      <c r="I117" s="1" t="s">
        <v>80</v>
      </c>
      <c r="J117" s="1">
        <v>1</v>
      </c>
      <c r="K117" s="1">
        <v>1</v>
      </c>
      <c r="L117" s="1">
        <v>0</v>
      </c>
      <c r="M117" s="1">
        <f t="shared" si="16"/>
        <v>0</v>
      </c>
      <c r="N117" s="1"/>
      <c r="O117" s="1"/>
      <c r="P117" s="1"/>
      <c r="Q117" s="1">
        <v>0</v>
      </c>
      <c r="R117" s="1">
        <f t="shared" si="9"/>
        <v>0</v>
      </c>
      <c r="S117" s="1"/>
      <c r="T117" s="1">
        <f t="shared" si="10"/>
        <v>0</v>
      </c>
      <c r="U117" s="1"/>
      <c r="V117" s="1"/>
      <c r="W117" s="1">
        <v>0</v>
      </c>
      <c r="X117" s="1">
        <v>19.013999999999999</v>
      </c>
      <c r="Y117" s="1">
        <v>174.66499999999999</v>
      </c>
      <c r="Z117" s="1">
        <v>367.23099999999999</v>
      </c>
      <c r="AA117" s="1">
        <v>43.383000000000003</v>
      </c>
      <c r="AB117" s="1">
        <v>23.576000000000001</v>
      </c>
      <c r="AC117" s="1">
        <v>3.7690000000000001</v>
      </c>
      <c r="AD117" s="1">
        <v>73.739000000000004</v>
      </c>
      <c r="AE117" s="1">
        <v>889.9</v>
      </c>
      <c r="AF117" s="1">
        <f t="shared" si="11"/>
        <v>481.81950000000001</v>
      </c>
      <c r="AG117" s="1">
        <v>92</v>
      </c>
      <c r="AH117" s="1">
        <v>20</v>
      </c>
      <c r="AI117" s="1">
        <f t="shared" si="12"/>
        <v>56</v>
      </c>
      <c r="AJ117" s="1">
        <v>18.538</v>
      </c>
      <c r="AK117" s="1">
        <v>31.917000000000002</v>
      </c>
      <c r="AL117" s="1">
        <f t="shared" si="13"/>
        <v>37.268999999999998</v>
      </c>
      <c r="AM117" s="1">
        <v>17.86</v>
      </c>
      <c r="AN117" s="1">
        <v>4.8410000000000002</v>
      </c>
      <c r="AO117" s="1">
        <f t="shared" si="14"/>
        <v>11.3505</v>
      </c>
      <c r="AP117" s="1">
        <v>26</v>
      </c>
      <c r="AQ117" s="1">
        <v>12</v>
      </c>
      <c r="AR117" s="1">
        <f t="shared" si="15"/>
        <v>19</v>
      </c>
      <c r="AS117" s="1">
        <v>2</v>
      </c>
      <c r="AT117" s="1">
        <v>4</v>
      </c>
      <c r="AU117" s="1">
        <v>3</v>
      </c>
      <c r="AV117" s="2">
        <v>3</v>
      </c>
      <c r="AW117" s="2">
        <v>3.2857142857142856</v>
      </c>
      <c r="AX117" s="2">
        <v>2.6</v>
      </c>
      <c r="AY117" s="2">
        <v>2</v>
      </c>
      <c r="AZ117" s="2">
        <v>2.8333333333333335</v>
      </c>
      <c r="BA117" s="2">
        <v>3.5</v>
      </c>
      <c r="BB117" s="2">
        <v>4.25</v>
      </c>
      <c r="BC117" s="2">
        <v>3.4</v>
      </c>
      <c r="BD117" s="3">
        <v>4.7354177975603887E-2</v>
      </c>
      <c r="BE117" s="3">
        <v>0.12</v>
      </c>
      <c r="BF117" s="3">
        <v>15.661</v>
      </c>
      <c r="BG117" s="3">
        <v>1.1071015590950379</v>
      </c>
      <c r="BH117" s="3">
        <v>8.2000000000000003E-2</v>
      </c>
      <c r="BI117" s="14">
        <v>2.2137962795556812E-2</v>
      </c>
      <c r="BJ117" s="3">
        <v>4.8819999999999997</v>
      </c>
      <c r="BK117" s="9">
        <v>39.511520000079599</v>
      </c>
      <c r="BL117" s="9">
        <v>69.430719999962548</v>
      </c>
    </row>
    <row r="118" spans="1:64" x14ac:dyDescent="0.4">
      <c r="A118" s="1">
        <v>14</v>
      </c>
      <c r="B118" s="1">
        <v>24</v>
      </c>
      <c r="C118" s="1" t="s">
        <v>86</v>
      </c>
      <c r="D118" s="1">
        <v>1</v>
      </c>
      <c r="E118" s="1" t="s">
        <v>77</v>
      </c>
      <c r="F118" s="1">
        <v>5</v>
      </c>
      <c r="G118" s="1" t="s">
        <v>82</v>
      </c>
      <c r="H118" s="1" t="s">
        <v>80</v>
      </c>
      <c r="I118" s="1" t="s">
        <v>79</v>
      </c>
      <c r="J118" s="1">
        <v>0</v>
      </c>
      <c r="K118" s="1">
        <v>0</v>
      </c>
      <c r="L118" s="1">
        <v>1</v>
      </c>
      <c r="M118" s="1">
        <f t="shared" si="16"/>
        <v>1</v>
      </c>
      <c r="N118" s="1" t="s">
        <v>80</v>
      </c>
      <c r="O118" s="1"/>
      <c r="P118" s="1"/>
      <c r="Q118" s="1">
        <v>0</v>
      </c>
      <c r="R118" s="1">
        <f t="shared" si="9"/>
        <v>0</v>
      </c>
      <c r="S118" s="1"/>
      <c r="T118" s="1">
        <f t="shared" si="10"/>
        <v>0</v>
      </c>
      <c r="U118" s="1" t="s">
        <v>83</v>
      </c>
      <c r="V118" s="1"/>
      <c r="W118" s="1">
        <v>1</v>
      </c>
      <c r="X118" s="1">
        <v>22.962</v>
      </c>
      <c r="Y118" s="1">
        <v>1908.5640000000001</v>
      </c>
      <c r="Z118" s="1">
        <v>826.1</v>
      </c>
      <c r="AA118" s="1">
        <v>2.177</v>
      </c>
      <c r="AB118" s="1">
        <v>1.923</v>
      </c>
      <c r="AC118" s="1">
        <v>1.669</v>
      </c>
      <c r="AD118" s="1">
        <v>996.95500000000004</v>
      </c>
      <c r="AE118" s="1">
        <v>907.16700000000003</v>
      </c>
      <c r="AF118" s="1">
        <f t="shared" si="11"/>
        <v>952.06100000000004</v>
      </c>
      <c r="AG118" s="1">
        <v>22</v>
      </c>
      <c r="AH118" s="1">
        <v>24</v>
      </c>
      <c r="AI118" s="1">
        <f t="shared" si="12"/>
        <v>23</v>
      </c>
      <c r="AJ118" s="1">
        <v>26.556000000000001</v>
      </c>
      <c r="AK118" s="1">
        <v>33.636000000000003</v>
      </c>
      <c r="AL118" s="1">
        <f t="shared" si="13"/>
        <v>24.777999999999999</v>
      </c>
      <c r="AM118" s="1">
        <v>3.6219999999999999</v>
      </c>
      <c r="AN118" s="1">
        <v>8.7870000000000008</v>
      </c>
      <c r="AO118" s="1">
        <f t="shared" si="14"/>
        <v>6.2045000000000003</v>
      </c>
      <c r="AP118" s="1">
        <v>18</v>
      </c>
      <c r="AQ118" s="1">
        <v>22</v>
      </c>
      <c r="AR118" s="1">
        <f t="shared" si="15"/>
        <v>20</v>
      </c>
      <c r="AS118" s="1">
        <v>2</v>
      </c>
      <c r="AT118" s="1">
        <v>2</v>
      </c>
      <c r="AU118" s="1">
        <v>2</v>
      </c>
      <c r="AV118" s="2">
        <v>3</v>
      </c>
      <c r="AW118" s="2">
        <v>3.2857142857142856</v>
      </c>
      <c r="AX118" s="2">
        <v>2.6</v>
      </c>
      <c r="AY118" s="2">
        <v>2</v>
      </c>
      <c r="AZ118" s="2">
        <v>2.8333333333333335</v>
      </c>
      <c r="BA118" s="2">
        <v>3.5</v>
      </c>
      <c r="BB118" s="2">
        <v>4.25</v>
      </c>
      <c r="BC118" s="2">
        <v>3.4</v>
      </c>
      <c r="BD118" s="5"/>
      <c r="BE118" s="5"/>
      <c r="BF118" s="5"/>
      <c r="BG118" s="5"/>
      <c r="BH118" s="5"/>
      <c r="BI118" s="5"/>
      <c r="BJ118" s="5"/>
      <c r="BK118" s="4"/>
      <c r="BL118" s="4"/>
    </row>
    <row r="119" spans="1:64" x14ac:dyDescent="0.4">
      <c r="A119" s="1">
        <v>14</v>
      </c>
      <c r="B119" s="1">
        <v>24</v>
      </c>
      <c r="C119" s="1" t="s">
        <v>86</v>
      </c>
      <c r="D119" s="1">
        <v>1</v>
      </c>
      <c r="E119" s="1" t="s">
        <v>77</v>
      </c>
      <c r="F119" s="1">
        <v>6</v>
      </c>
      <c r="G119" s="1" t="s">
        <v>84</v>
      </c>
      <c r="H119" s="1" t="s">
        <v>79</v>
      </c>
      <c r="I119" s="1" t="s">
        <v>80</v>
      </c>
      <c r="J119" s="1">
        <v>1</v>
      </c>
      <c r="K119" s="1">
        <v>1</v>
      </c>
      <c r="L119" s="1">
        <v>0</v>
      </c>
      <c r="M119" s="1">
        <f t="shared" si="16"/>
        <v>0</v>
      </c>
      <c r="N119" s="1" t="s">
        <v>80</v>
      </c>
      <c r="O119" s="1"/>
      <c r="P119" s="1"/>
      <c r="Q119" s="1">
        <v>0</v>
      </c>
      <c r="R119" s="1">
        <f t="shared" si="9"/>
        <v>0</v>
      </c>
      <c r="S119" s="1"/>
      <c r="T119" s="1">
        <f t="shared" si="10"/>
        <v>0</v>
      </c>
      <c r="U119" s="1" t="s">
        <v>81</v>
      </c>
      <c r="V119" s="1"/>
      <c r="W119" s="1">
        <v>0</v>
      </c>
      <c r="X119" s="1">
        <v>23.504000000000001</v>
      </c>
      <c r="Y119" s="1">
        <v>175.97</v>
      </c>
      <c r="Z119" s="1">
        <v>292.01400000000001</v>
      </c>
      <c r="AA119" s="1">
        <v>0.92100000000000004</v>
      </c>
      <c r="AB119" s="1">
        <v>0.92200000000000004</v>
      </c>
      <c r="AC119" s="1">
        <v>0.92200000000000004</v>
      </c>
      <c r="AD119" s="1">
        <v>873.26900000000001</v>
      </c>
      <c r="AE119" s="1">
        <v>860.46199999999999</v>
      </c>
      <c r="AF119" s="1">
        <f t="shared" si="11"/>
        <v>866.8655</v>
      </c>
      <c r="AG119" s="1">
        <v>26</v>
      </c>
      <c r="AH119" s="1">
        <v>26</v>
      </c>
      <c r="AI119" s="1">
        <f t="shared" si="12"/>
        <v>26</v>
      </c>
      <c r="AJ119" s="1">
        <v>21.181999999999999</v>
      </c>
      <c r="AK119" s="1">
        <v>43.435000000000002</v>
      </c>
      <c r="AL119" s="1">
        <f t="shared" si="13"/>
        <v>23.591000000000001</v>
      </c>
      <c r="AM119" s="1">
        <v>3.2810000000000001</v>
      </c>
      <c r="AN119" s="1">
        <v>7.2480000000000002</v>
      </c>
      <c r="AO119" s="1">
        <f t="shared" si="14"/>
        <v>5.2645</v>
      </c>
      <c r="AP119" s="1">
        <v>22</v>
      </c>
      <c r="AQ119" s="1">
        <v>23</v>
      </c>
      <c r="AR119" s="1">
        <f t="shared" si="15"/>
        <v>22.5</v>
      </c>
      <c r="AS119" s="1">
        <v>4</v>
      </c>
      <c r="AT119" s="1">
        <v>3</v>
      </c>
      <c r="AU119" s="1">
        <v>3</v>
      </c>
      <c r="AV119" s="2">
        <v>3</v>
      </c>
      <c r="AW119" s="2">
        <v>3.2857142857142856</v>
      </c>
      <c r="AX119" s="2">
        <v>2.6</v>
      </c>
      <c r="AY119" s="2">
        <v>2</v>
      </c>
      <c r="AZ119" s="2">
        <v>2.8333333333333335</v>
      </c>
      <c r="BA119" s="2">
        <v>3.5</v>
      </c>
      <c r="BB119" s="2">
        <v>4.25</v>
      </c>
      <c r="BC119" s="2">
        <v>3.4</v>
      </c>
      <c r="BD119" s="3">
        <v>13.681982235950755</v>
      </c>
      <c r="BE119" s="3">
        <v>7.3999999999999996E-2</v>
      </c>
      <c r="BF119" s="3">
        <v>17.969000000000001</v>
      </c>
      <c r="BG119" s="3">
        <v>3.6766008143225806</v>
      </c>
      <c r="BH119" s="3">
        <v>6.2E-2</v>
      </c>
      <c r="BI119" s="14">
        <v>1.9729002191914233E-2</v>
      </c>
      <c r="BJ119" s="3">
        <v>2.5760000000000001</v>
      </c>
      <c r="BK119" s="9">
        <v>104.63037000009717</v>
      </c>
      <c r="BL119" s="9">
        <v>47.288719999947261</v>
      </c>
    </row>
    <row r="120" spans="1:64" x14ac:dyDescent="0.4">
      <c r="A120" s="1">
        <v>14</v>
      </c>
      <c r="B120" s="1">
        <v>24</v>
      </c>
      <c r="C120" s="1" t="s">
        <v>86</v>
      </c>
      <c r="D120" s="1">
        <v>1</v>
      </c>
      <c r="E120" s="1" t="s">
        <v>77</v>
      </c>
      <c r="F120" s="1">
        <v>7</v>
      </c>
      <c r="G120" s="1" t="s">
        <v>85</v>
      </c>
      <c r="H120" s="1" t="s">
        <v>80</v>
      </c>
      <c r="I120" s="1" t="s">
        <v>80</v>
      </c>
      <c r="J120" s="1">
        <v>1</v>
      </c>
      <c r="K120" s="1">
        <v>1</v>
      </c>
      <c r="L120" s="1">
        <v>0</v>
      </c>
      <c r="M120" s="1">
        <f t="shared" si="16"/>
        <v>1</v>
      </c>
      <c r="N120" s="1" t="s">
        <v>80</v>
      </c>
      <c r="O120" s="1"/>
      <c r="P120" s="1"/>
      <c r="Q120" s="1">
        <v>0</v>
      </c>
      <c r="R120" s="1">
        <f t="shared" si="9"/>
        <v>0</v>
      </c>
      <c r="S120" s="1"/>
      <c r="T120" s="1">
        <f t="shared" si="10"/>
        <v>0</v>
      </c>
      <c r="U120" s="1" t="s">
        <v>83</v>
      </c>
      <c r="V120" s="1"/>
      <c r="W120" s="1">
        <v>1</v>
      </c>
      <c r="X120" s="1">
        <v>22.338000000000001</v>
      </c>
      <c r="Y120" s="1">
        <v>222.386</v>
      </c>
      <c r="Z120" s="1">
        <v>406.56099999999998</v>
      </c>
      <c r="AA120" s="1">
        <v>1.641</v>
      </c>
      <c r="AB120" s="1">
        <v>1.641</v>
      </c>
      <c r="AC120" s="1">
        <v>1.6419999999999999</v>
      </c>
      <c r="AD120" s="1">
        <v>825.23099999999999</v>
      </c>
      <c r="AE120" s="1">
        <v>700.76700000000005</v>
      </c>
      <c r="AF120" s="1">
        <f t="shared" si="11"/>
        <v>762.99900000000002</v>
      </c>
      <c r="AG120" s="1">
        <v>26</v>
      </c>
      <c r="AH120" s="1">
        <v>30</v>
      </c>
      <c r="AI120" s="1">
        <f t="shared" si="12"/>
        <v>28</v>
      </c>
      <c r="AJ120" s="1">
        <v>135</v>
      </c>
      <c r="AK120" s="1">
        <v>35.92</v>
      </c>
      <c r="AL120" s="1">
        <f t="shared" si="13"/>
        <v>81.5</v>
      </c>
      <c r="AM120" s="1">
        <v>3.1930000000000001</v>
      </c>
      <c r="AN120" s="1">
        <v>6.8330000000000002</v>
      </c>
      <c r="AO120" s="1">
        <f t="shared" si="14"/>
        <v>5.0129999999999999</v>
      </c>
      <c r="AP120" s="1">
        <v>19</v>
      </c>
      <c r="AQ120" s="1">
        <v>25</v>
      </c>
      <c r="AR120" s="1">
        <f t="shared" si="15"/>
        <v>22</v>
      </c>
      <c r="AS120" s="1">
        <v>3</v>
      </c>
      <c r="AT120" s="1">
        <v>3</v>
      </c>
      <c r="AU120" s="1">
        <v>3</v>
      </c>
      <c r="AV120" s="2">
        <v>3</v>
      </c>
      <c r="AW120" s="2">
        <v>3.2857142857142856</v>
      </c>
      <c r="AX120" s="2">
        <v>2.6</v>
      </c>
      <c r="AY120" s="2">
        <v>2</v>
      </c>
      <c r="AZ120" s="2">
        <v>2.8333333333333335</v>
      </c>
      <c r="BA120" s="2">
        <v>3.5</v>
      </c>
      <c r="BB120" s="2">
        <v>4.25</v>
      </c>
      <c r="BC120" s="2">
        <v>3.4</v>
      </c>
      <c r="BD120" s="3">
        <v>11.994858026308469</v>
      </c>
      <c r="BE120" s="3">
        <v>0.28299999999999997</v>
      </c>
      <c r="BF120" s="3">
        <v>16.123000000000001</v>
      </c>
      <c r="BG120" s="3">
        <v>3.4945744298150636</v>
      </c>
      <c r="BH120" s="3">
        <v>0.13100000000000001</v>
      </c>
      <c r="BI120" s="14">
        <v>3.4692836153509495E-2</v>
      </c>
      <c r="BJ120" s="3">
        <v>3.9980000000000002</v>
      </c>
      <c r="BK120" s="9">
        <v>48.411520000080145</v>
      </c>
      <c r="BL120" s="9">
        <v>46.428119999939099</v>
      </c>
    </row>
    <row r="121" spans="1:64" x14ac:dyDescent="0.4">
      <c r="A121" s="1">
        <v>14</v>
      </c>
      <c r="B121" s="1">
        <v>24</v>
      </c>
      <c r="C121" s="1" t="s">
        <v>86</v>
      </c>
      <c r="D121" s="1">
        <v>1</v>
      </c>
      <c r="E121" s="1" t="s">
        <v>77</v>
      </c>
      <c r="F121" s="1">
        <v>8</v>
      </c>
      <c r="G121" s="1" t="s">
        <v>78</v>
      </c>
      <c r="H121" s="1" t="s">
        <v>79</v>
      </c>
      <c r="I121" s="1" t="s">
        <v>79</v>
      </c>
      <c r="J121" s="1">
        <v>1</v>
      </c>
      <c r="K121" s="1">
        <v>0</v>
      </c>
      <c r="L121" s="1">
        <v>2</v>
      </c>
      <c r="M121" s="1">
        <f t="shared" si="16"/>
        <v>0</v>
      </c>
      <c r="N121" s="1"/>
      <c r="O121" s="1"/>
      <c r="P121" s="1"/>
      <c r="Q121" s="1">
        <v>1</v>
      </c>
      <c r="R121" s="1">
        <f t="shared" si="9"/>
        <v>0</v>
      </c>
      <c r="S121" s="1"/>
      <c r="T121" s="1">
        <f t="shared" si="10"/>
        <v>1</v>
      </c>
      <c r="U121" s="1" t="s">
        <v>83</v>
      </c>
      <c r="V121" s="1"/>
      <c r="W121" s="1">
        <v>1</v>
      </c>
      <c r="X121" s="1">
        <v>22.515999999999998</v>
      </c>
      <c r="Y121" s="1">
        <v>8115.6279999999997</v>
      </c>
      <c r="Z121" s="1">
        <v>5294.7960000000003</v>
      </c>
      <c r="AA121" s="1">
        <v>2.9609999999999999</v>
      </c>
      <c r="AB121" s="1">
        <v>3.0720000000000001</v>
      </c>
      <c r="AC121" s="1">
        <v>3.1829999999999998</v>
      </c>
      <c r="AD121" s="1">
        <v>631.27300000000002</v>
      </c>
      <c r="AE121" s="1">
        <v>584.20000000000005</v>
      </c>
      <c r="AF121" s="1">
        <f t="shared" si="11"/>
        <v>607.73649999999998</v>
      </c>
      <c r="AG121" s="1">
        <v>33</v>
      </c>
      <c r="AH121" s="1">
        <v>35</v>
      </c>
      <c r="AI121" s="1">
        <f t="shared" si="12"/>
        <v>34</v>
      </c>
      <c r="AJ121" s="1">
        <v>52.555999999999997</v>
      </c>
      <c r="AK121" s="1">
        <v>40.125</v>
      </c>
      <c r="AL121" s="1">
        <f t="shared" si="13"/>
        <v>43.277999999999999</v>
      </c>
      <c r="AM121" s="1">
        <v>3.952</v>
      </c>
      <c r="AN121" s="1">
        <v>7.0190000000000001</v>
      </c>
      <c r="AO121" s="1">
        <f t="shared" si="14"/>
        <v>5.4855</v>
      </c>
      <c r="AP121" s="1">
        <v>27</v>
      </c>
      <c r="AQ121" s="1">
        <v>32</v>
      </c>
      <c r="AR121" s="1">
        <f t="shared" si="15"/>
        <v>29.5</v>
      </c>
      <c r="AS121" s="1">
        <v>2</v>
      </c>
      <c r="AT121" s="1">
        <v>2</v>
      </c>
      <c r="AU121" s="1">
        <v>2</v>
      </c>
      <c r="AV121" s="2">
        <v>3</v>
      </c>
      <c r="AW121" s="2">
        <v>3.2857142857142856</v>
      </c>
      <c r="AX121" s="2">
        <v>2.6</v>
      </c>
      <c r="AY121" s="2">
        <v>2</v>
      </c>
      <c r="AZ121" s="2">
        <v>2.8333333333333335</v>
      </c>
      <c r="BA121" s="2">
        <v>3.5</v>
      </c>
      <c r="BB121" s="2">
        <v>4.25</v>
      </c>
      <c r="BC121" s="2">
        <v>3.4</v>
      </c>
      <c r="BD121" s="3">
        <v>14.81371172866641</v>
      </c>
      <c r="BE121" s="3">
        <v>0.107</v>
      </c>
      <c r="BF121" s="3">
        <v>18.774000000000001</v>
      </c>
      <c r="BG121" s="3">
        <v>5.0952057203026975</v>
      </c>
      <c r="BH121" s="3">
        <v>4.2999999999999997E-2</v>
      </c>
      <c r="BI121" s="14">
        <v>8.8292191442617147E-3</v>
      </c>
      <c r="BJ121" s="3">
        <v>1.2210000000000001</v>
      </c>
      <c r="BK121" s="11"/>
      <c r="BL121" s="11"/>
    </row>
    <row r="122" spans="1:64" x14ac:dyDescent="0.4">
      <c r="A122" s="1">
        <v>14</v>
      </c>
      <c r="B122" s="1">
        <v>24</v>
      </c>
      <c r="C122" s="1" t="s">
        <v>86</v>
      </c>
      <c r="D122" s="1">
        <v>1</v>
      </c>
      <c r="E122" s="1" t="s">
        <v>77</v>
      </c>
      <c r="F122" s="1">
        <v>9</v>
      </c>
      <c r="G122" s="1" t="s">
        <v>84</v>
      </c>
      <c r="H122" s="1" t="s">
        <v>79</v>
      </c>
      <c r="I122" s="1" t="s">
        <v>80</v>
      </c>
      <c r="J122" s="1">
        <v>1</v>
      </c>
      <c r="K122" s="1">
        <v>0</v>
      </c>
      <c r="L122" s="1">
        <v>2</v>
      </c>
      <c r="M122" s="1">
        <f t="shared" si="16"/>
        <v>0</v>
      </c>
      <c r="N122" s="1"/>
      <c r="O122" s="1"/>
      <c r="P122" s="1"/>
      <c r="Q122" s="1">
        <v>0</v>
      </c>
      <c r="R122" s="1">
        <f t="shared" si="9"/>
        <v>0</v>
      </c>
      <c r="S122" s="1"/>
      <c r="T122" s="1">
        <f t="shared" si="10"/>
        <v>0</v>
      </c>
      <c r="U122" s="1" t="s">
        <v>81</v>
      </c>
      <c r="V122" s="1"/>
      <c r="W122" s="1">
        <v>0</v>
      </c>
      <c r="X122" s="1">
        <v>21.475999999999999</v>
      </c>
      <c r="Y122" s="1">
        <v>6974.8509999999997</v>
      </c>
      <c r="Z122" s="1">
        <v>1476.6869999999999</v>
      </c>
      <c r="AA122" s="1">
        <v>3.7240000000000002</v>
      </c>
      <c r="AB122" s="1">
        <v>3.6480000000000001</v>
      </c>
      <c r="AC122" s="1">
        <v>3.5710000000000002</v>
      </c>
      <c r="AD122" s="1">
        <v>838.625</v>
      </c>
      <c r="AE122" s="1">
        <v>598.24199999999996</v>
      </c>
      <c r="AF122" s="1">
        <f t="shared" si="11"/>
        <v>718.43349999999998</v>
      </c>
      <c r="AG122" s="1">
        <v>24</v>
      </c>
      <c r="AH122" s="1">
        <v>33</v>
      </c>
      <c r="AI122" s="1">
        <f t="shared" si="12"/>
        <v>28.5</v>
      </c>
      <c r="AJ122" s="1">
        <v>20.105</v>
      </c>
      <c r="AK122" s="1">
        <v>28.625</v>
      </c>
      <c r="AL122" s="1">
        <f t="shared" si="13"/>
        <v>24.302500000000002</v>
      </c>
      <c r="AM122" s="1">
        <v>3.6739999999999999</v>
      </c>
      <c r="AN122" s="1">
        <v>6.8049999999999997</v>
      </c>
      <c r="AO122" s="1">
        <f t="shared" si="14"/>
        <v>5.2394999999999996</v>
      </c>
      <c r="AP122" s="1">
        <v>19</v>
      </c>
      <c r="AQ122" s="1">
        <v>32</v>
      </c>
      <c r="AR122" s="1">
        <f t="shared" si="15"/>
        <v>25.5</v>
      </c>
      <c r="AS122" s="1">
        <v>2</v>
      </c>
      <c r="AT122" s="1">
        <v>2</v>
      </c>
      <c r="AU122" s="1">
        <v>2</v>
      </c>
      <c r="AV122" s="2">
        <v>3</v>
      </c>
      <c r="AW122" s="2">
        <v>3.2857142857142856</v>
      </c>
      <c r="AX122" s="2">
        <v>2.6</v>
      </c>
      <c r="AY122" s="2">
        <v>2</v>
      </c>
      <c r="AZ122" s="2">
        <v>2.8333333333333335</v>
      </c>
      <c r="BA122" s="2">
        <v>3.5</v>
      </c>
      <c r="BB122" s="2">
        <v>4.25</v>
      </c>
      <c r="BC122" s="2">
        <v>3.4</v>
      </c>
      <c r="BD122" s="3">
        <v>9.803303624805368</v>
      </c>
      <c r="BE122" s="3">
        <v>7.0999999999999994E-2</v>
      </c>
      <c r="BF122" s="3">
        <v>16.619</v>
      </c>
      <c r="BG122" s="3">
        <v>3.5589164981246619</v>
      </c>
      <c r="BH122" s="3">
        <v>3.7999999999999999E-2</v>
      </c>
      <c r="BI122" s="14">
        <v>7.1214853358115698E-3</v>
      </c>
      <c r="BJ122" s="3">
        <v>1.1370000000000005</v>
      </c>
      <c r="BK122" s="11"/>
      <c r="BL122" s="11"/>
    </row>
    <row r="123" spans="1:64" x14ac:dyDescent="0.4">
      <c r="A123" s="1">
        <v>14</v>
      </c>
      <c r="B123" s="1">
        <v>24</v>
      </c>
      <c r="C123" s="1" t="s">
        <v>86</v>
      </c>
      <c r="D123" s="1">
        <v>1</v>
      </c>
      <c r="E123" s="1" t="s">
        <v>77</v>
      </c>
      <c r="F123" s="1">
        <v>10</v>
      </c>
      <c r="G123" s="1" t="s">
        <v>85</v>
      </c>
      <c r="H123" s="1" t="s">
        <v>80</v>
      </c>
      <c r="I123" s="1" t="s">
        <v>80</v>
      </c>
      <c r="J123" s="1">
        <v>0</v>
      </c>
      <c r="K123" s="1">
        <v>0</v>
      </c>
      <c r="L123" s="1">
        <v>0</v>
      </c>
      <c r="M123" s="1">
        <f t="shared" si="16"/>
        <v>1</v>
      </c>
      <c r="N123" s="1" t="s">
        <v>80</v>
      </c>
      <c r="O123" s="1"/>
      <c r="P123" s="1"/>
      <c r="Q123" s="1">
        <v>0</v>
      </c>
      <c r="R123" s="1">
        <f t="shared" si="9"/>
        <v>0</v>
      </c>
      <c r="S123" s="1"/>
      <c r="T123" s="1">
        <f t="shared" si="10"/>
        <v>0</v>
      </c>
      <c r="U123" s="1" t="s">
        <v>83</v>
      </c>
      <c r="V123" s="1"/>
      <c r="W123" s="1">
        <v>1</v>
      </c>
      <c r="X123" s="1">
        <v>24.268000000000001</v>
      </c>
      <c r="Y123" s="1">
        <v>103958.53200000001</v>
      </c>
      <c r="Z123" s="1">
        <v>426952.603</v>
      </c>
      <c r="AA123" s="1">
        <v>1.099</v>
      </c>
      <c r="AB123" s="1">
        <v>1.03</v>
      </c>
      <c r="AC123" s="1">
        <v>0.96199999999999997</v>
      </c>
      <c r="AD123" s="1">
        <v>1179.1500000000001</v>
      </c>
      <c r="AE123" s="1">
        <v>971.04200000000003</v>
      </c>
      <c r="AF123" s="1">
        <f t="shared" si="11"/>
        <v>1075.096</v>
      </c>
      <c r="AG123" s="1">
        <v>20</v>
      </c>
      <c r="AH123" s="1">
        <v>24</v>
      </c>
      <c r="AI123" s="1">
        <f t="shared" si="12"/>
        <v>22</v>
      </c>
      <c r="AJ123" s="1">
        <v>21.937999999999999</v>
      </c>
      <c r="AK123" s="1">
        <v>31.635999999999999</v>
      </c>
      <c r="AL123" s="1">
        <f t="shared" si="13"/>
        <v>21.969000000000001</v>
      </c>
      <c r="AM123" s="1">
        <v>3.5310000000000001</v>
      </c>
      <c r="AN123" s="1">
        <v>6.9050000000000002</v>
      </c>
      <c r="AO123" s="1">
        <f t="shared" si="14"/>
        <v>5.218</v>
      </c>
      <c r="AP123" s="1">
        <v>16</v>
      </c>
      <c r="AQ123" s="1">
        <v>22</v>
      </c>
      <c r="AR123" s="1">
        <f t="shared" si="15"/>
        <v>19</v>
      </c>
      <c r="AS123" s="1">
        <v>2</v>
      </c>
      <c r="AT123" s="1">
        <v>2</v>
      </c>
      <c r="AU123" s="1">
        <v>2</v>
      </c>
      <c r="AV123" s="2">
        <v>3</v>
      </c>
      <c r="AW123" s="2">
        <v>3.2857142857142856</v>
      </c>
      <c r="AX123" s="2">
        <v>2.6</v>
      </c>
      <c r="AY123" s="2">
        <v>2</v>
      </c>
      <c r="AZ123" s="2">
        <v>2.8333333333333335</v>
      </c>
      <c r="BA123" s="2">
        <v>3.5</v>
      </c>
      <c r="BB123" s="2">
        <v>4.25</v>
      </c>
      <c r="BC123" s="2">
        <v>3.4</v>
      </c>
      <c r="BD123" s="5"/>
      <c r="BE123" s="5"/>
      <c r="BF123" s="5"/>
      <c r="BG123" s="5"/>
      <c r="BH123" s="5"/>
      <c r="BI123" s="5"/>
      <c r="BJ123" s="5"/>
      <c r="BK123" s="4"/>
      <c r="BL123" s="4"/>
    </row>
    <row r="124" spans="1:64" x14ac:dyDescent="0.4">
      <c r="A124" s="1">
        <v>14</v>
      </c>
      <c r="B124" s="1">
        <v>24</v>
      </c>
      <c r="C124" s="1" t="s">
        <v>86</v>
      </c>
      <c r="D124" s="1">
        <v>1</v>
      </c>
      <c r="E124" s="1" t="s">
        <v>77</v>
      </c>
      <c r="F124" s="1">
        <v>11</v>
      </c>
      <c r="G124" s="1" t="s">
        <v>78</v>
      </c>
      <c r="H124" s="1" t="s">
        <v>79</v>
      </c>
      <c r="I124" s="1" t="s">
        <v>79</v>
      </c>
      <c r="J124" s="1">
        <v>1</v>
      </c>
      <c r="K124" s="1">
        <v>0</v>
      </c>
      <c r="L124" s="1">
        <v>0</v>
      </c>
      <c r="M124" s="1">
        <f t="shared" si="16"/>
        <v>0</v>
      </c>
      <c r="N124" s="1" t="s">
        <v>80</v>
      </c>
      <c r="O124" s="1"/>
      <c r="P124" s="1"/>
      <c r="Q124" s="1">
        <v>0</v>
      </c>
      <c r="R124" s="1">
        <f t="shared" si="9"/>
        <v>0</v>
      </c>
      <c r="S124" s="1"/>
      <c r="T124" s="1">
        <f t="shared" si="10"/>
        <v>0</v>
      </c>
      <c r="U124" s="1" t="s">
        <v>83</v>
      </c>
      <c r="V124" s="1"/>
      <c r="W124" s="1">
        <v>1</v>
      </c>
      <c r="X124" s="1">
        <v>20.338000000000001</v>
      </c>
      <c r="Y124" s="1">
        <v>55744.044000000002</v>
      </c>
      <c r="Z124" s="1">
        <v>389377.29499999998</v>
      </c>
      <c r="AA124" s="1">
        <v>63.145000000000003</v>
      </c>
      <c r="AB124" s="1">
        <v>60.933999999999997</v>
      </c>
      <c r="AC124" s="1">
        <v>58.722000000000001</v>
      </c>
      <c r="AD124" s="1">
        <v>219.06700000000001</v>
      </c>
      <c r="AE124" s="1">
        <v>184.81100000000001</v>
      </c>
      <c r="AF124" s="1">
        <f t="shared" si="11"/>
        <v>201.93900000000002</v>
      </c>
      <c r="AG124" s="1">
        <v>30</v>
      </c>
      <c r="AH124" s="1">
        <v>37</v>
      </c>
      <c r="AI124" s="1">
        <f t="shared" si="12"/>
        <v>33.5</v>
      </c>
      <c r="AJ124" s="1">
        <v>23.713999999999999</v>
      </c>
      <c r="AK124" s="1">
        <v>23.888999999999999</v>
      </c>
      <c r="AL124" s="1">
        <f t="shared" si="13"/>
        <v>28.606999999999999</v>
      </c>
      <c r="AM124" s="1">
        <v>3.452</v>
      </c>
      <c r="AN124" s="1">
        <v>6.694</v>
      </c>
      <c r="AO124" s="1">
        <f t="shared" si="14"/>
        <v>5.0730000000000004</v>
      </c>
      <c r="AP124" s="1">
        <v>7</v>
      </c>
      <c r="AQ124" s="1">
        <v>9</v>
      </c>
      <c r="AR124" s="1">
        <f t="shared" si="15"/>
        <v>8</v>
      </c>
      <c r="AS124" s="1">
        <v>2</v>
      </c>
      <c r="AT124" s="1">
        <v>2</v>
      </c>
      <c r="AU124" s="1">
        <v>2</v>
      </c>
      <c r="AV124" s="2">
        <v>3</v>
      </c>
      <c r="AW124" s="2">
        <v>3.2857142857142856</v>
      </c>
      <c r="AX124" s="2">
        <v>2.6</v>
      </c>
      <c r="AY124" s="2">
        <v>2</v>
      </c>
      <c r="AZ124" s="2">
        <v>2.8333333333333335</v>
      </c>
      <c r="BA124" s="2">
        <v>3.5</v>
      </c>
      <c r="BB124" s="2">
        <v>4.25</v>
      </c>
      <c r="BC124" s="2">
        <v>3.4</v>
      </c>
      <c r="BD124" s="3">
        <v>12.768464833151494</v>
      </c>
      <c r="BE124" s="3">
        <v>5.3999999999999999E-2</v>
      </c>
      <c r="BF124" s="3">
        <v>13.750999999999999</v>
      </c>
      <c r="BG124" s="3">
        <v>3.2169422380953696</v>
      </c>
      <c r="BH124" s="3">
        <v>1.7000000000000001E-2</v>
      </c>
      <c r="BI124" s="14">
        <v>4.435058779724995E-3</v>
      </c>
      <c r="BJ124" s="3">
        <v>1.1580000000000155</v>
      </c>
      <c r="BK124" s="11"/>
      <c r="BL124" s="11"/>
    </row>
    <row r="125" spans="1:64" x14ac:dyDescent="0.4">
      <c r="A125" s="1">
        <v>14</v>
      </c>
      <c r="B125" s="1">
        <v>24</v>
      </c>
      <c r="C125" s="1" t="s">
        <v>86</v>
      </c>
      <c r="D125" s="1">
        <v>1</v>
      </c>
      <c r="E125" s="1" t="s">
        <v>77</v>
      </c>
      <c r="F125" s="1">
        <v>12</v>
      </c>
      <c r="G125" s="1" t="s">
        <v>82</v>
      </c>
      <c r="H125" s="1" t="s">
        <v>80</v>
      </c>
      <c r="I125" s="1" t="s">
        <v>79</v>
      </c>
      <c r="J125" s="1">
        <v>1</v>
      </c>
      <c r="K125" s="1">
        <v>1</v>
      </c>
      <c r="L125" s="1">
        <v>6</v>
      </c>
      <c r="M125" s="1">
        <f t="shared" si="16"/>
        <v>1</v>
      </c>
      <c r="N125" s="1" t="s">
        <v>80</v>
      </c>
      <c r="O125" s="1"/>
      <c r="P125" s="1"/>
      <c r="Q125" s="1">
        <v>1</v>
      </c>
      <c r="R125" s="1">
        <f t="shared" si="9"/>
        <v>1</v>
      </c>
      <c r="S125" s="1" t="s">
        <v>79</v>
      </c>
      <c r="T125" s="1">
        <f t="shared" si="10"/>
        <v>2</v>
      </c>
      <c r="U125" s="1" t="s">
        <v>83</v>
      </c>
      <c r="V125" s="1"/>
      <c r="W125" s="1">
        <v>1</v>
      </c>
      <c r="X125" s="1">
        <v>30.728000000000002</v>
      </c>
      <c r="Y125" s="1">
        <v>49583.77</v>
      </c>
      <c r="Z125" s="1">
        <v>314446.50400000002</v>
      </c>
      <c r="AA125" s="1">
        <v>84.807000000000002</v>
      </c>
      <c r="AB125" s="1">
        <v>85.430999999999997</v>
      </c>
      <c r="AC125" s="1">
        <v>86.055000000000007</v>
      </c>
      <c r="AD125" s="1">
        <v>117.129</v>
      </c>
      <c r="AE125" s="1">
        <v>235.375</v>
      </c>
      <c r="AF125" s="1">
        <f t="shared" si="11"/>
        <v>176.25200000000001</v>
      </c>
      <c r="AG125" s="1">
        <v>31</v>
      </c>
      <c r="AH125" s="1">
        <v>16</v>
      </c>
      <c r="AI125" s="1">
        <f t="shared" si="12"/>
        <v>23.5</v>
      </c>
      <c r="AJ125" s="1">
        <v>16.332999999999998</v>
      </c>
      <c r="AK125" s="1">
        <v>22.332999999999998</v>
      </c>
      <c r="AL125" s="1">
        <f t="shared" si="13"/>
        <v>19.916499999999999</v>
      </c>
      <c r="AM125" s="1">
        <v>3.4049999999999998</v>
      </c>
      <c r="AN125" s="1">
        <v>6.4790000000000001</v>
      </c>
      <c r="AO125" s="1">
        <f t="shared" si="14"/>
        <v>4.9420000000000002</v>
      </c>
      <c r="AP125" s="1">
        <v>3</v>
      </c>
      <c r="AQ125" s="1">
        <v>9</v>
      </c>
      <c r="AR125" s="1">
        <f t="shared" si="15"/>
        <v>6</v>
      </c>
      <c r="AS125" s="1">
        <v>5</v>
      </c>
      <c r="AT125" s="1">
        <v>5</v>
      </c>
      <c r="AU125" s="1">
        <v>5</v>
      </c>
      <c r="AV125" s="2">
        <v>3</v>
      </c>
      <c r="AW125" s="2">
        <v>3.2857142857142856</v>
      </c>
      <c r="AX125" s="2">
        <v>2.6</v>
      </c>
      <c r="AY125" s="2">
        <v>2</v>
      </c>
      <c r="AZ125" s="2">
        <v>2.8333333333333335</v>
      </c>
      <c r="BA125" s="2">
        <v>3.5</v>
      </c>
      <c r="BB125" s="2">
        <v>4.25</v>
      </c>
      <c r="BC125" s="2">
        <v>3.4</v>
      </c>
      <c r="BD125" s="3">
        <v>18.439793023623199</v>
      </c>
      <c r="BE125" s="3">
        <v>0.85499999999999998</v>
      </c>
      <c r="BF125" s="3">
        <v>21.616</v>
      </c>
      <c r="BG125" s="3">
        <v>5.1258547815419551</v>
      </c>
      <c r="BH125" s="3">
        <v>0.14499999999999999</v>
      </c>
      <c r="BI125" s="14">
        <v>4.5189690059862571E-2</v>
      </c>
      <c r="BJ125" s="3">
        <v>5.5810000000000173</v>
      </c>
      <c r="BK125" s="9">
        <v>28.736920000090322</v>
      </c>
      <c r="BL125" s="9">
        <v>8.0239999999248539</v>
      </c>
    </row>
    <row r="126" spans="1:64" x14ac:dyDescent="0.4">
      <c r="A126" s="1">
        <v>14</v>
      </c>
      <c r="B126" s="1">
        <v>24</v>
      </c>
      <c r="C126" s="1" t="s">
        <v>86</v>
      </c>
      <c r="D126" s="1">
        <v>1</v>
      </c>
      <c r="E126" s="1" t="s">
        <v>77</v>
      </c>
      <c r="F126" s="1">
        <v>13</v>
      </c>
      <c r="G126" s="1" t="s">
        <v>85</v>
      </c>
      <c r="H126" s="1" t="s">
        <v>80</v>
      </c>
      <c r="I126" s="1" t="s">
        <v>80</v>
      </c>
      <c r="J126" s="1">
        <v>0</v>
      </c>
      <c r="K126" s="1">
        <v>0</v>
      </c>
      <c r="L126" s="1">
        <v>2</v>
      </c>
      <c r="M126" s="1">
        <f t="shared" si="16"/>
        <v>1</v>
      </c>
      <c r="N126" s="1" t="s">
        <v>80</v>
      </c>
      <c r="O126" s="1"/>
      <c r="P126" s="1"/>
      <c r="Q126" s="1">
        <v>0</v>
      </c>
      <c r="R126" s="1">
        <f t="shared" si="9"/>
        <v>0</v>
      </c>
      <c r="S126" s="1"/>
      <c r="T126" s="1">
        <f t="shared" si="10"/>
        <v>0</v>
      </c>
      <c r="U126" s="1" t="s">
        <v>83</v>
      </c>
      <c r="V126" s="1"/>
      <c r="W126" s="1">
        <v>1</v>
      </c>
      <c r="X126" s="1">
        <v>21.617999999999999</v>
      </c>
      <c r="Y126" s="1">
        <v>374.06700000000001</v>
      </c>
      <c r="Z126" s="1">
        <v>245.167</v>
      </c>
      <c r="AA126" s="1">
        <v>5.7050000000000001</v>
      </c>
      <c r="AB126" s="1">
        <v>5.7030000000000003</v>
      </c>
      <c r="AC126" s="1">
        <v>5.7009999999999996</v>
      </c>
      <c r="AD126" s="1">
        <v>657.06700000000001</v>
      </c>
      <c r="AE126" s="1">
        <v>627.06500000000005</v>
      </c>
      <c r="AF126" s="1">
        <f t="shared" si="11"/>
        <v>642.06600000000003</v>
      </c>
      <c r="AG126" s="1">
        <v>30</v>
      </c>
      <c r="AH126" s="1">
        <v>31</v>
      </c>
      <c r="AI126" s="1">
        <f t="shared" si="12"/>
        <v>30.5</v>
      </c>
      <c r="AJ126" s="1">
        <v>25.526</v>
      </c>
      <c r="AK126" s="1">
        <v>33.167000000000002</v>
      </c>
      <c r="AL126" s="1">
        <f t="shared" si="13"/>
        <v>28.012999999999998</v>
      </c>
      <c r="AM126" s="1">
        <v>3.7530000000000001</v>
      </c>
      <c r="AN126" s="1">
        <v>8.8970000000000002</v>
      </c>
      <c r="AO126" s="1">
        <f t="shared" si="14"/>
        <v>6.3250000000000002</v>
      </c>
      <c r="AP126" s="1">
        <v>19</v>
      </c>
      <c r="AQ126" s="1">
        <v>24</v>
      </c>
      <c r="AR126" s="1">
        <f t="shared" si="15"/>
        <v>21.5</v>
      </c>
      <c r="AS126" s="1">
        <v>1</v>
      </c>
      <c r="AT126" s="1">
        <v>2</v>
      </c>
      <c r="AU126" s="1">
        <v>1</v>
      </c>
      <c r="AV126" s="2">
        <v>3</v>
      </c>
      <c r="AW126" s="2">
        <v>3.2857142857142856</v>
      </c>
      <c r="AX126" s="2">
        <v>2.6</v>
      </c>
      <c r="AY126" s="2">
        <v>2</v>
      </c>
      <c r="AZ126" s="2">
        <v>2.8333333333333335</v>
      </c>
      <c r="BA126" s="2">
        <v>3.5</v>
      </c>
      <c r="BB126" s="2">
        <v>4.25</v>
      </c>
      <c r="BC126" s="2">
        <v>3.4</v>
      </c>
      <c r="BD126" s="5"/>
      <c r="BE126" s="5"/>
      <c r="BF126" s="5"/>
      <c r="BG126" s="5"/>
      <c r="BH126" s="5"/>
      <c r="BI126" s="5"/>
      <c r="BJ126" s="5"/>
      <c r="BK126" s="4"/>
      <c r="BL126" s="4"/>
    </row>
    <row r="127" spans="1:64" x14ac:dyDescent="0.4">
      <c r="A127" s="1">
        <v>14</v>
      </c>
      <c r="B127" s="1">
        <v>24</v>
      </c>
      <c r="C127" s="1" t="s">
        <v>86</v>
      </c>
      <c r="D127" s="1">
        <v>1</v>
      </c>
      <c r="E127" s="1" t="s">
        <v>77</v>
      </c>
      <c r="F127" s="1">
        <v>14</v>
      </c>
      <c r="G127" s="1" t="s">
        <v>78</v>
      </c>
      <c r="H127" s="1" t="s">
        <v>79</v>
      </c>
      <c r="I127" s="1" t="s">
        <v>79</v>
      </c>
      <c r="J127" s="1">
        <v>1</v>
      </c>
      <c r="K127" s="1">
        <v>0</v>
      </c>
      <c r="L127" s="1">
        <v>0</v>
      </c>
      <c r="M127" s="1">
        <f t="shared" si="16"/>
        <v>0</v>
      </c>
      <c r="N127" s="1" t="s">
        <v>80</v>
      </c>
      <c r="O127" s="1"/>
      <c r="P127" s="1"/>
      <c r="Q127" s="1">
        <v>0</v>
      </c>
      <c r="R127" s="1">
        <f t="shared" si="9"/>
        <v>0</v>
      </c>
      <c r="S127" s="1"/>
      <c r="T127" s="1">
        <f t="shared" si="10"/>
        <v>0</v>
      </c>
      <c r="U127" s="1" t="s">
        <v>83</v>
      </c>
      <c r="V127" s="1"/>
      <c r="W127" s="1">
        <v>1</v>
      </c>
      <c r="X127" s="1">
        <v>25.047999999999998</v>
      </c>
      <c r="Y127" s="1">
        <v>112.288</v>
      </c>
      <c r="Z127" s="1">
        <v>201.38300000000001</v>
      </c>
      <c r="AA127" s="1">
        <v>3.3929999999999998</v>
      </c>
      <c r="AB127" s="1">
        <v>3.5259999999999998</v>
      </c>
      <c r="AC127" s="1">
        <v>3.6589999999999998</v>
      </c>
      <c r="AD127" s="1">
        <v>1034.739</v>
      </c>
      <c r="AE127" s="1">
        <v>749.90300000000002</v>
      </c>
      <c r="AF127" s="1">
        <f t="shared" si="11"/>
        <v>892.32100000000003</v>
      </c>
      <c r="AG127" s="1">
        <v>23</v>
      </c>
      <c r="AH127" s="1">
        <v>31</v>
      </c>
      <c r="AI127" s="1">
        <f t="shared" si="12"/>
        <v>27</v>
      </c>
      <c r="AJ127" s="1">
        <v>22.937999999999999</v>
      </c>
      <c r="AK127" s="1">
        <v>31.25</v>
      </c>
      <c r="AL127" s="1">
        <f t="shared" si="13"/>
        <v>24.969000000000001</v>
      </c>
      <c r="AM127" s="1">
        <v>3.585</v>
      </c>
      <c r="AN127" s="1">
        <v>8.8559999999999999</v>
      </c>
      <c r="AO127" s="1">
        <f t="shared" si="14"/>
        <v>6.2204999999999995</v>
      </c>
      <c r="AP127" s="1">
        <v>16</v>
      </c>
      <c r="AQ127" s="1">
        <v>24</v>
      </c>
      <c r="AR127" s="1">
        <f t="shared" si="15"/>
        <v>20</v>
      </c>
      <c r="AS127" s="1">
        <v>1</v>
      </c>
      <c r="AT127" s="1">
        <v>1</v>
      </c>
      <c r="AU127" s="1">
        <v>2</v>
      </c>
      <c r="AV127" s="2">
        <v>3</v>
      </c>
      <c r="AW127" s="2">
        <v>3.2857142857142856</v>
      </c>
      <c r="AX127" s="2">
        <v>2.6</v>
      </c>
      <c r="AY127" s="2">
        <v>2</v>
      </c>
      <c r="AZ127" s="2">
        <v>2.8333333333333335</v>
      </c>
      <c r="BA127" s="2">
        <v>3.5</v>
      </c>
      <c r="BB127" s="2">
        <v>4.25</v>
      </c>
      <c r="BC127" s="2">
        <v>3.4</v>
      </c>
      <c r="BD127" s="3">
        <v>13.864941599160895</v>
      </c>
      <c r="BE127" s="3">
        <v>1.7999999999999999E-2</v>
      </c>
      <c r="BF127" s="3">
        <v>22.405000000000001</v>
      </c>
      <c r="BG127" s="3">
        <v>4.9222265252762103</v>
      </c>
      <c r="BH127" s="3">
        <v>6.0000000000000001E-3</v>
      </c>
      <c r="BI127" s="14">
        <v>1.4149769559933826E-3</v>
      </c>
      <c r="BJ127" s="3">
        <v>1.0520000000000209</v>
      </c>
      <c r="BK127" s="11"/>
      <c r="BL127" s="11"/>
    </row>
    <row r="128" spans="1:64" x14ac:dyDescent="0.4">
      <c r="A128" s="1">
        <v>14</v>
      </c>
      <c r="B128" s="1">
        <v>24</v>
      </c>
      <c r="C128" s="1" t="s">
        <v>86</v>
      </c>
      <c r="D128" s="1">
        <v>1</v>
      </c>
      <c r="E128" s="1" t="s">
        <v>77</v>
      </c>
      <c r="F128" s="1">
        <v>15</v>
      </c>
      <c r="G128" s="1" t="s">
        <v>82</v>
      </c>
      <c r="H128" s="1" t="s">
        <v>80</v>
      </c>
      <c r="I128" s="1" t="s">
        <v>79</v>
      </c>
      <c r="J128" s="1">
        <v>0</v>
      </c>
      <c r="K128" s="1">
        <v>0</v>
      </c>
      <c r="L128" s="1">
        <v>2</v>
      </c>
      <c r="M128" s="1">
        <f t="shared" si="16"/>
        <v>1</v>
      </c>
      <c r="N128" s="1" t="s">
        <v>80</v>
      </c>
      <c r="O128" s="1"/>
      <c r="P128" s="1"/>
      <c r="Q128" s="1">
        <v>0</v>
      </c>
      <c r="R128" s="1">
        <f t="shared" si="9"/>
        <v>0</v>
      </c>
      <c r="S128" s="1"/>
      <c r="T128" s="1">
        <f t="shared" si="10"/>
        <v>0</v>
      </c>
      <c r="U128" s="1" t="s">
        <v>83</v>
      </c>
      <c r="V128" s="1"/>
      <c r="W128" s="1">
        <v>1</v>
      </c>
      <c r="X128" s="1">
        <v>25.064</v>
      </c>
      <c r="Y128" s="1">
        <v>340.47800000000001</v>
      </c>
      <c r="Z128" s="1">
        <v>196.22499999999999</v>
      </c>
      <c r="AA128" s="1">
        <v>6.4489999999999998</v>
      </c>
      <c r="AB128" s="1">
        <v>6.7489999999999997</v>
      </c>
      <c r="AC128" s="1">
        <v>7.048</v>
      </c>
      <c r="AD128" s="1">
        <v>709.84400000000005</v>
      </c>
      <c r="AE128" s="1">
        <v>695.93799999999999</v>
      </c>
      <c r="AF128" s="1">
        <f t="shared" si="11"/>
        <v>702.89100000000008</v>
      </c>
      <c r="AG128" s="1">
        <v>32</v>
      </c>
      <c r="AH128" s="1">
        <v>32</v>
      </c>
      <c r="AI128" s="1">
        <f t="shared" si="12"/>
        <v>32</v>
      </c>
      <c r="AJ128" s="1">
        <v>136.21700000000001</v>
      </c>
      <c r="AK128" s="1">
        <v>33.042999999999999</v>
      </c>
      <c r="AL128" s="1">
        <f t="shared" si="13"/>
        <v>84.108500000000006</v>
      </c>
      <c r="AM128" s="1">
        <v>3.742</v>
      </c>
      <c r="AN128" s="1">
        <v>7.9909999999999997</v>
      </c>
      <c r="AO128" s="1">
        <f t="shared" si="14"/>
        <v>5.8665000000000003</v>
      </c>
      <c r="AP128" s="1">
        <v>23</v>
      </c>
      <c r="AQ128" s="1">
        <v>23</v>
      </c>
      <c r="AR128" s="1">
        <f t="shared" si="15"/>
        <v>23</v>
      </c>
      <c r="AS128" s="1">
        <v>1</v>
      </c>
      <c r="AT128" s="1">
        <v>2</v>
      </c>
      <c r="AU128" s="1">
        <v>1</v>
      </c>
      <c r="AV128" s="2">
        <v>3</v>
      </c>
      <c r="AW128" s="2">
        <v>3.2857142857142856</v>
      </c>
      <c r="AX128" s="2">
        <v>2.6</v>
      </c>
      <c r="AY128" s="2">
        <v>2</v>
      </c>
      <c r="AZ128" s="2">
        <v>2.8333333333333335</v>
      </c>
      <c r="BA128" s="2">
        <v>3.5</v>
      </c>
      <c r="BB128" s="2">
        <v>4.25</v>
      </c>
      <c r="BC128" s="2">
        <v>3.4</v>
      </c>
      <c r="BD128" s="5"/>
      <c r="BE128" s="5"/>
      <c r="BF128" s="5"/>
      <c r="BG128" s="5"/>
      <c r="BH128" s="5"/>
      <c r="BI128" s="5"/>
      <c r="BJ128" s="5"/>
      <c r="BK128" s="4"/>
      <c r="BL128" s="4"/>
    </row>
    <row r="129" spans="1:64" x14ac:dyDescent="0.4">
      <c r="A129" s="1">
        <v>14</v>
      </c>
      <c r="B129" s="1">
        <v>24</v>
      </c>
      <c r="C129" s="1" t="s">
        <v>86</v>
      </c>
      <c r="D129" s="1">
        <v>1</v>
      </c>
      <c r="E129" s="1" t="s">
        <v>77</v>
      </c>
      <c r="F129" s="1">
        <v>16</v>
      </c>
      <c r="G129" s="1" t="s">
        <v>84</v>
      </c>
      <c r="H129" s="1" t="s">
        <v>79</v>
      </c>
      <c r="I129" s="1" t="s">
        <v>80</v>
      </c>
      <c r="J129" s="1">
        <v>0</v>
      </c>
      <c r="K129" s="1">
        <v>0</v>
      </c>
      <c r="L129" s="1">
        <v>1</v>
      </c>
      <c r="M129" s="1">
        <f t="shared" si="16"/>
        <v>1</v>
      </c>
      <c r="N129" s="1" t="s">
        <v>80</v>
      </c>
      <c r="O129" s="1" t="s">
        <v>79</v>
      </c>
      <c r="P129" s="1"/>
      <c r="Q129" s="1">
        <v>0</v>
      </c>
      <c r="R129" s="1">
        <f t="shared" si="9"/>
        <v>0</v>
      </c>
      <c r="S129" s="1"/>
      <c r="T129" s="1">
        <f t="shared" si="10"/>
        <v>0</v>
      </c>
      <c r="U129" s="1" t="s">
        <v>81</v>
      </c>
      <c r="V129" s="1"/>
      <c r="W129" s="1">
        <v>0</v>
      </c>
      <c r="X129" s="1">
        <v>30.1</v>
      </c>
      <c r="Y129" s="1">
        <v>329.72800000000001</v>
      </c>
      <c r="Z129" s="1">
        <v>216.27199999999999</v>
      </c>
      <c r="AA129" s="1">
        <v>5.8689999999999998</v>
      </c>
      <c r="AB129" s="1">
        <v>5.7859999999999996</v>
      </c>
      <c r="AC129" s="1">
        <v>5.7030000000000003</v>
      </c>
      <c r="AD129" s="1">
        <v>578.61699999999996</v>
      </c>
      <c r="AE129" s="1">
        <v>597.06700000000001</v>
      </c>
      <c r="AF129" s="1">
        <f t="shared" si="11"/>
        <v>587.84199999999998</v>
      </c>
      <c r="AG129" s="1">
        <v>47</v>
      </c>
      <c r="AH129" s="1">
        <v>45</v>
      </c>
      <c r="AI129" s="1">
        <f t="shared" si="12"/>
        <v>46</v>
      </c>
      <c r="AJ129" s="1">
        <v>24.332999999999998</v>
      </c>
      <c r="AK129" s="1">
        <v>65.5</v>
      </c>
      <c r="AL129" s="1">
        <f t="shared" si="13"/>
        <v>35.166499999999999</v>
      </c>
      <c r="AM129" s="1">
        <v>3.7549999999999999</v>
      </c>
      <c r="AN129" s="1">
        <v>7.6390000000000002</v>
      </c>
      <c r="AO129" s="1">
        <f t="shared" si="14"/>
        <v>5.6970000000000001</v>
      </c>
      <c r="AP129" s="1">
        <v>33</v>
      </c>
      <c r="AQ129" s="1">
        <v>32</v>
      </c>
      <c r="AR129" s="1">
        <f t="shared" si="15"/>
        <v>32.5</v>
      </c>
      <c r="AS129" s="1">
        <v>2</v>
      </c>
      <c r="AT129" s="1">
        <v>2</v>
      </c>
      <c r="AU129" s="1">
        <v>2</v>
      </c>
      <c r="AV129" s="2">
        <v>3</v>
      </c>
      <c r="AW129" s="2">
        <v>3.2857142857142856</v>
      </c>
      <c r="AX129" s="2">
        <v>2.6</v>
      </c>
      <c r="AY129" s="2">
        <v>2</v>
      </c>
      <c r="AZ129" s="2">
        <v>2.8333333333333335</v>
      </c>
      <c r="BA129" s="2">
        <v>3.5</v>
      </c>
      <c r="BB129" s="2">
        <v>4.25</v>
      </c>
      <c r="BC129" s="2">
        <v>3.4</v>
      </c>
      <c r="BD129" s="5"/>
      <c r="BE129" s="5"/>
      <c r="BF129" s="5"/>
      <c r="BG129" s="5"/>
      <c r="BH129" s="5"/>
      <c r="BI129" s="5"/>
      <c r="BJ129" s="5"/>
      <c r="BK129" s="4"/>
      <c r="BL129" s="4"/>
    </row>
    <row r="130" spans="1:64" x14ac:dyDescent="0.4">
      <c r="A130" s="1">
        <v>15</v>
      </c>
      <c r="B130" s="1">
        <v>21</v>
      </c>
      <c r="C130" s="1" t="s">
        <v>76</v>
      </c>
      <c r="D130" s="1">
        <v>2</v>
      </c>
      <c r="E130" s="1" t="s">
        <v>87</v>
      </c>
      <c r="F130" s="1">
        <v>1</v>
      </c>
      <c r="G130" s="1" t="s">
        <v>78</v>
      </c>
      <c r="H130" s="1" t="s">
        <v>79</v>
      </c>
      <c r="I130" s="1" t="s">
        <v>79</v>
      </c>
      <c r="J130" s="1">
        <v>1</v>
      </c>
      <c r="K130" s="1">
        <v>0</v>
      </c>
      <c r="L130" s="1">
        <v>0</v>
      </c>
      <c r="M130" s="1">
        <f t="shared" si="16"/>
        <v>0</v>
      </c>
      <c r="N130" s="1" t="s">
        <v>80</v>
      </c>
      <c r="O130" s="1"/>
      <c r="P130" s="1"/>
      <c r="Q130" s="1">
        <v>0</v>
      </c>
      <c r="R130" s="1">
        <f t="shared" si="9"/>
        <v>0</v>
      </c>
      <c r="S130" s="1"/>
      <c r="T130" s="1">
        <f t="shared" si="10"/>
        <v>0</v>
      </c>
      <c r="U130" s="1" t="s">
        <v>81</v>
      </c>
      <c r="V130" s="1" t="s">
        <v>83</v>
      </c>
      <c r="W130" s="1">
        <v>1</v>
      </c>
      <c r="X130" s="1">
        <v>22.518000000000001</v>
      </c>
      <c r="Y130" s="1">
        <v>243.49700000000001</v>
      </c>
      <c r="Z130" s="1">
        <v>121.279</v>
      </c>
      <c r="AA130" s="1">
        <v>6.07</v>
      </c>
      <c r="AB130" s="1">
        <v>4.5890000000000004</v>
      </c>
      <c r="AC130" s="1">
        <v>3.109</v>
      </c>
      <c r="AD130" s="1">
        <v>1068.8420000000001</v>
      </c>
      <c r="AE130" s="1">
        <v>1120.5260000000001</v>
      </c>
      <c r="AF130" s="1">
        <f t="shared" si="11"/>
        <v>1094.6840000000002</v>
      </c>
      <c r="AG130" s="1">
        <v>19</v>
      </c>
      <c r="AH130" s="1">
        <v>19</v>
      </c>
      <c r="AI130" s="1">
        <f t="shared" si="12"/>
        <v>19</v>
      </c>
      <c r="AJ130" s="1">
        <v>25.556000000000001</v>
      </c>
      <c r="AK130" s="1">
        <v>27.687999999999999</v>
      </c>
      <c r="AL130" s="1">
        <f t="shared" si="13"/>
        <v>22.277999999999999</v>
      </c>
      <c r="AM130" s="1">
        <v>3.4159999999999999</v>
      </c>
      <c r="AN130" s="1">
        <v>5.2549999999999999</v>
      </c>
      <c r="AO130" s="1">
        <f t="shared" si="14"/>
        <v>4.3354999999999997</v>
      </c>
      <c r="AP130" s="1">
        <v>18</v>
      </c>
      <c r="AQ130" s="1">
        <v>16</v>
      </c>
      <c r="AR130" s="1">
        <f t="shared" si="15"/>
        <v>17</v>
      </c>
      <c r="AS130" s="1">
        <v>2</v>
      </c>
      <c r="AT130" s="1">
        <v>1</v>
      </c>
      <c r="AU130" s="1">
        <v>1</v>
      </c>
      <c r="AV130" s="2">
        <v>1.875</v>
      </c>
      <c r="AW130" s="2">
        <v>3.7142857142857144</v>
      </c>
      <c r="AX130" s="2">
        <v>2.8</v>
      </c>
      <c r="AY130" s="2">
        <v>4</v>
      </c>
      <c r="AZ130" s="2">
        <v>3.6666666666666665</v>
      </c>
      <c r="BA130" s="2">
        <v>3.75</v>
      </c>
      <c r="BB130" s="2">
        <v>4.5</v>
      </c>
      <c r="BC130" s="2">
        <v>2.8</v>
      </c>
      <c r="BD130" s="3">
        <v>17.513237567268725</v>
      </c>
      <c r="BE130" s="3">
        <v>0.06</v>
      </c>
      <c r="BF130" s="3">
        <v>14.923999999999999</v>
      </c>
      <c r="BG130" s="3">
        <v>2.6968248148801002</v>
      </c>
      <c r="BH130" s="3">
        <v>3.5999999999999997E-2</v>
      </c>
      <c r="BI130" s="14">
        <v>1.000553264603052E-2</v>
      </c>
      <c r="BJ130" s="3">
        <v>2.7810000000000001</v>
      </c>
      <c r="BK130" s="11"/>
      <c r="BL130" s="11"/>
    </row>
    <row r="131" spans="1:64" x14ac:dyDescent="0.4">
      <c r="A131" s="1">
        <v>15</v>
      </c>
      <c r="B131" s="1">
        <v>21</v>
      </c>
      <c r="C131" s="1" t="s">
        <v>76</v>
      </c>
      <c r="D131" s="1">
        <v>2</v>
      </c>
      <c r="E131" s="1" t="s">
        <v>87</v>
      </c>
      <c r="F131" s="1">
        <v>2</v>
      </c>
      <c r="G131" s="1" t="s">
        <v>82</v>
      </c>
      <c r="H131" s="1" t="s">
        <v>80</v>
      </c>
      <c r="I131" s="1" t="s">
        <v>79</v>
      </c>
      <c r="J131" s="1">
        <v>1</v>
      </c>
      <c r="K131" s="1">
        <v>1</v>
      </c>
      <c r="L131" s="1">
        <v>2</v>
      </c>
      <c r="M131" s="1">
        <f t="shared" si="16"/>
        <v>1</v>
      </c>
      <c r="N131" s="1" t="s">
        <v>80</v>
      </c>
      <c r="O131" s="1"/>
      <c r="P131" s="1"/>
      <c r="Q131" s="1">
        <v>1</v>
      </c>
      <c r="R131" s="1">
        <f t="shared" ref="R131:R194" si="17">IF(S131=I131,1,0)</f>
        <v>0</v>
      </c>
      <c r="S131" s="1"/>
      <c r="T131" s="1">
        <f t="shared" ref="T131:T194" si="18">IF(Q131=0,0,IF(R131=1,2,1))</f>
        <v>1</v>
      </c>
      <c r="U131" s="1"/>
      <c r="V131" s="1"/>
      <c r="W131" s="1">
        <v>0</v>
      </c>
      <c r="X131" s="1">
        <v>22.321999999999999</v>
      </c>
      <c r="Y131" s="1">
        <v>316.41500000000002</v>
      </c>
      <c r="Z131" s="1">
        <v>82.478999999999999</v>
      </c>
      <c r="AA131" s="1">
        <v>2.5390000000000001</v>
      </c>
      <c r="AB131" s="1">
        <v>1.494</v>
      </c>
      <c r="AC131" s="1">
        <v>0.44800000000000001</v>
      </c>
      <c r="AD131" s="1">
        <v>556.51400000000001</v>
      </c>
      <c r="AE131" s="1">
        <v>713.5</v>
      </c>
      <c r="AF131" s="1">
        <f t="shared" ref="AF131:AF194" si="19">AVERAGE(AD131:AE131)</f>
        <v>635.00700000000006</v>
      </c>
      <c r="AG131" s="1">
        <v>37</v>
      </c>
      <c r="AH131" s="1">
        <v>30</v>
      </c>
      <c r="AI131" s="1">
        <f t="shared" ref="AI131:AI194" si="20">AVERAGE(AG131:AH131)</f>
        <v>33.5</v>
      </c>
      <c r="AJ131" s="1">
        <v>47.16</v>
      </c>
      <c r="AK131" s="1">
        <v>31.25</v>
      </c>
      <c r="AL131" s="1">
        <f t="shared" ref="AL131:AL194" si="21">AVERAGE(AI131:AJ131)</f>
        <v>40.33</v>
      </c>
      <c r="AM131" s="1">
        <v>4.7270000000000003</v>
      </c>
      <c r="AN131" s="1">
        <v>5.2960000000000003</v>
      </c>
      <c r="AO131" s="1">
        <f t="shared" ref="AO131:AO194" si="22">AVERAGE(AM131:AN131)</f>
        <v>5.0114999999999998</v>
      </c>
      <c r="AP131" s="1">
        <v>25</v>
      </c>
      <c r="AQ131" s="1">
        <v>32</v>
      </c>
      <c r="AR131" s="1">
        <f t="shared" ref="AR131:AR194" si="23">AVERAGE(AP131:AQ131)</f>
        <v>28.5</v>
      </c>
      <c r="AS131" s="1">
        <v>2</v>
      </c>
      <c r="AT131" s="1">
        <v>1</v>
      </c>
      <c r="AU131" s="1">
        <v>1</v>
      </c>
      <c r="AV131" s="2">
        <v>1.875</v>
      </c>
      <c r="AW131" s="2">
        <v>3.7142857142857144</v>
      </c>
      <c r="AX131" s="2">
        <v>2.8</v>
      </c>
      <c r="AY131" s="2">
        <v>4</v>
      </c>
      <c r="AZ131" s="2">
        <v>3.6666666666666665</v>
      </c>
      <c r="BA131" s="2">
        <v>3.75</v>
      </c>
      <c r="BB131" s="2">
        <v>4.5</v>
      </c>
      <c r="BC131" s="2">
        <v>2.8</v>
      </c>
      <c r="BD131" s="3">
        <v>47.195870742558824</v>
      </c>
      <c r="BE131" s="3">
        <v>0.4</v>
      </c>
      <c r="BF131" s="3">
        <v>18.09</v>
      </c>
      <c r="BG131" s="3">
        <v>4.165767231116595</v>
      </c>
      <c r="BH131" s="3">
        <v>0.14099999999999999</v>
      </c>
      <c r="BI131" s="14">
        <v>3.9918903066058796E-2</v>
      </c>
      <c r="BJ131" s="3">
        <v>2.46</v>
      </c>
      <c r="BK131" s="9">
        <v>25.041839999993044</v>
      </c>
      <c r="BL131" s="9">
        <v>40.860450000002743</v>
      </c>
    </row>
    <row r="132" spans="1:64" x14ac:dyDescent="0.4">
      <c r="A132" s="1">
        <v>15</v>
      </c>
      <c r="B132" s="1">
        <v>21</v>
      </c>
      <c r="C132" s="1" t="s">
        <v>76</v>
      </c>
      <c r="D132" s="1">
        <v>2</v>
      </c>
      <c r="E132" s="1" t="s">
        <v>87</v>
      </c>
      <c r="F132" s="1">
        <v>3</v>
      </c>
      <c r="G132" s="1" t="s">
        <v>84</v>
      </c>
      <c r="H132" s="1" t="s">
        <v>79</v>
      </c>
      <c r="I132" s="1" t="s">
        <v>80</v>
      </c>
      <c r="J132" s="1">
        <v>0</v>
      </c>
      <c r="K132" s="1">
        <v>0</v>
      </c>
      <c r="L132" s="1">
        <v>0</v>
      </c>
      <c r="M132" s="1">
        <f t="shared" si="16"/>
        <v>0</v>
      </c>
      <c r="N132" s="1"/>
      <c r="O132" s="1"/>
      <c r="P132" s="1"/>
      <c r="Q132" s="1">
        <v>1</v>
      </c>
      <c r="R132" s="1">
        <f t="shared" si="17"/>
        <v>0</v>
      </c>
      <c r="S132" s="1"/>
      <c r="T132" s="1">
        <f t="shared" si="18"/>
        <v>1</v>
      </c>
      <c r="U132" s="1"/>
      <c r="V132" s="1"/>
      <c r="W132" s="1">
        <v>0</v>
      </c>
      <c r="X132" s="1">
        <v>22.33</v>
      </c>
      <c r="Y132" s="1">
        <v>78.685000000000002</v>
      </c>
      <c r="Z132" s="1">
        <v>73.471999999999994</v>
      </c>
      <c r="AA132" s="1">
        <v>0</v>
      </c>
      <c r="AB132" s="1">
        <v>0</v>
      </c>
      <c r="AC132" s="1">
        <v>0</v>
      </c>
      <c r="AD132" s="1">
        <v>1287.059</v>
      </c>
      <c r="AE132" s="1">
        <v>2201.6</v>
      </c>
      <c r="AF132" s="1">
        <f t="shared" si="19"/>
        <v>1744.3294999999998</v>
      </c>
      <c r="AG132" s="1">
        <v>17</v>
      </c>
      <c r="AH132" s="1">
        <v>10</v>
      </c>
      <c r="AI132" s="1">
        <f t="shared" si="20"/>
        <v>13.5</v>
      </c>
      <c r="AJ132" s="1">
        <v>28.125</v>
      </c>
      <c r="AK132" s="1">
        <v>34.889000000000003</v>
      </c>
      <c r="AL132" s="1">
        <f t="shared" si="21"/>
        <v>20.8125</v>
      </c>
      <c r="AM132" s="1">
        <v>4.383</v>
      </c>
      <c r="AN132" s="1">
        <v>5.4109999999999996</v>
      </c>
      <c r="AO132" s="1">
        <f t="shared" si="22"/>
        <v>4.8970000000000002</v>
      </c>
      <c r="AP132" s="1">
        <v>16</v>
      </c>
      <c r="AQ132" s="1">
        <v>9</v>
      </c>
      <c r="AR132" s="1">
        <f t="shared" si="23"/>
        <v>12.5</v>
      </c>
      <c r="AS132" s="1">
        <v>1</v>
      </c>
      <c r="AT132" s="1">
        <v>1</v>
      </c>
      <c r="AU132" s="1">
        <v>1</v>
      </c>
      <c r="AV132" s="2">
        <v>1.875</v>
      </c>
      <c r="AW132" s="2">
        <v>3.7142857142857144</v>
      </c>
      <c r="AX132" s="2">
        <v>2.8</v>
      </c>
      <c r="AY132" s="2">
        <v>4</v>
      </c>
      <c r="AZ132" s="2">
        <v>3.6666666666666665</v>
      </c>
      <c r="BA132" s="2">
        <v>3.75</v>
      </c>
      <c r="BB132" s="2">
        <v>4.5</v>
      </c>
      <c r="BC132" s="2">
        <v>2.8</v>
      </c>
      <c r="BD132" s="5"/>
      <c r="BE132" s="5"/>
      <c r="BF132" s="5"/>
      <c r="BG132" s="5"/>
      <c r="BH132" s="5"/>
      <c r="BI132" s="5"/>
      <c r="BJ132" s="5"/>
      <c r="BK132" s="4"/>
      <c r="BL132" s="4"/>
    </row>
    <row r="133" spans="1:64" x14ac:dyDescent="0.4">
      <c r="A133" s="1">
        <v>15</v>
      </c>
      <c r="B133" s="1">
        <v>21</v>
      </c>
      <c r="C133" s="1" t="s">
        <v>76</v>
      </c>
      <c r="D133" s="1">
        <v>2</v>
      </c>
      <c r="E133" s="1" t="s">
        <v>87</v>
      </c>
      <c r="F133" s="1">
        <v>4</v>
      </c>
      <c r="G133" s="1" t="s">
        <v>85</v>
      </c>
      <c r="H133" s="1" t="s">
        <v>80</v>
      </c>
      <c r="I133" s="1" t="s">
        <v>80</v>
      </c>
      <c r="J133" s="1">
        <v>1</v>
      </c>
      <c r="K133" s="1">
        <v>1</v>
      </c>
      <c r="L133" s="1">
        <v>1</v>
      </c>
      <c r="M133" s="1">
        <f t="shared" si="16"/>
        <v>1</v>
      </c>
      <c r="N133" s="1" t="s">
        <v>80</v>
      </c>
      <c r="O133" s="1"/>
      <c r="P133" s="1"/>
      <c r="Q133" s="1">
        <v>1</v>
      </c>
      <c r="R133" s="1">
        <f t="shared" si="17"/>
        <v>0</v>
      </c>
      <c r="S133" s="1"/>
      <c r="T133" s="1">
        <f t="shared" si="18"/>
        <v>1</v>
      </c>
      <c r="U133" s="1" t="s">
        <v>83</v>
      </c>
      <c r="V133" s="1"/>
      <c r="W133" s="1">
        <v>1</v>
      </c>
      <c r="X133" s="1">
        <v>25.824000000000002</v>
      </c>
      <c r="Y133" s="1">
        <v>385.279</v>
      </c>
      <c r="Z133" s="1">
        <v>126.875</v>
      </c>
      <c r="AA133" s="1">
        <v>2.3239999999999998</v>
      </c>
      <c r="AB133" s="1">
        <v>1.839</v>
      </c>
      <c r="AC133" s="1">
        <v>1.355</v>
      </c>
      <c r="AD133" s="1">
        <v>732.97</v>
      </c>
      <c r="AE133" s="1">
        <v>943.11500000000001</v>
      </c>
      <c r="AF133" s="1">
        <f t="shared" si="19"/>
        <v>838.04250000000002</v>
      </c>
      <c r="AG133" s="1">
        <v>33</v>
      </c>
      <c r="AH133" s="1">
        <v>26</v>
      </c>
      <c r="AI133" s="1">
        <f t="shared" si="20"/>
        <v>29.5</v>
      </c>
      <c r="AJ133" s="1">
        <v>28.547999999999998</v>
      </c>
      <c r="AK133" s="1">
        <v>38.76</v>
      </c>
      <c r="AL133" s="1">
        <f t="shared" si="21"/>
        <v>29.024000000000001</v>
      </c>
      <c r="AM133" s="1">
        <v>4.3140000000000001</v>
      </c>
      <c r="AN133" s="1">
        <v>5.8280000000000003</v>
      </c>
      <c r="AO133" s="1">
        <f t="shared" si="22"/>
        <v>5.0709999999999997</v>
      </c>
      <c r="AP133" s="1">
        <v>31</v>
      </c>
      <c r="AQ133" s="1">
        <v>25</v>
      </c>
      <c r="AR133" s="1">
        <f t="shared" si="23"/>
        <v>28</v>
      </c>
      <c r="AS133" s="1">
        <v>2</v>
      </c>
      <c r="AT133" s="1">
        <v>2</v>
      </c>
      <c r="AU133" s="1">
        <v>1</v>
      </c>
      <c r="AV133" s="2">
        <v>1.875</v>
      </c>
      <c r="AW133" s="2">
        <v>3.7142857142857144</v>
      </c>
      <c r="AX133" s="2">
        <v>2.8</v>
      </c>
      <c r="AY133" s="2">
        <v>4</v>
      </c>
      <c r="AZ133" s="2">
        <v>3.6666666666666665</v>
      </c>
      <c r="BA133" s="2">
        <v>3.75</v>
      </c>
      <c r="BB133" s="2">
        <v>4.5</v>
      </c>
      <c r="BC133" s="2">
        <v>2.8</v>
      </c>
      <c r="BD133" s="3">
        <v>40.227785896089266</v>
      </c>
      <c r="BE133" s="3">
        <v>1.897</v>
      </c>
      <c r="BF133" s="3">
        <v>18.866</v>
      </c>
      <c r="BG133" s="3">
        <v>5.4517926966342038</v>
      </c>
      <c r="BH133" s="3">
        <v>0.33700000000000002</v>
      </c>
      <c r="BI133" s="14">
        <v>7.4548700250359118E-2</v>
      </c>
      <c r="BJ133" s="3">
        <v>3.37</v>
      </c>
      <c r="BK133" s="9">
        <v>25.006520000079945</v>
      </c>
      <c r="BL133" s="9">
        <v>55.277039999923545</v>
      </c>
    </row>
    <row r="134" spans="1:64" x14ac:dyDescent="0.4">
      <c r="A134" s="1">
        <v>15</v>
      </c>
      <c r="B134" s="1">
        <v>21</v>
      </c>
      <c r="C134" s="1" t="s">
        <v>76</v>
      </c>
      <c r="D134" s="1">
        <v>2</v>
      </c>
      <c r="E134" s="1" t="s">
        <v>87</v>
      </c>
      <c r="F134" s="1">
        <v>5</v>
      </c>
      <c r="G134" s="1" t="s">
        <v>82</v>
      </c>
      <c r="H134" s="1" t="s">
        <v>80</v>
      </c>
      <c r="I134" s="1" t="s">
        <v>79</v>
      </c>
      <c r="J134" s="1">
        <v>0</v>
      </c>
      <c r="K134" s="1">
        <v>0</v>
      </c>
      <c r="L134" s="1">
        <v>0</v>
      </c>
      <c r="M134" s="1">
        <f t="shared" si="16"/>
        <v>1</v>
      </c>
      <c r="N134" s="1" t="s">
        <v>80</v>
      </c>
      <c r="O134" s="1"/>
      <c r="P134" s="1"/>
      <c r="Q134" s="1">
        <v>0</v>
      </c>
      <c r="R134" s="1">
        <f t="shared" si="17"/>
        <v>0</v>
      </c>
      <c r="S134" s="1"/>
      <c r="T134" s="1">
        <f t="shared" si="18"/>
        <v>0</v>
      </c>
      <c r="U134" s="1" t="s">
        <v>81</v>
      </c>
      <c r="V134" s="1" t="s">
        <v>83</v>
      </c>
      <c r="W134" s="1">
        <v>1</v>
      </c>
      <c r="X134" s="1">
        <v>26.638000000000002</v>
      </c>
      <c r="Y134" s="1">
        <v>230.215</v>
      </c>
      <c r="Z134" s="1">
        <v>1491.663</v>
      </c>
      <c r="AA134" s="1">
        <v>16.27</v>
      </c>
      <c r="AB134" s="1">
        <v>14.545</v>
      </c>
      <c r="AC134" s="1">
        <v>12.821</v>
      </c>
      <c r="AD134" s="1">
        <v>561.43200000000002</v>
      </c>
      <c r="AE134" s="1">
        <v>1058.905</v>
      </c>
      <c r="AF134" s="1">
        <f t="shared" si="19"/>
        <v>810.16849999999999</v>
      </c>
      <c r="AG134" s="1">
        <v>37</v>
      </c>
      <c r="AH134" s="1">
        <v>21</v>
      </c>
      <c r="AI134" s="1">
        <f t="shared" si="20"/>
        <v>29</v>
      </c>
      <c r="AJ134" s="1">
        <v>40</v>
      </c>
      <c r="AK134" s="1">
        <v>51.286000000000001</v>
      </c>
      <c r="AL134" s="1">
        <f t="shared" si="21"/>
        <v>34.5</v>
      </c>
      <c r="AM134" s="1">
        <v>4.5469999999999997</v>
      </c>
      <c r="AN134" s="1">
        <v>5.9480000000000004</v>
      </c>
      <c r="AO134" s="1">
        <f t="shared" si="22"/>
        <v>5.2475000000000005</v>
      </c>
      <c r="AP134" s="1">
        <v>20</v>
      </c>
      <c r="AQ134" s="1">
        <v>14</v>
      </c>
      <c r="AR134" s="1">
        <f t="shared" si="23"/>
        <v>17</v>
      </c>
      <c r="AS134" s="1">
        <v>1</v>
      </c>
      <c r="AT134" s="1">
        <v>1</v>
      </c>
      <c r="AU134" s="1">
        <v>1</v>
      </c>
      <c r="AV134" s="2">
        <v>1.875</v>
      </c>
      <c r="AW134" s="2">
        <v>3.7142857142857144</v>
      </c>
      <c r="AX134" s="2">
        <v>2.8</v>
      </c>
      <c r="AY134" s="2">
        <v>4</v>
      </c>
      <c r="AZ134" s="2">
        <v>3.6666666666666665</v>
      </c>
      <c r="BA134" s="2">
        <v>3.75</v>
      </c>
      <c r="BB134" s="2">
        <v>4.5</v>
      </c>
      <c r="BC134" s="2">
        <v>2.8</v>
      </c>
      <c r="BD134" s="5"/>
      <c r="BE134" s="5"/>
      <c r="BF134" s="5"/>
      <c r="BG134" s="5"/>
      <c r="BH134" s="5"/>
      <c r="BI134" s="5"/>
      <c r="BJ134" s="5"/>
      <c r="BK134" s="4"/>
      <c r="BL134" s="4"/>
    </row>
    <row r="135" spans="1:64" x14ac:dyDescent="0.4">
      <c r="A135" s="1">
        <v>15</v>
      </c>
      <c r="B135" s="1">
        <v>21</v>
      </c>
      <c r="C135" s="1" t="s">
        <v>76</v>
      </c>
      <c r="D135" s="1">
        <v>2</v>
      </c>
      <c r="E135" s="1" t="s">
        <v>87</v>
      </c>
      <c r="F135" s="1">
        <v>6</v>
      </c>
      <c r="G135" s="1" t="s">
        <v>84</v>
      </c>
      <c r="H135" s="1" t="s">
        <v>79</v>
      </c>
      <c r="I135" s="1" t="s">
        <v>80</v>
      </c>
      <c r="J135" s="1">
        <v>0</v>
      </c>
      <c r="K135" s="1">
        <v>1</v>
      </c>
      <c r="L135" s="1">
        <v>0</v>
      </c>
      <c r="M135" s="1">
        <f t="shared" si="16"/>
        <v>0</v>
      </c>
      <c r="N135" s="1"/>
      <c r="O135" s="1"/>
      <c r="P135" s="1"/>
      <c r="Q135" s="1">
        <v>0</v>
      </c>
      <c r="R135" s="1">
        <f t="shared" si="17"/>
        <v>0</v>
      </c>
      <c r="S135" s="1"/>
      <c r="T135" s="1">
        <f t="shared" si="18"/>
        <v>0</v>
      </c>
      <c r="U135" s="1"/>
      <c r="V135" s="1"/>
      <c r="W135" s="1">
        <v>0</v>
      </c>
      <c r="X135" s="1">
        <v>19.600000000000001</v>
      </c>
      <c r="Y135" s="1">
        <v>439.12</v>
      </c>
      <c r="Z135" s="1">
        <v>214.88499999999999</v>
      </c>
      <c r="AA135" s="1">
        <v>12.84</v>
      </c>
      <c r="AB135" s="1">
        <v>11.097</v>
      </c>
      <c r="AC135" s="1">
        <v>9.3539999999999992</v>
      </c>
      <c r="AD135" s="1">
        <v>587.60699999999997</v>
      </c>
      <c r="AE135" s="1">
        <v>506.09100000000001</v>
      </c>
      <c r="AF135" s="1">
        <f t="shared" si="19"/>
        <v>546.84899999999993</v>
      </c>
      <c r="AG135" s="1">
        <v>28</v>
      </c>
      <c r="AH135" s="1">
        <v>33</v>
      </c>
      <c r="AI135" s="1">
        <f t="shared" si="20"/>
        <v>30.5</v>
      </c>
      <c r="AJ135" s="1">
        <v>16.600000000000001</v>
      </c>
      <c r="AK135" s="1">
        <v>25</v>
      </c>
      <c r="AL135" s="1">
        <f t="shared" si="21"/>
        <v>23.55</v>
      </c>
      <c r="AM135" s="1">
        <v>4.4589999999999996</v>
      </c>
      <c r="AN135" s="1">
        <v>5.6959999999999997</v>
      </c>
      <c r="AO135" s="1">
        <f t="shared" si="22"/>
        <v>5.0774999999999997</v>
      </c>
      <c r="AP135" s="1">
        <v>10</v>
      </c>
      <c r="AQ135" s="1">
        <v>16</v>
      </c>
      <c r="AR135" s="1">
        <f t="shared" si="23"/>
        <v>13</v>
      </c>
      <c r="AS135" s="1">
        <v>3</v>
      </c>
      <c r="AT135" s="1">
        <v>3</v>
      </c>
      <c r="AU135" s="1">
        <v>3</v>
      </c>
      <c r="AV135" s="2">
        <v>1.875</v>
      </c>
      <c r="AW135" s="2">
        <v>3.7142857142857144</v>
      </c>
      <c r="AX135" s="2">
        <v>2.8</v>
      </c>
      <c r="AY135" s="2">
        <v>4</v>
      </c>
      <c r="AZ135" s="2">
        <v>3.6666666666666665</v>
      </c>
      <c r="BA135" s="2">
        <v>3.75</v>
      </c>
      <c r="BB135" s="2">
        <v>4.5</v>
      </c>
      <c r="BC135" s="2">
        <v>2.8</v>
      </c>
      <c r="BD135" s="5"/>
      <c r="BE135" s="5"/>
      <c r="BF135" s="5"/>
      <c r="BG135" s="5"/>
      <c r="BH135" s="5"/>
      <c r="BI135" s="5"/>
      <c r="BJ135" s="5"/>
      <c r="BK135" s="4"/>
      <c r="BL135" s="4"/>
    </row>
    <row r="136" spans="1:64" x14ac:dyDescent="0.4">
      <c r="A136" s="1">
        <v>15</v>
      </c>
      <c r="B136" s="1">
        <v>21</v>
      </c>
      <c r="C136" s="1" t="s">
        <v>76</v>
      </c>
      <c r="D136" s="1">
        <v>2</v>
      </c>
      <c r="E136" s="1" t="s">
        <v>87</v>
      </c>
      <c r="F136" s="1">
        <v>7</v>
      </c>
      <c r="G136" s="1" t="s">
        <v>85</v>
      </c>
      <c r="H136" s="1" t="s">
        <v>80</v>
      </c>
      <c r="I136" s="1" t="s">
        <v>80</v>
      </c>
      <c r="J136" s="1">
        <v>0</v>
      </c>
      <c r="K136" s="1">
        <v>1</v>
      </c>
      <c r="L136" s="1">
        <v>1</v>
      </c>
      <c r="M136" s="1">
        <f t="shared" si="16"/>
        <v>1</v>
      </c>
      <c r="N136" s="1" t="s">
        <v>80</v>
      </c>
      <c r="O136" s="1"/>
      <c r="P136" s="1"/>
      <c r="Q136" s="1">
        <v>1</v>
      </c>
      <c r="R136" s="1">
        <f t="shared" si="17"/>
        <v>0</v>
      </c>
      <c r="S136" s="1"/>
      <c r="T136" s="1">
        <f t="shared" si="18"/>
        <v>1</v>
      </c>
      <c r="U136" s="1" t="s">
        <v>83</v>
      </c>
      <c r="V136" s="1"/>
      <c r="W136" s="1">
        <v>1</v>
      </c>
      <c r="X136" s="1">
        <v>18.847999999999999</v>
      </c>
      <c r="Y136" s="1">
        <v>288.06799999999998</v>
      </c>
      <c r="Z136" s="1">
        <v>212.53700000000001</v>
      </c>
      <c r="AA136" s="1">
        <v>0.88400000000000001</v>
      </c>
      <c r="AB136" s="1">
        <v>1.371</v>
      </c>
      <c r="AC136" s="1">
        <v>1.8580000000000001</v>
      </c>
      <c r="AD136" s="1">
        <v>1523.25</v>
      </c>
      <c r="AE136" s="1">
        <v>574.74199999999996</v>
      </c>
      <c r="AF136" s="1">
        <f t="shared" si="19"/>
        <v>1048.9960000000001</v>
      </c>
      <c r="AG136" s="1">
        <v>12</v>
      </c>
      <c r="AH136" s="1">
        <v>31</v>
      </c>
      <c r="AI136" s="1">
        <f t="shared" si="20"/>
        <v>21.5</v>
      </c>
      <c r="AJ136" s="1">
        <v>33.545000000000002</v>
      </c>
      <c r="AK136" s="1">
        <v>23.3</v>
      </c>
      <c r="AL136" s="1">
        <f t="shared" si="21"/>
        <v>27.522500000000001</v>
      </c>
      <c r="AM136" s="1">
        <v>4.5629999999999997</v>
      </c>
      <c r="AN136" s="1">
        <v>5.2030000000000003</v>
      </c>
      <c r="AO136" s="1">
        <f t="shared" si="22"/>
        <v>4.883</v>
      </c>
      <c r="AP136" s="1">
        <v>11</v>
      </c>
      <c r="AQ136" s="1">
        <v>20</v>
      </c>
      <c r="AR136" s="1">
        <f t="shared" si="23"/>
        <v>15.5</v>
      </c>
      <c r="AS136" s="1">
        <v>2</v>
      </c>
      <c r="AT136" s="1">
        <v>2</v>
      </c>
      <c r="AU136" s="1">
        <v>1</v>
      </c>
      <c r="AV136" s="2">
        <v>1.875</v>
      </c>
      <c r="AW136" s="2">
        <v>3.7142857142857144</v>
      </c>
      <c r="AX136" s="2">
        <v>2.8</v>
      </c>
      <c r="AY136" s="2">
        <v>4</v>
      </c>
      <c r="AZ136" s="2">
        <v>3.6666666666666665</v>
      </c>
      <c r="BA136" s="2">
        <v>3.75</v>
      </c>
      <c r="BB136" s="2">
        <v>4.5</v>
      </c>
      <c r="BC136" s="2">
        <v>2.8</v>
      </c>
      <c r="BD136" s="5"/>
      <c r="BE136" s="5"/>
      <c r="BF136" s="5"/>
      <c r="BG136" s="5"/>
      <c r="BH136" s="5"/>
      <c r="BI136" s="5"/>
      <c r="BJ136" s="5"/>
      <c r="BK136" s="4"/>
      <c r="BL136" s="4"/>
    </row>
    <row r="137" spans="1:64" x14ac:dyDescent="0.4">
      <c r="A137" s="1">
        <v>15</v>
      </c>
      <c r="B137" s="1">
        <v>21</v>
      </c>
      <c r="C137" s="1" t="s">
        <v>76</v>
      </c>
      <c r="D137" s="1">
        <v>2</v>
      </c>
      <c r="E137" s="1" t="s">
        <v>87</v>
      </c>
      <c r="F137" s="1">
        <v>8</v>
      </c>
      <c r="G137" s="1" t="s">
        <v>78</v>
      </c>
      <c r="H137" s="1" t="s">
        <v>79</v>
      </c>
      <c r="I137" s="1" t="s">
        <v>79</v>
      </c>
      <c r="J137" s="1">
        <v>1</v>
      </c>
      <c r="K137" s="1">
        <v>1</v>
      </c>
      <c r="L137" s="1">
        <v>1</v>
      </c>
      <c r="M137" s="1">
        <f t="shared" si="16"/>
        <v>0</v>
      </c>
      <c r="N137" s="1"/>
      <c r="O137" s="1"/>
      <c r="P137" s="1"/>
      <c r="Q137" s="1">
        <v>1</v>
      </c>
      <c r="R137" s="1">
        <f t="shared" si="17"/>
        <v>0</v>
      </c>
      <c r="S137" s="1"/>
      <c r="T137" s="1">
        <f t="shared" si="18"/>
        <v>1</v>
      </c>
      <c r="U137" s="1"/>
      <c r="V137" s="1"/>
      <c r="W137" s="1">
        <v>0</v>
      </c>
      <c r="X137" s="1">
        <v>22.673999999999999</v>
      </c>
      <c r="Y137" s="1">
        <v>234.94499999999999</v>
      </c>
      <c r="Z137" s="1">
        <v>133.72900000000001</v>
      </c>
      <c r="AA137" s="1">
        <v>0.73499999999999999</v>
      </c>
      <c r="AB137" s="1">
        <v>1.5069999999999999</v>
      </c>
      <c r="AC137" s="1">
        <v>2.2789999999999999</v>
      </c>
      <c r="AD137" s="1">
        <v>2788.625</v>
      </c>
      <c r="AE137" s="1">
        <v>2188.9</v>
      </c>
      <c r="AF137" s="1">
        <f t="shared" si="19"/>
        <v>2488.7624999999998</v>
      </c>
      <c r="AG137" s="1">
        <v>8</v>
      </c>
      <c r="AH137" s="1">
        <v>10</v>
      </c>
      <c r="AI137" s="1">
        <f t="shared" si="20"/>
        <v>9</v>
      </c>
      <c r="AJ137" s="1">
        <v>18.625</v>
      </c>
      <c r="AK137" s="1">
        <v>29.375</v>
      </c>
      <c r="AL137" s="1">
        <f t="shared" si="21"/>
        <v>13.8125</v>
      </c>
      <c r="AM137" s="1">
        <v>4.4749999999999996</v>
      </c>
      <c r="AN137" s="1">
        <v>5.2469999999999999</v>
      </c>
      <c r="AO137" s="1">
        <f t="shared" si="22"/>
        <v>4.8609999999999998</v>
      </c>
      <c r="AP137" s="1">
        <v>8</v>
      </c>
      <c r="AQ137" s="1">
        <v>8</v>
      </c>
      <c r="AR137" s="1">
        <f t="shared" si="23"/>
        <v>8</v>
      </c>
      <c r="AS137" s="1">
        <v>1</v>
      </c>
      <c r="AT137" s="1">
        <v>2</v>
      </c>
      <c r="AU137" s="1">
        <v>2</v>
      </c>
      <c r="AV137" s="2">
        <v>1.875</v>
      </c>
      <c r="AW137" s="2">
        <v>3.7142857142857144</v>
      </c>
      <c r="AX137" s="2">
        <v>2.8</v>
      </c>
      <c r="AY137" s="2">
        <v>4</v>
      </c>
      <c r="AZ137" s="2">
        <v>3.6666666666666665</v>
      </c>
      <c r="BA137" s="2">
        <v>3.75</v>
      </c>
      <c r="BB137" s="2">
        <v>4.5</v>
      </c>
      <c r="BC137" s="2">
        <v>2.8</v>
      </c>
      <c r="BD137" s="3">
        <v>34.912034320653042</v>
      </c>
      <c r="BE137" s="3">
        <v>0.246</v>
      </c>
      <c r="BF137" s="3">
        <v>25.724</v>
      </c>
      <c r="BG137" s="3">
        <v>5.6000426188148529</v>
      </c>
      <c r="BH137" s="3">
        <v>0.08</v>
      </c>
      <c r="BI137" s="14">
        <v>2.3100712640012823E-2</v>
      </c>
      <c r="BJ137" s="3">
        <v>3.2759999999999998</v>
      </c>
      <c r="BK137" s="9">
        <v>24.995919999701982</v>
      </c>
      <c r="BL137" s="9">
        <v>68.350520000210963</v>
      </c>
    </row>
    <row r="138" spans="1:64" x14ac:dyDescent="0.4">
      <c r="A138" s="1">
        <v>15</v>
      </c>
      <c r="B138" s="1">
        <v>21</v>
      </c>
      <c r="C138" s="1" t="s">
        <v>76</v>
      </c>
      <c r="D138" s="1">
        <v>2</v>
      </c>
      <c r="E138" s="1" t="s">
        <v>87</v>
      </c>
      <c r="F138" s="1">
        <v>9</v>
      </c>
      <c r="G138" s="1" t="s">
        <v>84</v>
      </c>
      <c r="H138" s="1" t="s">
        <v>79</v>
      </c>
      <c r="I138" s="1" t="s">
        <v>80</v>
      </c>
      <c r="J138" s="1">
        <v>1</v>
      </c>
      <c r="K138" s="1">
        <v>1</v>
      </c>
      <c r="L138" s="1">
        <v>1</v>
      </c>
      <c r="M138" s="1">
        <f t="shared" si="16"/>
        <v>1</v>
      </c>
      <c r="N138" s="1" t="s">
        <v>79</v>
      </c>
      <c r="O138" s="1"/>
      <c r="P138" s="1"/>
      <c r="Q138" s="1">
        <v>0</v>
      </c>
      <c r="R138" s="1">
        <f t="shared" si="17"/>
        <v>0</v>
      </c>
      <c r="S138" s="1"/>
      <c r="T138" s="1">
        <f t="shared" si="18"/>
        <v>0</v>
      </c>
      <c r="U138" s="1" t="s">
        <v>83</v>
      </c>
      <c r="V138" s="1"/>
      <c r="W138" s="1">
        <v>1</v>
      </c>
      <c r="X138" s="1">
        <v>22.888000000000002</v>
      </c>
      <c r="Y138" s="1">
        <v>660.42700000000002</v>
      </c>
      <c r="Z138" s="1">
        <v>460.52699999999999</v>
      </c>
      <c r="AA138" s="1">
        <v>5.0979999999999999</v>
      </c>
      <c r="AB138" s="1">
        <v>9.25</v>
      </c>
      <c r="AC138" s="1">
        <v>13.401</v>
      </c>
      <c r="AD138" s="1">
        <v>719.55200000000002</v>
      </c>
      <c r="AE138" s="1">
        <v>210.756</v>
      </c>
      <c r="AF138" s="1">
        <f t="shared" si="19"/>
        <v>465.154</v>
      </c>
      <c r="AG138" s="1">
        <v>29</v>
      </c>
      <c r="AH138" s="1">
        <v>78</v>
      </c>
      <c r="AI138" s="1">
        <f t="shared" si="20"/>
        <v>53.5</v>
      </c>
      <c r="AJ138" s="1">
        <v>26.074000000000002</v>
      </c>
      <c r="AK138" s="1">
        <v>45.4</v>
      </c>
      <c r="AL138" s="1">
        <f t="shared" si="21"/>
        <v>39.786999999999999</v>
      </c>
      <c r="AM138" s="1">
        <v>4.0449999999999999</v>
      </c>
      <c r="AN138" s="1">
        <v>5.548</v>
      </c>
      <c r="AO138" s="1">
        <f t="shared" si="22"/>
        <v>4.7965</v>
      </c>
      <c r="AP138" s="1">
        <v>27</v>
      </c>
      <c r="AQ138" s="1">
        <v>50</v>
      </c>
      <c r="AR138" s="1">
        <f t="shared" si="23"/>
        <v>38.5</v>
      </c>
      <c r="AS138" s="1">
        <v>3</v>
      </c>
      <c r="AT138" s="1">
        <v>3</v>
      </c>
      <c r="AU138" s="1">
        <v>1</v>
      </c>
      <c r="AV138" s="2">
        <v>1.875</v>
      </c>
      <c r="AW138" s="2">
        <v>3.7142857142857144</v>
      </c>
      <c r="AX138" s="2">
        <v>2.8</v>
      </c>
      <c r="AY138" s="2">
        <v>4</v>
      </c>
      <c r="AZ138" s="2">
        <v>3.6666666666666665</v>
      </c>
      <c r="BA138" s="2">
        <v>3.75</v>
      </c>
      <c r="BB138" s="2">
        <v>4.5</v>
      </c>
      <c r="BC138" s="2">
        <v>2.8</v>
      </c>
      <c r="BD138" s="3">
        <v>23.866081779123256</v>
      </c>
      <c r="BE138" s="3">
        <v>9.6000000000000002E-2</v>
      </c>
      <c r="BF138" s="3">
        <v>18.84</v>
      </c>
      <c r="BG138" s="3">
        <v>3.9432486971152745</v>
      </c>
      <c r="BH138" s="3">
        <v>0.11899999999999999</v>
      </c>
      <c r="BI138" s="14">
        <v>3.1229898319329895E-2</v>
      </c>
      <c r="BJ138" s="3">
        <v>3.6720000000000255</v>
      </c>
      <c r="BK138" s="9">
        <v>40.601239999666177</v>
      </c>
      <c r="BL138" s="9">
        <v>87.135520000176257</v>
      </c>
    </row>
    <row r="139" spans="1:64" x14ac:dyDescent="0.4">
      <c r="A139" s="1">
        <v>15</v>
      </c>
      <c r="B139" s="1">
        <v>21</v>
      </c>
      <c r="C139" s="1" t="s">
        <v>76</v>
      </c>
      <c r="D139" s="1">
        <v>2</v>
      </c>
      <c r="E139" s="1" t="s">
        <v>87</v>
      </c>
      <c r="F139" s="1">
        <v>10</v>
      </c>
      <c r="G139" s="1" t="s">
        <v>85</v>
      </c>
      <c r="H139" s="1" t="s">
        <v>80</v>
      </c>
      <c r="I139" s="1" t="s">
        <v>80</v>
      </c>
      <c r="J139" s="1">
        <v>1</v>
      </c>
      <c r="K139" s="1">
        <v>1</v>
      </c>
      <c r="L139" s="1">
        <v>2</v>
      </c>
      <c r="M139" s="1">
        <f t="shared" si="16"/>
        <v>1</v>
      </c>
      <c r="N139" s="1" t="s">
        <v>80</v>
      </c>
      <c r="O139" s="1"/>
      <c r="P139" s="1"/>
      <c r="Q139" s="1">
        <v>1</v>
      </c>
      <c r="R139" s="1">
        <f t="shared" si="17"/>
        <v>0</v>
      </c>
      <c r="S139" s="1"/>
      <c r="T139" s="1">
        <f t="shared" si="18"/>
        <v>1</v>
      </c>
      <c r="U139" s="1" t="s">
        <v>83</v>
      </c>
      <c r="V139" s="1"/>
      <c r="W139" s="1">
        <v>1</v>
      </c>
      <c r="X139" s="1">
        <v>22.373999999999999</v>
      </c>
      <c r="Y139" s="1">
        <v>12173.305</v>
      </c>
      <c r="Z139" s="1">
        <v>20414.441999999999</v>
      </c>
      <c r="AA139" s="1">
        <v>3.0550000000000002</v>
      </c>
      <c r="AB139" s="1">
        <v>2.4590000000000001</v>
      </c>
      <c r="AC139" s="1">
        <v>1.863</v>
      </c>
      <c r="AD139" s="1">
        <v>714.58600000000001</v>
      </c>
      <c r="AE139" s="1">
        <v>616.29399999999998</v>
      </c>
      <c r="AF139" s="1">
        <f t="shared" si="19"/>
        <v>665.44</v>
      </c>
      <c r="AG139" s="1">
        <v>29</v>
      </c>
      <c r="AH139" s="1">
        <v>34</v>
      </c>
      <c r="AI139" s="1">
        <f t="shared" si="20"/>
        <v>31.5</v>
      </c>
      <c r="AJ139" s="1">
        <v>31.518999999999998</v>
      </c>
      <c r="AK139" s="1">
        <v>25.088000000000001</v>
      </c>
      <c r="AL139" s="1">
        <f t="shared" si="21"/>
        <v>31.509499999999999</v>
      </c>
      <c r="AM139" s="1">
        <v>5.1980000000000004</v>
      </c>
      <c r="AN139" s="1">
        <v>5.3920000000000003</v>
      </c>
      <c r="AO139" s="1">
        <f t="shared" si="22"/>
        <v>5.2949999999999999</v>
      </c>
      <c r="AP139" s="1">
        <v>27</v>
      </c>
      <c r="AQ139" s="1">
        <v>34</v>
      </c>
      <c r="AR139" s="1">
        <f t="shared" si="23"/>
        <v>30.5</v>
      </c>
      <c r="AS139" s="1">
        <v>2</v>
      </c>
      <c r="AT139" s="1">
        <v>1</v>
      </c>
      <c r="AU139" s="1">
        <v>1</v>
      </c>
      <c r="AV139" s="2">
        <v>1.875</v>
      </c>
      <c r="AW139" s="2">
        <v>3.7142857142857144</v>
      </c>
      <c r="AX139" s="2">
        <v>2.8</v>
      </c>
      <c r="AY139" s="2">
        <v>4</v>
      </c>
      <c r="AZ139" s="2">
        <v>3.6666666666666665</v>
      </c>
      <c r="BA139" s="2">
        <v>3.75</v>
      </c>
      <c r="BB139" s="2">
        <v>4.5</v>
      </c>
      <c r="BC139" s="2">
        <v>2.8</v>
      </c>
      <c r="BD139" s="3">
        <v>36.669328156709845</v>
      </c>
      <c r="BE139" s="3">
        <v>1.4690000000000001</v>
      </c>
      <c r="BF139" s="3">
        <v>25.257999999999999</v>
      </c>
      <c r="BG139" s="3">
        <v>8.4177410014273004</v>
      </c>
      <c r="BH139" s="3">
        <v>0.36299999999999999</v>
      </c>
      <c r="BI139" s="14">
        <v>8.315260481694331E-2</v>
      </c>
      <c r="BJ139" s="3">
        <v>2.8210000000000264</v>
      </c>
      <c r="BK139" s="9">
        <v>17.788920000090002</v>
      </c>
      <c r="BL139" s="9">
        <v>73.761639999936961</v>
      </c>
    </row>
    <row r="140" spans="1:64" x14ac:dyDescent="0.4">
      <c r="A140" s="1">
        <v>15</v>
      </c>
      <c r="B140" s="1">
        <v>21</v>
      </c>
      <c r="C140" s="1" t="s">
        <v>76</v>
      </c>
      <c r="D140" s="1">
        <v>2</v>
      </c>
      <c r="E140" s="1" t="s">
        <v>87</v>
      </c>
      <c r="F140" s="1">
        <v>11</v>
      </c>
      <c r="G140" s="1" t="s">
        <v>78</v>
      </c>
      <c r="H140" s="1" t="s">
        <v>79</v>
      </c>
      <c r="I140" s="1" t="s">
        <v>79</v>
      </c>
      <c r="J140" s="1">
        <v>0</v>
      </c>
      <c r="K140" s="1">
        <v>1</v>
      </c>
      <c r="L140" s="1">
        <v>2</v>
      </c>
      <c r="M140" s="1">
        <f t="shared" si="16"/>
        <v>0</v>
      </c>
      <c r="N140" s="1" t="s">
        <v>80</v>
      </c>
      <c r="O140" s="1"/>
      <c r="P140" s="1"/>
      <c r="Q140" s="1">
        <v>0</v>
      </c>
      <c r="R140" s="1">
        <f t="shared" si="17"/>
        <v>0</v>
      </c>
      <c r="S140" s="1"/>
      <c r="T140" s="1">
        <f t="shared" si="18"/>
        <v>0</v>
      </c>
      <c r="U140" s="1"/>
      <c r="V140" s="1"/>
      <c r="W140" s="1">
        <v>0</v>
      </c>
      <c r="X140" s="1">
        <v>22.198</v>
      </c>
      <c r="Y140" s="1">
        <v>1059.82</v>
      </c>
      <c r="Z140" s="1">
        <v>2837.9989999999998</v>
      </c>
      <c r="AA140" s="1">
        <v>3.3029999999999999</v>
      </c>
      <c r="AB140" s="1">
        <v>3.3050000000000002</v>
      </c>
      <c r="AC140" s="1">
        <v>3.306</v>
      </c>
      <c r="AD140" s="1">
        <v>605.35299999999995</v>
      </c>
      <c r="AE140" s="1">
        <v>224.81700000000001</v>
      </c>
      <c r="AF140" s="1">
        <f t="shared" si="19"/>
        <v>415.08499999999998</v>
      </c>
      <c r="AG140" s="1">
        <v>34</v>
      </c>
      <c r="AH140" s="1">
        <v>82</v>
      </c>
      <c r="AI140" s="1">
        <f t="shared" si="20"/>
        <v>58</v>
      </c>
      <c r="AJ140" s="1">
        <v>23.178999999999998</v>
      </c>
      <c r="AK140" s="1">
        <v>42.692</v>
      </c>
      <c r="AL140" s="1">
        <f t="shared" si="21"/>
        <v>40.589500000000001</v>
      </c>
      <c r="AM140" s="1">
        <v>4.74</v>
      </c>
      <c r="AN140" s="1">
        <v>7.3010000000000002</v>
      </c>
      <c r="AO140" s="1">
        <f t="shared" si="22"/>
        <v>6.0205000000000002</v>
      </c>
      <c r="AP140" s="1">
        <v>28</v>
      </c>
      <c r="AQ140" s="1">
        <v>78</v>
      </c>
      <c r="AR140" s="1">
        <f t="shared" si="23"/>
        <v>53</v>
      </c>
      <c r="AS140" s="1">
        <v>2</v>
      </c>
      <c r="AT140" s="1">
        <v>1</v>
      </c>
      <c r="AU140" s="1">
        <v>1</v>
      </c>
      <c r="AV140" s="2">
        <v>1.875</v>
      </c>
      <c r="AW140" s="2">
        <v>3.7142857142857144</v>
      </c>
      <c r="AX140" s="2">
        <v>2.8</v>
      </c>
      <c r="AY140" s="2">
        <v>4</v>
      </c>
      <c r="AZ140" s="2">
        <v>3.6666666666666665</v>
      </c>
      <c r="BA140" s="2">
        <v>3.75</v>
      </c>
      <c r="BB140" s="2">
        <v>4.5</v>
      </c>
      <c r="BC140" s="2">
        <v>2.8</v>
      </c>
      <c r="BD140" s="5"/>
      <c r="BE140" s="5"/>
      <c r="BF140" s="5"/>
      <c r="BG140" s="5"/>
      <c r="BH140" s="5"/>
      <c r="BI140" s="5"/>
      <c r="BJ140" s="5"/>
      <c r="BK140" s="4"/>
      <c r="BL140" s="4"/>
    </row>
    <row r="141" spans="1:64" x14ac:dyDescent="0.4">
      <c r="A141" s="1">
        <v>15</v>
      </c>
      <c r="B141" s="1">
        <v>21</v>
      </c>
      <c r="C141" s="1" t="s">
        <v>76</v>
      </c>
      <c r="D141" s="1">
        <v>2</v>
      </c>
      <c r="E141" s="1" t="s">
        <v>87</v>
      </c>
      <c r="F141" s="1">
        <v>12</v>
      </c>
      <c r="G141" s="1" t="s">
        <v>82</v>
      </c>
      <c r="H141" s="1" t="s">
        <v>80</v>
      </c>
      <c r="I141" s="1" t="s">
        <v>79</v>
      </c>
      <c r="J141" s="1">
        <v>0</v>
      </c>
      <c r="K141" s="1">
        <v>1</v>
      </c>
      <c r="L141" s="1">
        <v>1</v>
      </c>
      <c r="M141" s="1">
        <f t="shared" si="16"/>
        <v>1</v>
      </c>
      <c r="N141" s="1" t="s">
        <v>80</v>
      </c>
      <c r="O141" s="1"/>
      <c r="P141" s="1"/>
      <c r="Q141" s="1">
        <v>0</v>
      </c>
      <c r="R141" s="1">
        <f t="shared" si="17"/>
        <v>0</v>
      </c>
      <c r="S141" s="1"/>
      <c r="T141" s="1">
        <f t="shared" si="18"/>
        <v>0</v>
      </c>
      <c r="U141" s="1"/>
      <c r="V141" s="1"/>
      <c r="W141" s="1">
        <v>0</v>
      </c>
      <c r="X141" s="1">
        <v>14.087999999999999</v>
      </c>
      <c r="Y141" s="1">
        <v>819.14200000000005</v>
      </c>
      <c r="Z141" s="1">
        <v>2918.4659999999999</v>
      </c>
      <c r="AA141" s="1">
        <v>1.1830000000000001</v>
      </c>
      <c r="AB141" s="1">
        <v>1.1240000000000001</v>
      </c>
      <c r="AC141" s="1">
        <v>1.0640000000000001</v>
      </c>
      <c r="AD141" s="1">
        <v>1725.625</v>
      </c>
      <c r="AE141" s="1">
        <v>1713.25</v>
      </c>
      <c r="AF141" s="1">
        <f t="shared" si="19"/>
        <v>1719.4375</v>
      </c>
      <c r="AG141" s="1">
        <v>8</v>
      </c>
      <c r="AH141" s="1">
        <v>8</v>
      </c>
      <c r="AI141" s="1">
        <f t="shared" si="20"/>
        <v>8</v>
      </c>
      <c r="AJ141" s="1">
        <v>49.856999999999999</v>
      </c>
      <c r="AK141" s="1">
        <v>24.75</v>
      </c>
      <c r="AL141" s="1">
        <f t="shared" si="21"/>
        <v>28.9285</v>
      </c>
      <c r="AM141" s="1">
        <v>4.9039999999999999</v>
      </c>
      <c r="AN141" s="1">
        <v>7.3289999999999997</v>
      </c>
      <c r="AO141" s="1">
        <f t="shared" si="22"/>
        <v>6.1165000000000003</v>
      </c>
      <c r="AP141" s="1">
        <v>7</v>
      </c>
      <c r="AQ141" s="1">
        <v>8</v>
      </c>
      <c r="AR141" s="1">
        <f t="shared" si="23"/>
        <v>7.5</v>
      </c>
      <c r="AS141" s="1">
        <v>2</v>
      </c>
      <c r="AT141" s="1">
        <v>1</v>
      </c>
      <c r="AU141" s="1">
        <v>1</v>
      </c>
      <c r="AV141" s="2">
        <v>1.875</v>
      </c>
      <c r="AW141" s="2">
        <v>3.7142857142857144</v>
      </c>
      <c r="AX141" s="2">
        <v>2.8</v>
      </c>
      <c r="AY141" s="2">
        <v>4</v>
      </c>
      <c r="AZ141" s="2">
        <v>3.6666666666666665</v>
      </c>
      <c r="BA141" s="2">
        <v>3.75</v>
      </c>
      <c r="BB141" s="2">
        <v>4.5</v>
      </c>
      <c r="BC141" s="2">
        <v>2.8</v>
      </c>
      <c r="BD141" s="5"/>
      <c r="BE141" s="5"/>
      <c r="BF141" s="5"/>
      <c r="BG141" s="5"/>
      <c r="BH141" s="5"/>
      <c r="BI141" s="5"/>
      <c r="BJ141" s="5"/>
      <c r="BK141" s="4"/>
      <c r="BL141" s="4"/>
    </row>
    <row r="142" spans="1:64" x14ac:dyDescent="0.4">
      <c r="A142" s="1">
        <v>15</v>
      </c>
      <c r="B142" s="1">
        <v>21</v>
      </c>
      <c r="C142" s="1" t="s">
        <v>76</v>
      </c>
      <c r="D142" s="1">
        <v>2</v>
      </c>
      <c r="E142" s="1" t="s">
        <v>87</v>
      </c>
      <c r="F142" s="1">
        <v>13</v>
      </c>
      <c r="G142" s="1" t="s">
        <v>85</v>
      </c>
      <c r="H142" s="1" t="s">
        <v>80</v>
      </c>
      <c r="I142" s="1" t="s">
        <v>80</v>
      </c>
      <c r="J142" s="1">
        <v>0</v>
      </c>
      <c r="K142" s="1">
        <v>1</v>
      </c>
      <c r="L142" s="1">
        <v>1</v>
      </c>
      <c r="M142" s="1">
        <f t="shared" si="16"/>
        <v>1</v>
      </c>
      <c r="N142" s="1" t="s">
        <v>80</v>
      </c>
      <c r="O142" s="1"/>
      <c r="P142" s="1"/>
      <c r="Q142" s="1">
        <v>0</v>
      </c>
      <c r="R142" s="1">
        <f t="shared" si="17"/>
        <v>0</v>
      </c>
      <c r="S142" s="1"/>
      <c r="T142" s="1">
        <f t="shared" si="18"/>
        <v>0</v>
      </c>
      <c r="U142" s="1"/>
      <c r="V142" s="1"/>
      <c r="W142" s="1">
        <v>0</v>
      </c>
      <c r="X142" s="1">
        <v>21.202000000000002</v>
      </c>
      <c r="Y142" s="1">
        <v>696.94</v>
      </c>
      <c r="Z142" s="1">
        <v>136.76</v>
      </c>
      <c r="AA142" s="1">
        <v>10.456</v>
      </c>
      <c r="AB142" s="1">
        <v>7.7830000000000004</v>
      </c>
      <c r="AC142" s="1">
        <v>5.1100000000000003</v>
      </c>
      <c r="AD142" s="1">
        <v>794.34799999999996</v>
      </c>
      <c r="AE142" s="1">
        <v>291.82</v>
      </c>
      <c r="AF142" s="1">
        <f t="shared" si="19"/>
        <v>543.08399999999995</v>
      </c>
      <c r="AG142" s="1">
        <v>23</v>
      </c>
      <c r="AH142" s="1">
        <v>61</v>
      </c>
      <c r="AI142" s="1">
        <f t="shared" si="20"/>
        <v>42</v>
      </c>
      <c r="AJ142" s="1">
        <v>34.537999999999997</v>
      </c>
      <c r="AK142" s="1">
        <v>42</v>
      </c>
      <c r="AL142" s="1">
        <f t="shared" si="21"/>
        <v>38.268999999999998</v>
      </c>
      <c r="AM142" s="1">
        <v>5.3579999999999997</v>
      </c>
      <c r="AN142" s="1">
        <v>9.7370000000000001</v>
      </c>
      <c r="AO142" s="1">
        <f t="shared" si="22"/>
        <v>7.5474999999999994</v>
      </c>
      <c r="AP142" s="1">
        <v>13</v>
      </c>
      <c r="AQ142" s="1">
        <v>56</v>
      </c>
      <c r="AR142" s="1">
        <f t="shared" si="23"/>
        <v>34.5</v>
      </c>
      <c r="AS142" s="1">
        <v>1</v>
      </c>
      <c r="AT142" s="1">
        <v>1</v>
      </c>
      <c r="AU142" s="1">
        <v>1</v>
      </c>
      <c r="AV142" s="2">
        <v>1.875</v>
      </c>
      <c r="AW142" s="2">
        <v>3.7142857142857144</v>
      </c>
      <c r="AX142" s="2">
        <v>2.8</v>
      </c>
      <c r="AY142" s="2">
        <v>4</v>
      </c>
      <c r="AZ142" s="2">
        <v>3.6666666666666665</v>
      </c>
      <c r="BA142" s="2">
        <v>3.75</v>
      </c>
      <c r="BB142" s="2">
        <v>4.5</v>
      </c>
      <c r="BC142" s="2">
        <v>2.8</v>
      </c>
      <c r="BD142" s="5"/>
      <c r="BE142" s="5"/>
      <c r="BF142" s="5"/>
      <c r="BG142" s="5"/>
      <c r="BH142" s="5"/>
      <c r="BI142" s="5"/>
      <c r="BJ142" s="5"/>
      <c r="BK142" s="4"/>
      <c r="BL142" s="4"/>
    </row>
    <row r="143" spans="1:64" x14ac:dyDescent="0.4">
      <c r="A143" s="1">
        <v>15</v>
      </c>
      <c r="B143" s="1">
        <v>21</v>
      </c>
      <c r="C143" s="1" t="s">
        <v>76</v>
      </c>
      <c r="D143" s="1">
        <v>2</v>
      </c>
      <c r="E143" s="1" t="s">
        <v>87</v>
      </c>
      <c r="F143" s="1">
        <v>14</v>
      </c>
      <c r="G143" s="1" t="s">
        <v>78</v>
      </c>
      <c r="H143" s="1" t="s">
        <v>79</v>
      </c>
      <c r="I143" s="1" t="s">
        <v>79</v>
      </c>
      <c r="J143" s="1">
        <v>0</v>
      </c>
      <c r="K143" s="1">
        <v>1</v>
      </c>
      <c r="L143" s="1">
        <v>1</v>
      </c>
      <c r="M143" s="1">
        <f t="shared" si="16"/>
        <v>0</v>
      </c>
      <c r="N143" s="1"/>
      <c r="O143" s="1"/>
      <c r="P143" s="1"/>
      <c r="Q143" s="1">
        <v>0</v>
      </c>
      <c r="R143" s="1">
        <f t="shared" si="17"/>
        <v>0</v>
      </c>
      <c r="S143" s="1"/>
      <c r="T143" s="1">
        <f t="shared" si="18"/>
        <v>0</v>
      </c>
      <c r="U143" s="1"/>
      <c r="V143" s="1"/>
      <c r="W143" s="1">
        <v>0</v>
      </c>
      <c r="X143" s="1">
        <v>14.292</v>
      </c>
      <c r="Y143" s="1">
        <v>491.12299999999999</v>
      </c>
      <c r="Z143" s="1">
        <v>130.00200000000001</v>
      </c>
      <c r="AA143" s="1">
        <v>3.734</v>
      </c>
      <c r="AB143" s="1">
        <v>3.5009999999999999</v>
      </c>
      <c r="AC143" s="1">
        <v>3.2669999999999999</v>
      </c>
      <c r="AD143" s="1">
        <v>730.88900000000001</v>
      </c>
      <c r="AE143" s="1">
        <v>583.63599999999997</v>
      </c>
      <c r="AF143" s="1">
        <f t="shared" si="19"/>
        <v>657.26250000000005</v>
      </c>
      <c r="AG143" s="1">
        <v>18</v>
      </c>
      <c r="AH143" s="1">
        <v>22</v>
      </c>
      <c r="AI143" s="1">
        <f t="shared" si="20"/>
        <v>20</v>
      </c>
      <c r="AJ143" s="1">
        <v>32.332999999999998</v>
      </c>
      <c r="AK143" s="1">
        <v>69.316000000000003</v>
      </c>
      <c r="AL143" s="1">
        <f t="shared" si="21"/>
        <v>26.166499999999999</v>
      </c>
      <c r="AM143" s="1">
        <v>5.5780000000000003</v>
      </c>
      <c r="AN143" s="1">
        <v>8.9209999999999994</v>
      </c>
      <c r="AO143" s="1">
        <f t="shared" si="22"/>
        <v>7.2494999999999994</v>
      </c>
      <c r="AP143" s="1">
        <v>15</v>
      </c>
      <c r="AQ143" s="1">
        <v>19</v>
      </c>
      <c r="AR143" s="1">
        <f t="shared" si="23"/>
        <v>17</v>
      </c>
      <c r="AS143" s="1">
        <v>2</v>
      </c>
      <c r="AT143" s="1">
        <v>3</v>
      </c>
      <c r="AU143" s="1">
        <v>2</v>
      </c>
      <c r="AV143" s="2">
        <v>1.875</v>
      </c>
      <c r="AW143" s="2">
        <v>3.7142857142857144</v>
      </c>
      <c r="AX143" s="2">
        <v>2.8</v>
      </c>
      <c r="AY143" s="2">
        <v>4</v>
      </c>
      <c r="AZ143" s="2">
        <v>3.6666666666666665</v>
      </c>
      <c r="BA143" s="2">
        <v>3.75</v>
      </c>
      <c r="BB143" s="2">
        <v>4.5</v>
      </c>
      <c r="BC143" s="2">
        <v>2.8</v>
      </c>
      <c r="BD143" s="5"/>
      <c r="BE143" s="5"/>
      <c r="BF143" s="5"/>
      <c r="BG143" s="5"/>
      <c r="BH143" s="5"/>
      <c r="BI143" s="5"/>
      <c r="BJ143" s="5"/>
      <c r="BK143" s="4"/>
      <c r="BL143" s="4"/>
    </row>
    <row r="144" spans="1:64" x14ac:dyDescent="0.4">
      <c r="A144" s="1">
        <v>15</v>
      </c>
      <c r="B144" s="1">
        <v>21</v>
      </c>
      <c r="C144" s="1" t="s">
        <v>76</v>
      </c>
      <c r="D144" s="1">
        <v>2</v>
      </c>
      <c r="E144" s="1" t="s">
        <v>87</v>
      </c>
      <c r="F144" s="1">
        <v>15</v>
      </c>
      <c r="G144" s="1" t="s">
        <v>82</v>
      </c>
      <c r="H144" s="1" t="s">
        <v>80</v>
      </c>
      <c r="I144" s="1" t="s">
        <v>79</v>
      </c>
      <c r="J144" s="1">
        <v>0</v>
      </c>
      <c r="K144" s="1">
        <v>1</v>
      </c>
      <c r="L144" s="1">
        <v>1</v>
      </c>
      <c r="M144" s="1">
        <f t="shared" ref="M144:M207" si="24">IF(N144=H144,1,IF(O144=H144,1,IF(P144=H144,1,0)))</f>
        <v>0</v>
      </c>
      <c r="N144" s="1"/>
      <c r="O144" s="1"/>
      <c r="P144" s="1"/>
      <c r="Q144" s="1">
        <v>0</v>
      </c>
      <c r="R144" s="1">
        <f t="shared" si="17"/>
        <v>0</v>
      </c>
      <c r="S144" s="1"/>
      <c r="T144" s="1">
        <f t="shared" si="18"/>
        <v>0</v>
      </c>
      <c r="U144" s="1" t="s">
        <v>81</v>
      </c>
      <c r="V144" s="1"/>
      <c r="W144" s="1">
        <v>0</v>
      </c>
      <c r="X144" s="1">
        <v>15.481999999999999</v>
      </c>
      <c r="Y144" s="1">
        <v>465.13099999999997</v>
      </c>
      <c r="Z144" s="1">
        <v>278.94799999999998</v>
      </c>
      <c r="AA144" s="1">
        <v>11.302</v>
      </c>
      <c r="AB144" s="1">
        <v>8.3420000000000005</v>
      </c>
      <c r="AC144" s="1">
        <v>5.3819999999999997</v>
      </c>
      <c r="AD144" s="1">
        <v>776.17600000000004</v>
      </c>
      <c r="AE144" s="1">
        <v>738.68399999999997</v>
      </c>
      <c r="AF144" s="1">
        <f t="shared" si="19"/>
        <v>757.43000000000006</v>
      </c>
      <c r="AG144" s="1">
        <v>17</v>
      </c>
      <c r="AH144" s="1">
        <v>19</v>
      </c>
      <c r="AI144" s="1">
        <f t="shared" si="20"/>
        <v>18</v>
      </c>
      <c r="AJ144" s="1">
        <v>26.286000000000001</v>
      </c>
      <c r="AK144" s="1">
        <v>38.058999999999997</v>
      </c>
      <c r="AL144" s="1">
        <f t="shared" si="21"/>
        <v>22.143000000000001</v>
      </c>
      <c r="AM144" s="1">
        <v>4.4169999999999998</v>
      </c>
      <c r="AN144" s="1">
        <v>8.1319999999999997</v>
      </c>
      <c r="AO144" s="1">
        <f t="shared" si="22"/>
        <v>6.2744999999999997</v>
      </c>
      <c r="AP144" s="1">
        <v>14</v>
      </c>
      <c r="AQ144" s="1">
        <v>17</v>
      </c>
      <c r="AR144" s="1">
        <f t="shared" si="23"/>
        <v>15.5</v>
      </c>
      <c r="AS144" s="1">
        <v>2</v>
      </c>
      <c r="AT144" s="1">
        <v>3</v>
      </c>
      <c r="AU144" s="1">
        <v>2</v>
      </c>
      <c r="AV144" s="2">
        <v>1.875</v>
      </c>
      <c r="AW144" s="2">
        <v>3.7142857142857144</v>
      </c>
      <c r="AX144" s="2">
        <v>2.8</v>
      </c>
      <c r="AY144" s="2">
        <v>4</v>
      </c>
      <c r="AZ144" s="2">
        <v>3.6666666666666665</v>
      </c>
      <c r="BA144" s="2">
        <v>3.75</v>
      </c>
      <c r="BB144" s="2">
        <v>4.5</v>
      </c>
      <c r="BC144" s="2">
        <v>2.8</v>
      </c>
      <c r="BD144" s="5"/>
      <c r="BE144" s="5"/>
      <c r="BF144" s="5"/>
      <c r="BG144" s="5"/>
      <c r="BH144" s="5"/>
      <c r="BI144" s="5"/>
      <c r="BJ144" s="5"/>
      <c r="BK144" s="4"/>
      <c r="BL144" s="4"/>
    </row>
    <row r="145" spans="1:64" x14ac:dyDescent="0.4">
      <c r="A145" s="1">
        <v>15</v>
      </c>
      <c r="B145" s="1">
        <v>21</v>
      </c>
      <c r="C145" s="1" t="s">
        <v>76</v>
      </c>
      <c r="D145" s="1">
        <v>2</v>
      </c>
      <c r="E145" s="1" t="s">
        <v>87</v>
      </c>
      <c r="F145" s="1">
        <v>16</v>
      </c>
      <c r="G145" s="1" t="s">
        <v>84</v>
      </c>
      <c r="H145" s="1" t="s">
        <v>79</v>
      </c>
      <c r="I145" s="1" t="s">
        <v>80</v>
      </c>
      <c r="J145" s="1">
        <v>1</v>
      </c>
      <c r="K145" s="1">
        <v>0</v>
      </c>
      <c r="L145" s="1">
        <v>0</v>
      </c>
      <c r="M145" s="1">
        <f t="shared" si="24"/>
        <v>1</v>
      </c>
      <c r="N145" s="1" t="s">
        <v>79</v>
      </c>
      <c r="O145" s="1"/>
      <c r="P145" s="1"/>
      <c r="Q145" s="1">
        <v>0</v>
      </c>
      <c r="R145" s="1">
        <f t="shared" si="17"/>
        <v>0</v>
      </c>
      <c r="S145" s="1"/>
      <c r="T145" s="1">
        <f t="shared" si="18"/>
        <v>0</v>
      </c>
      <c r="U145" s="1" t="s">
        <v>81</v>
      </c>
      <c r="V145" s="1"/>
      <c r="W145" s="1">
        <v>0</v>
      </c>
      <c r="X145" s="1">
        <v>18.283999999999999</v>
      </c>
      <c r="Y145" s="1">
        <v>64.573999999999998</v>
      </c>
      <c r="Z145" s="1">
        <v>110.539</v>
      </c>
      <c r="AA145" s="1">
        <v>2.6440000000000001</v>
      </c>
      <c r="AB145" s="1">
        <v>2.6890000000000001</v>
      </c>
      <c r="AC145" s="1">
        <v>2.7349999999999999</v>
      </c>
      <c r="AD145" s="1">
        <v>2516.857</v>
      </c>
      <c r="AE145" s="1">
        <v>3526.8</v>
      </c>
      <c r="AF145" s="1">
        <f t="shared" si="19"/>
        <v>3021.8285000000001</v>
      </c>
      <c r="AG145" s="1">
        <v>7</v>
      </c>
      <c r="AH145" s="1">
        <v>5</v>
      </c>
      <c r="AI145" s="1">
        <f t="shared" si="20"/>
        <v>6</v>
      </c>
      <c r="AJ145" s="1">
        <v>16</v>
      </c>
      <c r="AK145" s="1">
        <v>17</v>
      </c>
      <c r="AL145" s="1">
        <f t="shared" si="21"/>
        <v>11</v>
      </c>
      <c r="AM145" s="1">
        <v>4.2510000000000003</v>
      </c>
      <c r="AN145" s="1">
        <v>7.97</v>
      </c>
      <c r="AO145" s="1">
        <f t="shared" si="22"/>
        <v>6.1105</v>
      </c>
      <c r="AP145" s="1">
        <v>2</v>
      </c>
      <c r="AQ145" s="1">
        <v>2</v>
      </c>
      <c r="AR145" s="1">
        <f t="shared" si="23"/>
        <v>2</v>
      </c>
      <c r="AS145" s="1">
        <v>1</v>
      </c>
      <c r="AT145" s="1">
        <v>1</v>
      </c>
      <c r="AU145" s="1">
        <v>1</v>
      </c>
      <c r="AV145" s="2">
        <v>1.875</v>
      </c>
      <c r="AW145" s="2">
        <v>3.7142857142857144</v>
      </c>
      <c r="AX145" s="2">
        <v>2.8</v>
      </c>
      <c r="AY145" s="2">
        <v>4</v>
      </c>
      <c r="AZ145" s="2">
        <v>3.6666666666666665</v>
      </c>
      <c r="BA145" s="2">
        <v>3.75</v>
      </c>
      <c r="BB145" s="2">
        <v>4.5</v>
      </c>
      <c r="BC145" s="2">
        <v>2.8</v>
      </c>
      <c r="BD145" s="3">
        <v>26.654600886123351</v>
      </c>
      <c r="BE145" s="3">
        <v>2.7E-2</v>
      </c>
      <c r="BF145" s="3">
        <v>25.991</v>
      </c>
      <c r="BG145" s="3">
        <v>7.8309704874866153</v>
      </c>
      <c r="BH145" s="3">
        <v>0.01</v>
      </c>
      <c r="BI145" s="14">
        <v>2.4075099864325016E-3</v>
      </c>
      <c r="BJ145" s="3">
        <v>0.35800000000000409</v>
      </c>
      <c r="BK145" s="11"/>
      <c r="BL145" s="11"/>
    </row>
    <row r="146" spans="1:64" x14ac:dyDescent="0.4">
      <c r="A146" s="1">
        <v>17</v>
      </c>
      <c r="B146" s="1">
        <v>29</v>
      </c>
      <c r="C146" s="1" t="s">
        <v>76</v>
      </c>
      <c r="D146" s="1">
        <v>3</v>
      </c>
      <c r="E146" s="1" t="s">
        <v>77</v>
      </c>
      <c r="F146" s="1">
        <v>1</v>
      </c>
      <c r="G146" s="1" t="s">
        <v>78</v>
      </c>
      <c r="H146" s="1" t="s">
        <v>79</v>
      </c>
      <c r="I146" s="1" t="s">
        <v>79</v>
      </c>
      <c r="J146" s="1">
        <v>0</v>
      </c>
      <c r="K146" s="1">
        <v>0</v>
      </c>
      <c r="L146" s="1">
        <v>1</v>
      </c>
      <c r="M146" s="1">
        <f t="shared" si="24"/>
        <v>0</v>
      </c>
      <c r="N146" s="1"/>
      <c r="O146" s="1"/>
      <c r="P146" s="1"/>
      <c r="Q146" s="1">
        <v>0</v>
      </c>
      <c r="R146" s="1">
        <f t="shared" si="17"/>
        <v>0</v>
      </c>
      <c r="S146" s="1"/>
      <c r="T146" s="1">
        <f t="shared" si="18"/>
        <v>0</v>
      </c>
      <c r="U146" s="1"/>
      <c r="V146" s="1"/>
      <c r="W146" s="1">
        <v>0</v>
      </c>
      <c r="X146" s="1">
        <v>24.844999999999999</v>
      </c>
      <c r="Y146" s="1">
        <v>254.45699999999999</v>
      </c>
      <c r="Z146" s="1">
        <v>141.988</v>
      </c>
      <c r="AA146" s="1">
        <v>2.5489999999999999</v>
      </c>
      <c r="AB146" s="1">
        <v>3.488</v>
      </c>
      <c r="AC146" s="1">
        <v>4.4269999999999996</v>
      </c>
      <c r="AD146" s="1">
        <v>1584.2</v>
      </c>
      <c r="AE146" s="1">
        <v>1941.25</v>
      </c>
      <c r="AF146" s="1">
        <f t="shared" si="19"/>
        <v>1762.7249999999999</v>
      </c>
      <c r="AG146" s="1">
        <v>15</v>
      </c>
      <c r="AH146" s="1">
        <v>12</v>
      </c>
      <c r="AI146" s="1">
        <f t="shared" si="20"/>
        <v>13.5</v>
      </c>
      <c r="AJ146" s="1">
        <v>29.9</v>
      </c>
      <c r="AK146" s="1">
        <v>33.273000000000003</v>
      </c>
      <c r="AL146" s="1">
        <f t="shared" si="21"/>
        <v>21.7</v>
      </c>
      <c r="AM146" s="1">
        <v>3.8090000000000002</v>
      </c>
      <c r="AN146" s="1">
        <v>5.0289999999999999</v>
      </c>
      <c r="AO146" s="1">
        <f t="shared" si="22"/>
        <v>4.4190000000000005</v>
      </c>
      <c r="AP146" s="1">
        <v>10</v>
      </c>
      <c r="AQ146" s="1">
        <v>11</v>
      </c>
      <c r="AR146" s="1">
        <f t="shared" si="23"/>
        <v>10.5</v>
      </c>
      <c r="AS146" s="1">
        <v>1</v>
      </c>
      <c r="AT146" s="1">
        <v>1</v>
      </c>
      <c r="AU146" s="1">
        <v>1</v>
      </c>
      <c r="AV146" s="2">
        <v>4.25</v>
      </c>
      <c r="AW146" s="2">
        <v>4.1428571428571432</v>
      </c>
      <c r="AX146" s="2">
        <v>2.6</v>
      </c>
      <c r="AY146" s="2">
        <v>3.8</v>
      </c>
      <c r="AZ146" s="2">
        <v>3.3333333333333335</v>
      </c>
      <c r="BA146" s="2">
        <v>4</v>
      </c>
      <c r="BB146" s="2">
        <v>4.75</v>
      </c>
      <c r="BC146" s="2">
        <v>3.2</v>
      </c>
      <c r="BD146" s="5"/>
      <c r="BE146" s="5"/>
      <c r="BF146" s="5"/>
      <c r="BG146" s="5"/>
      <c r="BH146" s="5"/>
      <c r="BI146" s="5"/>
      <c r="BJ146" s="5"/>
      <c r="BK146" s="4"/>
      <c r="BL146" s="4"/>
    </row>
    <row r="147" spans="1:64" x14ac:dyDescent="0.4">
      <c r="A147" s="1">
        <v>17</v>
      </c>
      <c r="B147" s="1">
        <v>29</v>
      </c>
      <c r="C147" s="1" t="s">
        <v>76</v>
      </c>
      <c r="D147" s="1">
        <v>3</v>
      </c>
      <c r="E147" s="1" t="s">
        <v>77</v>
      </c>
      <c r="F147" s="1">
        <v>2</v>
      </c>
      <c r="G147" s="1" t="s">
        <v>82</v>
      </c>
      <c r="H147" s="1" t="s">
        <v>80</v>
      </c>
      <c r="I147" s="1" t="s">
        <v>79</v>
      </c>
      <c r="J147" s="1">
        <v>1</v>
      </c>
      <c r="K147" s="1">
        <v>1</v>
      </c>
      <c r="L147" s="1">
        <v>3</v>
      </c>
      <c r="M147" s="1">
        <f t="shared" si="24"/>
        <v>1</v>
      </c>
      <c r="N147" s="1" t="s">
        <v>80</v>
      </c>
      <c r="O147" s="1"/>
      <c r="P147" s="1"/>
      <c r="Q147" s="1">
        <v>1</v>
      </c>
      <c r="R147" s="1">
        <f t="shared" si="17"/>
        <v>1</v>
      </c>
      <c r="S147" s="1" t="s">
        <v>79</v>
      </c>
      <c r="T147" s="1">
        <f t="shared" si="18"/>
        <v>2</v>
      </c>
      <c r="U147" s="1"/>
      <c r="V147" s="1"/>
      <c r="W147" s="1">
        <v>0</v>
      </c>
      <c r="X147" s="1">
        <v>35.578000000000003</v>
      </c>
      <c r="Y147" s="1">
        <v>319.86500000000001</v>
      </c>
      <c r="Z147" s="1">
        <v>132.34</v>
      </c>
      <c r="AA147" s="1">
        <v>6.1859999999999999</v>
      </c>
      <c r="AB147" s="1">
        <v>4.17</v>
      </c>
      <c r="AC147" s="1">
        <v>2.1549999999999998</v>
      </c>
      <c r="AD147" s="1">
        <v>486.10899999999998</v>
      </c>
      <c r="AE147" s="1">
        <v>752.95500000000004</v>
      </c>
      <c r="AF147" s="1">
        <f t="shared" si="19"/>
        <v>619.53200000000004</v>
      </c>
      <c r="AG147" s="1">
        <v>64</v>
      </c>
      <c r="AH147" s="1">
        <v>44</v>
      </c>
      <c r="AI147" s="1">
        <f t="shared" si="20"/>
        <v>54</v>
      </c>
      <c r="AJ147" s="1">
        <v>56.887</v>
      </c>
      <c r="AK147" s="1">
        <v>74.332999999999998</v>
      </c>
      <c r="AL147" s="1">
        <f t="shared" si="21"/>
        <v>55.4435</v>
      </c>
      <c r="AM147" s="1">
        <v>4.077</v>
      </c>
      <c r="AN147" s="1">
        <v>6.9560000000000004</v>
      </c>
      <c r="AO147" s="1">
        <f t="shared" si="22"/>
        <v>5.5165000000000006</v>
      </c>
      <c r="AP147" s="1">
        <v>53</v>
      </c>
      <c r="AQ147" s="1">
        <v>39</v>
      </c>
      <c r="AR147" s="1">
        <f t="shared" si="23"/>
        <v>46</v>
      </c>
      <c r="AS147" s="1">
        <v>7</v>
      </c>
      <c r="AT147" s="1">
        <v>7</v>
      </c>
      <c r="AU147" s="1">
        <v>7</v>
      </c>
      <c r="AV147" s="2">
        <v>4.25</v>
      </c>
      <c r="AW147" s="2">
        <v>4.1428571428571432</v>
      </c>
      <c r="AX147" s="2">
        <v>2.6</v>
      </c>
      <c r="AY147" s="2">
        <v>3.8</v>
      </c>
      <c r="AZ147" s="2">
        <v>3.3333333333333335</v>
      </c>
      <c r="BA147" s="2">
        <v>4</v>
      </c>
      <c r="BB147" s="2">
        <v>4.75</v>
      </c>
      <c r="BC147" s="2">
        <v>3.2</v>
      </c>
      <c r="BD147" s="3">
        <v>23.510928085327993</v>
      </c>
      <c r="BE147" s="3">
        <v>9.3539999999999992</v>
      </c>
      <c r="BF147" s="3">
        <v>16.904</v>
      </c>
      <c r="BG147" s="3">
        <v>6.5018963896670083</v>
      </c>
      <c r="BH147" s="3">
        <v>0.31900000000000001</v>
      </c>
      <c r="BI147" s="14">
        <v>7.5082155843387649E-2</v>
      </c>
      <c r="BJ147" s="3">
        <v>2.5590000000000002</v>
      </c>
      <c r="BK147" s="9">
        <v>11.59159999999099</v>
      </c>
      <c r="BL147" s="9">
        <v>-30.668070000013472</v>
      </c>
    </row>
    <row r="148" spans="1:64" x14ac:dyDescent="0.4">
      <c r="A148" s="1">
        <v>17</v>
      </c>
      <c r="B148" s="1">
        <v>29</v>
      </c>
      <c r="C148" s="1" t="s">
        <v>76</v>
      </c>
      <c r="D148" s="1">
        <v>3</v>
      </c>
      <c r="E148" s="1" t="s">
        <v>77</v>
      </c>
      <c r="F148" s="1">
        <v>3</v>
      </c>
      <c r="G148" s="1" t="s">
        <v>84</v>
      </c>
      <c r="H148" s="1" t="s">
        <v>79</v>
      </c>
      <c r="I148" s="1" t="s">
        <v>80</v>
      </c>
      <c r="J148" s="1">
        <v>0</v>
      </c>
      <c r="K148" s="1">
        <v>0</v>
      </c>
      <c r="L148" s="1">
        <v>0</v>
      </c>
      <c r="M148" s="1">
        <f t="shared" si="24"/>
        <v>0</v>
      </c>
      <c r="N148" s="1"/>
      <c r="O148" s="1"/>
      <c r="P148" s="1"/>
      <c r="Q148" s="1">
        <v>0</v>
      </c>
      <c r="R148" s="1">
        <f t="shared" si="17"/>
        <v>0</v>
      </c>
      <c r="S148" s="1"/>
      <c r="T148" s="1">
        <f t="shared" si="18"/>
        <v>0</v>
      </c>
      <c r="U148" s="1"/>
      <c r="V148" s="1"/>
      <c r="W148" s="1">
        <v>0</v>
      </c>
      <c r="X148" s="1">
        <v>20.111999999999998</v>
      </c>
      <c r="Y148" s="1">
        <v>109.057</v>
      </c>
      <c r="Z148" s="1">
        <v>228.321</v>
      </c>
      <c r="AA148" s="1">
        <v>1.8240000000000001</v>
      </c>
      <c r="AB148" s="1">
        <v>1.9059999999999999</v>
      </c>
      <c r="AC148" s="1">
        <v>1.988</v>
      </c>
      <c r="AD148" s="1">
        <v>960.65</v>
      </c>
      <c r="AE148" s="1">
        <v>2162.3330000000001</v>
      </c>
      <c r="AF148" s="1">
        <f t="shared" si="19"/>
        <v>1561.4915000000001</v>
      </c>
      <c r="AG148" s="1">
        <v>20</v>
      </c>
      <c r="AH148" s="1">
        <v>9</v>
      </c>
      <c r="AI148" s="1">
        <f t="shared" si="20"/>
        <v>14.5</v>
      </c>
      <c r="AJ148" s="1">
        <v>30.187999999999999</v>
      </c>
      <c r="AK148" s="1">
        <v>36.799999999999997</v>
      </c>
      <c r="AL148" s="1">
        <f t="shared" si="21"/>
        <v>22.344000000000001</v>
      </c>
      <c r="AM148" s="1">
        <v>3.8679999999999999</v>
      </c>
      <c r="AN148" s="1">
        <v>6.89</v>
      </c>
      <c r="AO148" s="1">
        <f t="shared" si="22"/>
        <v>5.3789999999999996</v>
      </c>
      <c r="AP148" s="1">
        <v>16</v>
      </c>
      <c r="AQ148" s="1">
        <v>5</v>
      </c>
      <c r="AR148" s="1">
        <f t="shared" si="23"/>
        <v>10.5</v>
      </c>
      <c r="AS148" s="1">
        <v>1</v>
      </c>
      <c r="AT148" s="1">
        <v>1</v>
      </c>
      <c r="AU148" s="1">
        <v>1</v>
      </c>
      <c r="AV148" s="2">
        <v>4.25</v>
      </c>
      <c r="AW148" s="2">
        <v>4.1428571428571432</v>
      </c>
      <c r="AX148" s="2">
        <v>2.6</v>
      </c>
      <c r="AY148" s="2">
        <v>3.8</v>
      </c>
      <c r="AZ148" s="2">
        <v>3.3333333333333335</v>
      </c>
      <c r="BA148" s="2">
        <v>4</v>
      </c>
      <c r="BB148" s="2">
        <v>4.75</v>
      </c>
      <c r="BC148" s="2">
        <v>3.2</v>
      </c>
      <c r="BD148" s="5"/>
      <c r="BE148" s="5"/>
      <c r="BF148" s="5"/>
      <c r="BG148" s="5"/>
      <c r="BH148" s="5"/>
      <c r="BI148" s="5"/>
      <c r="BJ148" s="5"/>
      <c r="BK148" s="4"/>
      <c r="BL148" s="4"/>
    </row>
    <row r="149" spans="1:64" x14ac:dyDescent="0.4">
      <c r="A149" s="1">
        <v>17</v>
      </c>
      <c r="B149" s="1">
        <v>29</v>
      </c>
      <c r="C149" s="1" t="s">
        <v>76</v>
      </c>
      <c r="D149" s="1">
        <v>3</v>
      </c>
      <c r="E149" s="1" t="s">
        <v>77</v>
      </c>
      <c r="F149" s="1">
        <v>4</v>
      </c>
      <c r="G149" s="1" t="s">
        <v>85</v>
      </c>
      <c r="H149" s="1" t="s">
        <v>80</v>
      </c>
      <c r="I149" s="1" t="s">
        <v>80</v>
      </c>
      <c r="J149" s="1">
        <v>1</v>
      </c>
      <c r="K149" s="1">
        <v>1</v>
      </c>
      <c r="L149" s="1">
        <v>2</v>
      </c>
      <c r="M149" s="1">
        <f t="shared" si="24"/>
        <v>1</v>
      </c>
      <c r="N149" s="1" t="s">
        <v>80</v>
      </c>
      <c r="O149" s="1"/>
      <c r="P149" s="1"/>
      <c r="Q149" s="1">
        <v>1</v>
      </c>
      <c r="R149" s="1">
        <f t="shared" si="17"/>
        <v>0</v>
      </c>
      <c r="S149" s="1"/>
      <c r="T149" s="1">
        <f t="shared" si="18"/>
        <v>1</v>
      </c>
      <c r="U149" s="1"/>
      <c r="V149" s="1"/>
      <c r="W149" s="1">
        <v>0</v>
      </c>
      <c r="X149" s="1">
        <v>29.824999999999999</v>
      </c>
      <c r="Y149" s="1">
        <v>235.21</v>
      </c>
      <c r="Z149" s="1">
        <v>112.49</v>
      </c>
      <c r="AA149" s="1">
        <v>5.4749999999999996</v>
      </c>
      <c r="AB149" s="1">
        <v>4.0220000000000002</v>
      </c>
      <c r="AC149" s="1">
        <v>2.57</v>
      </c>
      <c r="AD149" s="1">
        <v>629.39499999999998</v>
      </c>
      <c r="AE149" s="1">
        <v>878.43799999999999</v>
      </c>
      <c r="AF149" s="1">
        <f t="shared" si="19"/>
        <v>753.91650000000004</v>
      </c>
      <c r="AG149" s="1">
        <v>43</v>
      </c>
      <c r="AH149" s="1">
        <v>32</v>
      </c>
      <c r="AI149" s="1">
        <f t="shared" si="20"/>
        <v>37.5</v>
      </c>
      <c r="AJ149" s="1">
        <v>24.640999999999998</v>
      </c>
      <c r="AK149" s="1">
        <v>266.89699999999999</v>
      </c>
      <c r="AL149" s="1">
        <f t="shared" si="21"/>
        <v>31.070499999999999</v>
      </c>
      <c r="AM149" s="1">
        <v>3.4980000000000002</v>
      </c>
      <c r="AN149" s="1">
        <v>6.0759999999999996</v>
      </c>
      <c r="AO149" s="1">
        <f t="shared" si="22"/>
        <v>4.7869999999999999</v>
      </c>
      <c r="AP149" s="1">
        <v>39</v>
      </c>
      <c r="AQ149" s="1">
        <v>29</v>
      </c>
      <c r="AR149" s="1">
        <f t="shared" si="23"/>
        <v>34</v>
      </c>
      <c r="AS149" s="1">
        <v>5</v>
      </c>
      <c r="AT149" s="1">
        <v>5</v>
      </c>
      <c r="AU149" s="1">
        <v>5</v>
      </c>
      <c r="AV149" s="2">
        <v>4.25</v>
      </c>
      <c r="AW149" s="2">
        <v>4.1428571428571432</v>
      </c>
      <c r="AX149" s="2">
        <v>2.6</v>
      </c>
      <c r="AY149" s="2">
        <v>3.8</v>
      </c>
      <c r="AZ149" s="2">
        <v>3.3333333333333335</v>
      </c>
      <c r="BA149" s="2">
        <v>4</v>
      </c>
      <c r="BB149" s="2">
        <v>4.75</v>
      </c>
      <c r="BC149" s="2">
        <v>3.2</v>
      </c>
      <c r="BD149" s="3">
        <v>11.518403679360754</v>
      </c>
      <c r="BE149" s="3">
        <v>7.3259999999999996</v>
      </c>
      <c r="BF149" s="3">
        <v>15.718</v>
      </c>
      <c r="BG149" s="3">
        <v>5.3675117051678987</v>
      </c>
      <c r="BH149" s="3">
        <v>0.74099999999999999</v>
      </c>
      <c r="BI149" s="14">
        <v>0.13646163009779141</v>
      </c>
      <c r="BJ149" s="3">
        <v>3.6109999999999998</v>
      </c>
      <c r="BK149" s="9">
        <v>28.553080000082446</v>
      </c>
      <c r="BL149" s="9">
        <v>66.957759999939753</v>
      </c>
    </row>
    <row r="150" spans="1:64" x14ac:dyDescent="0.4">
      <c r="A150" s="1">
        <v>17</v>
      </c>
      <c r="B150" s="1">
        <v>29</v>
      </c>
      <c r="C150" s="1" t="s">
        <v>76</v>
      </c>
      <c r="D150" s="1">
        <v>3</v>
      </c>
      <c r="E150" s="1" t="s">
        <v>77</v>
      </c>
      <c r="F150" s="1">
        <v>5</v>
      </c>
      <c r="G150" s="1" t="s">
        <v>82</v>
      </c>
      <c r="H150" s="1" t="s">
        <v>80</v>
      </c>
      <c r="I150" s="1" t="s">
        <v>79</v>
      </c>
      <c r="J150" s="1">
        <v>1</v>
      </c>
      <c r="K150" s="1">
        <v>1</v>
      </c>
      <c r="L150" s="1">
        <v>1</v>
      </c>
      <c r="M150" s="1">
        <f t="shared" si="24"/>
        <v>1</v>
      </c>
      <c r="N150" s="1" t="s">
        <v>80</v>
      </c>
      <c r="O150" s="1"/>
      <c r="P150" s="1"/>
      <c r="Q150" s="1">
        <v>0</v>
      </c>
      <c r="R150" s="1">
        <f t="shared" si="17"/>
        <v>0</v>
      </c>
      <c r="S150" s="1"/>
      <c r="T150" s="1">
        <f t="shared" si="18"/>
        <v>0</v>
      </c>
      <c r="U150" s="1"/>
      <c r="V150" s="1"/>
      <c r="W150" s="1">
        <v>0</v>
      </c>
      <c r="X150" s="1">
        <v>25.835999999999999</v>
      </c>
      <c r="Y150" s="1">
        <v>401.62700000000001</v>
      </c>
      <c r="Z150" s="1">
        <v>119.377</v>
      </c>
      <c r="AA150" s="1">
        <v>3.097</v>
      </c>
      <c r="AB150" s="1">
        <v>3.774</v>
      </c>
      <c r="AC150" s="1">
        <v>4.452</v>
      </c>
      <c r="AD150" s="1">
        <v>866.75</v>
      </c>
      <c r="AE150" s="1">
        <v>766.226</v>
      </c>
      <c r="AF150" s="1">
        <f t="shared" si="19"/>
        <v>816.48800000000006</v>
      </c>
      <c r="AG150" s="1">
        <v>28</v>
      </c>
      <c r="AH150" s="1">
        <v>31</v>
      </c>
      <c r="AI150" s="1">
        <f t="shared" si="20"/>
        <v>29.5</v>
      </c>
      <c r="AJ150" s="1">
        <v>21.32</v>
      </c>
      <c r="AK150" s="1">
        <v>27</v>
      </c>
      <c r="AL150" s="1">
        <f t="shared" si="21"/>
        <v>25.41</v>
      </c>
      <c r="AM150" s="1">
        <v>1.877</v>
      </c>
      <c r="AN150" s="1">
        <v>3.5569999999999999</v>
      </c>
      <c r="AO150" s="1">
        <f t="shared" si="22"/>
        <v>2.7170000000000001</v>
      </c>
      <c r="AP150" s="1">
        <v>25</v>
      </c>
      <c r="AQ150" s="1">
        <v>29</v>
      </c>
      <c r="AR150" s="1">
        <f t="shared" si="23"/>
        <v>27</v>
      </c>
      <c r="AS150" s="1">
        <v>1</v>
      </c>
      <c r="AT150" s="1">
        <v>1</v>
      </c>
      <c r="AU150" s="1">
        <v>2</v>
      </c>
      <c r="AV150" s="2">
        <v>4.25</v>
      </c>
      <c r="AW150" s="2">
        <v>4.1428571428571432</v>
      </c>
      <c r="AX150" s="2">
        <v>2.6</v>
      </c>
      <c r="AY150" s="2">
        <v>3.8</v>
      </c>
      <c r="AZ150" s="2">
        <v>3.3333333333333335</v>
      </c>
      <c r="BA150" s="2">
        <v>4</v>
      </c>
      <c r="BB150" s="2">
        <v>4.75</v>
      </c>
      <c r="BC150" s="2">
        <v>3.2</v>
      </c>
      <c r="BD150" s="3">
        <v>3.2694026069350968</v>
      </c>
      <c r="BE150" s="3">
        <v>5.8999999999999997E-2</v>
      </c>
      <c r="BF150" s="3">
        <v>19.478000000000002</v>
      </c>
      <c r="BG150" s="3">
        <v>2.3458320315274488</v>
      </c>
      <c r="BH150" s="3">
        <v>4.1000000000000002E-2</v>
      </c>
      <c r="BI150" s="14">
        <v>1.0732758655802862E-2</v>
      </c>
      <c r="BJ150" s="3">
        <v>2.2080000000000002</v>
      </c>
      <c r="BK150" s="9">
        <v>32.307000000084372</v>
      </c>
      <c r="BL150" s="9">
        <v>71.979119999949489</v>
      </c>
    </row>
    <row r="151" spans="1:64" x14ac:dyDescent="0.4">
      <c r="A151" s="1">
        <v>17</v>
      </c>
      <c r="B151" s="1">
        <v>29</v>
      </c>
      <c r="C151" s="1" t="s">
        <v>76</v>
      </c>
      <c r="D151" s="1">
        <v>3</v>
      </c>
      <c r="E151" s="1" t="s">
        <v>77</v>
      </c>
      <c r="F151" s="1">
        <v>6</v>
      </c>
      <c r="G151" s="1" t="s">
        <v>84</v>
      </c>
      <c r="H151" s="1" t="s">
        <v>79</v>
      </c>
      <c r="I151" s="1" t="s">
        <v>80</v>
      </c>
      <c r="J151" s="1">
        <v>0</v>
      </c>
      <c r="K151" s="1">
        <v>1</v>
      </c>
      <c r="L151" s="1">
        <v>4</v>
      </c>
      <c r="M151" s="1">
        <f t="shared" si="24"/>
        <v>0</v>
      </c>
      <c r="N151" s="1"/>
      <c r="O151" s="1"/>
      <c r="P151" s="1"/>
      <c r="Q151" s="1">
        <v>0</v>
      </c>
      <c r="R151" s="1">
        <f t="shared" si="17"/>
        <v>0</v>
      </c>
      <c r="S151" s="1"/>
      <c r="T151" s="1">
        <f t="shared" si="18"/>
        <v>0</v>
      </c>
      <c r="U151" s="1" t="s">
        <v>81</v>
      </c>
      <c r="V151" s="1" t="s">
        <v>83</v>
      </c>
      <c r="W151" s="1">
        <v>1</v>
      </c>
      <c r="X151" s="1">
        <v>25.45</v>
      </c>
      <c r="Y151" s="1">
        <v>553.41999999999996</v>
      </c>
      <c r="Z151" s="1">
        <v>109.652</v>
      </c>
      <c r="AA151" s="1">
        <v>3.798</v>
      </c>
      <c r="AB151" s="1">
        <v>4.4530000000000003</v>
      </c>
      <c r="AC151" s="1">
        <v>5.1079999999999997</v>
      </c>
      <c r="AD151" s="1">
        <v>1069.7270000000001</v>
      </c>
      <c r="AE151" s="1">
        <v>716.84400000000005</v>
      </c>
      <c r="AF151" s="1">
        <f t="shared" si="19"/>
        <v>893.28550000000007</v>
      </c>
      <c r="AG151" s="1">
        <v>22</v>
      </c>
      <c r="AH151" s="1">
        <v>32</v>
      </c>
      <c r="AI151" s="1">
        <f t="shared" si="20"/>
        <v>27</v>
      </c>
      <c r="AJ151" s="1">
        <v>255.227</v>
      </c>
      <c r="AK151" s="1">
        <v>179.88200000000001</v>
      </c>
      <c r="AL151" s="1">
        <f t="shared" si="21"/>
        <v>141.11349999999999</v>
      </c>
      <c r="AM151" s="1">
        <v>2.9609999999999999</v>
      </c>
      <c r="AN151" s="1">
        <v>3.7719999999999998</v>
      </c>
      <c r="AO151" s="1">
        <f t="shared" si="22"/>
        <v>3.3664999999999998</v>
      </c>
      <c r="AP151" s="1">
        <v>22</v>
      </c>
      <c r="AQ151" s="1">
        <v>34</v>
      </c>
      <c r="AR151" s="1">
        <f t="shared" si="23"/>
        <v>28</v>
      </c>
      <c r="AS151" s="1">
        <v>1</v>
      </c>
      <c r="AT151" s="1">
        <v>1</v>
      </c>
      <c r="AU151" s="1">
        <v>2</v>
      </c>
      <c r="AV151" s="2">
        <v>4.25</v>
      </c>
      <c r="AW151" s="2">
        <v>4.1428571428571432</v>
      </c>
      <c r="AX151" s="2">
        <v>2.6</v>
      </c>
      <c r="AY151" s="2">
        <v>3.8</v>
      </c>
      <c r="AZ151" s="2">
        <v>3.3333333333333335</v>
      </c>
      <c r="BA151" s="2">
        <v>4</v>
      </c>
      <c r="BB151" s="2">
        <v>4.75</v>
      </c>
      <c r="BC151" s="2">
        <v>3.2</v>
      </c>
      <c r="BD151" s="5"/>
      <c r="BE151" s="5"/>
      <c r="BF151" s="5"/>
      <c r="BG151" s="5"/>
      <c r="BH151" s="5"/>
      <c r="BI151" s="5"/>
      <c r="BJ151" s="5"/>
      <c r="BK151" s="4"/>
      <c r="BL151" s="4"/>
    </row>
    <row r="152" spans="1:64" x14ac:dyDescent="0.4">
      <c r="A152" s="1">
        <v>17</v>
      </c>
      <c r="B152" s="1">
        <v>29</v>
      </c>
      <c r="C152" s="1" t="s">
        <v>76</v>
      </c>
      <c r="D152" s="1">
        <v>3</v>
      </c>
      <c r="E152" s="1" t="s">
        <v>77</v>
      </c>
      <c r="F152" s="1">
        <v>7</v>
      </c>
      <c r="G152" s="1" t="s">
        <v>85</v>
      </c>
      <c r="H152" s="1" t="s">
        <v>80</v>
      </c>
      <c r="I152" s="1" t="s">
        <v>80</v>
      </c>
      <c r="J152" s="1">
        <v>0</v>
      </c>
      <c r="K152" s="1">
        <v>1</v>
      </c>
      <c r="L152" s="1">
        <v>3</v>
      </c>
      <c r="M152" s="1">
        <f t="shared" si="24"/>
        <v>1</v>
      </c>
      <c r="N152" s="1" t="s">
        <v>80</v>
      </c>
      <c r="O152" s="1"/>
      <c r="P152" s="1"/>
      <c r="Q152" s="1">
        <v>0</v>
      </c>
      <c r="R152" s="1">
        <f t="shared" si="17"/>
        <v>0</v>
      </c>
      <c r="S152" s="1"/>
      <c r="T152" s="1">
        <f t="shared" si="18"/>
        <v>0</v>
      </c>
      <c r="U152" s="1"/>
      <c r="V152" s="1"/>
      <c r="W152" s="1">
        <v>0</v>
      </c>
      <c r="X152" s="1">
        <v>24.59</v>
      </c>
      <c r="Y152" s="1">
        <v>381.54199999999997</v>
      </c>
      <c r="Z152" s="1">
        <v>244.81899999999999</v>
      </c>
      <c r="AA152" s="1">
        <v>2.1680000000000001</v>
      </c>
      <c r="AB152" s="1">
        <v>4.6429999999999998</v>
      </c>
      <c r="AC152" s="1">
        <v>7.1189999999999998</v>
      </c>
      <c r="AD152" s="1">
        <v>317.5</v>
      </c>
      <c r="AE152" s="1">
        <v>411.31400000000002</v>
      </c>
      <c r="AF152" s="1">
        <f t="shared" si="19"/>
        <v>364.40700000000004</v>
      </c>
      <c r="AG152" s="1">
        <v>68</v>
      </c>
      <c r="AH152" s="1">
        <v>51</v>
      </c>
      <c r="AI152" s="1">
        <f t="shared" si="20"/>
        <v>59.5</v>
      </c>
      <c r="AJ152" s="1">
        <v>39.220999999999997</v>
      </c>
      <c r="AK152" s="1">
        <v>52.58</v>
      </c>
      <c r="AL152" s="1">
        <f t="shared" si="21"/>
        <v>49.360500000000002</v>
      </c>
      <c r="AM152" s="1">
        <v>3.7829999999999999</v>
      </c>
      <c r="AN152" s="1">
        <v>4.1959999999999997</v>
      </c>
      <c r="AO152" s="1">
        <f t="shared" si="22"/>
        <v>3.9894999999999996</v>
      </c>
      <c r="AP152" s="1">
        <v>68</v>
      </c>
      <c r="AQ152" s="1">
        <v>50</v>
      </c>
      <c r="AR152" s="1">
        <f t="shared" si="23"/>
        <v>59</v>
      </c>
      <c r="AS152" s="1">
        <v>3</v>
      </c>
      <c r="AT152" s="1">
        <v>2</v>
      </c>
      <c r="AU152" s="1">
        <v>2</v>
      </c>
      <c r="AV152" s="2">
        <v>4.25</v>
      </c>
      <c r="AW152" s="2">
        <v>4.1428571428571432</v>
      </c>
      <c r="AX152" s="2">
        <v>2.6</v>
      </c>
      <c r="AY152" s="2">
        <v>3.8</v>
      </c>
      <c r="AZ152" s="2">
        <v>3.3333333333333335</v>
      </c>
      <c r="BA152" s="2">
        <v>4</v>
      </c>
      <c r="BB152" s="2">
        <v>4.75</v>
      </c>
      <c r="BC152" s="2">
        <v>3.2</v>
      </c>
      <c r="BD152" s="5"/>
      <c r="BE152" s="5"/>
      <c r="BF152" s="5"/>
      <c r="BG152" s="5"/>
      <c r="BH152" s="5"/>
      <c r="BI152" s="5"/>
      <c r="BJ152" s="5"/>
      <c r="BK152" s="4"/>
      <c r="BL152" s="4"/>
    </row>
    <row r="153" spans="1:64" x14ac:dyDescent="0.4">
      <c r="A153" s="1">
        <v>17</v>
      </c>
      <c r="B153" s="1">
        <v>29</v>
      </c>
      <c r="C153" s="1" t="s">
        <v>76</v>
      </c>
      <c r="D153" s="1">
        <v>3</v>
      </c>
      <c r="E153" s="1" t="s">
        <v>77</v>
      </c>
      <c r="F153" s="1">
        <v>8</v>
      </c>
      <c r="G153" s="1" t="s">
        <v>78</v>
      </c>
      <c r="H153" s="1" t="s">
        <v>79</v>
      </c>
      <c r="I153" s="1" t="s">
        <v>79</v>
      </c>
      <c r="J153" s="1">
        <v>0</v>
      </c>
      <c r="K153" s="1">
        <v>1</v>
      </c>
      <c r="L153" s="1">
        <v>2</v>
      </c>
      <c r="M153" s="1">
        <f t="shared" si="24"/>
        <v>0</v>
      </c>
      <c r="N153" s="1"/>
      <c r="O153" s="1"/>
      <c r="P153" s="1"/>
      <c r="Q153" s="1">
        <v>0</v>
      </c>
      <c r="R153" s="1">
        <f t="shared" si="17"/>
        <v>0</v>
      </c>
      <c r="S153" s="1"/>
      <c r="T153" s="1">
        <f t="shared" si="18"/>
        <v>0</v>
      </c>
      <c r="U153" s="1" t="s">
        <v>83</v>
      </c>
      <c r="V153" s="1"/>
      <c r="W153" s="1">
        <v>1</v>
      </c>
      <c r="X153" s="1">
        <v>22.088000000000001</v>
      </c>
      <c r="Y153" s="1">
        <v>328.964</v>
      </c>
      <c r="Z153" s="1">
        <v>85.798000000000002</v>
      </c>
      <c r="AA153" s="1">
        <v>1.66</v>
      </c>
      <c r="AB153" s="1">
        <v>2.6040000000000001</v>
      </c>
      <c r="AC153" s="1">
        <v>3.5470000000000002</v>
      </c>
      <c r="AD153" s="1">
        <v>672.09699999999998</v>
      </c>
      <c r="AE153" s="1">
        <v>549.21600000000001</v>
      </c>
      <c r="AF153" s="1">
        <f t="shared" si="19"/>
        <v>610.65650000000005</v>
      </c>
      <c r="AG153" s="1">
        <v>31</v>
      </c>
      <c r="AH153" s="1">
        <v>37</v>
      </c>
      <c r="AI153" s="1">
        <f t="shared" si="20"/>
        <v>34</v>
      </c>
      <c r="AJ153" s="1">
        <v>33.354999999999997</v>
      </c>
      <c r="AK153" s="1">
        <v>27.486000000000001</v>
      </c>
      <c r="AL153" s="1">
        <f t="shared" si="21"/>
        <v>33.677499999999995</v>
      </c>
      <c r="AM153" s="1">
        <v>3.9289999999999998</v>
      </c>
      <c r="AN153" s="1">
        <v>4.1970000000000001</v>
      </c>
      <c r="AO153" s="1">
        <f t="shared" si="22"/>
        <v>4.0629999999999997</v>
      </c>
      <c r="AP153" s="1">
        <v>31</v>
      </c>
      <c r="AQ153" s="1">
        <v>37</v>
      </c>
      <c r="AR153" s="1">
        <f t="shared" si="23"/>
        <v>34</v>
      </c>
      <c r="AS153" s="1">
        <v>2</v>
      </c>
      <c r="AT153" s="1">
        <v>2</v>
      </c>
      <c r="AU153" s="1">
        <v>2</v>
      </c>
      <c r="AV153" s="2">
        <v>4.25</v>
      </c>
      <c r="AW153" s="2">
        <v>4.1428571428571432</v>
      </c>
      <c r="AX153" s="2">
        <v>2.6</v>
      </c>
      <c r="AY153" s="2">
        <v>3.8</v>
      </c>
      <c r="AZ153" s="2">
        <v>3.3333333333333335</v>
      </c>
      <c r="BA153" s="2">
        <v>4</v>
      </c>
      <c r="BB153" s="2">
        <v>4.75</v>
      </c>
      <c r="BC153" s="2">
        <v>3.2</v>
      </c>
      <c r="BD153" s="5"/>
      <c r="BE153" s="5"/>
      <c r="BF153" s="5"/>
      <c r="BG153" s="5"/>
      <c r="BH153" s="5"/>
      <c r="BI153" s="5"/>
      <c r="BJ153" s="5"/>
      <c r="BK153" s="4"/>
      <c r="BL153" s="4"/>
    </row>
    <row r="154" spans="1:64" x14ac:dyDescent="0.4">
      <c r="A154" s="1">
        <v>17</v>
      </c>
      <c r="B154" s="1">
        <v>29</v>
      </c>
      <c r="C154" s="1" t="s">
        <v>76</v>
      </c>
      <c r="D154" s="1">
        <v>3</v>
      </c>
      <c r="E154" s="1" t="s">
        <v>77</v>
      </c>
      <c r="F154" s="1">
        <v>9</v>
      </c>
      <c r="G154" s="1" t="s">
        <v>84</v>
      </c>
      <c r="H154" s="1" t="s">
        <v>79</v>
      </c>
      <c r="I154" s="1" t="s">
        <v>80</v>
      </c>
      <c r="J154" s="1">
        <v>0</v>
      </c>
      <c r="K154" s="1">
        <v>1</v>
      </c>
      <c r="L154" s="1">
        <v>2</v>
      </c>
      <c r="M154" s="1">
        <f t="shared" si="24"/>
        <v>0</v>
      </c>
      <c r="N154" s="1"/>
      <c r="O154" s="1"/>
      <c r="P154" s="1"/>
      <c r="Q154" s="1">
        <v>0</v>
      </c>
      <c r="R154" s="1">
        <f t="shared" si="17"/>
        <v>0</v>
      </c>
      <c r="S154" s="1"/>
      <c r="T154" s="1">
        <f t="shared" si="18"/>
        <v>0</v>
      </c>
      <c r="U154" s="1"/>
      <c r="V154" s="1"/>
      <c r="W154" s="1">
        <v>0</v>
      </c>
      <c r="X154" s="1">
        <v>23.707999999999998</v>
      </c>
      <c r="Y154" s="1">
        <v>397.49200000000002</v>
      </c>
      <c r="Z154" s="1">
        <v>145.94900000000001</v>
      </c>
      <c r="AA154" s="1">
        <v>3.165</v>
      </c>
      <c r="AB154" s="1">
        <v>4.0069999999999997</v>
      </c>
      <c r="AC154" s="1">
        <v>4.8490000000000002</v>
      </c>
      <c r="AD154" s="1">
        <v>1059.143</v>
      </c>
      <c r="AE154" s="1">
        <v>1371.3119999999999</v>
      </c>
      <c r="AF154" s="1">
        <f t="shared" si="19"/>
        <v>1215.2275</v>
      </c>
      <c r="AG154" s="1">
        <v>21</v>
      </c>
      <c r="AH154" s="1">
        <v>16</v>
      </c>
      <c r="AI154" s="1">
        <f t="shared" si="20"/>
        <v>18.5</v>
      </c>
      <c r="AJ154" s="1">
        <v>28.4</v>
      </c>
      <c r="AK154" s="1">
        <v>27.867000000000001</v>
      </c>
      <c r="AL154" s="1">
        <f t="shared" si="21"/>
        <v>23.45</v>
      </c>
      <c r="AM154" s="1">
        <v>4.0780000000000003</v>
      </c>
      <c r="AN154" s="1">
        <v>6.633</v>
      </c>
      <c r="AO154" s="1">
        <f t="shared" si="22"/>
        <v>5.3555000000000001</v>
      </c>
      <c r="AP154" s="1">
        <v>20</v>
      </c>
      <c r="AQ154" s="1">
        <v>15</v>
      </c>
      <c r="AR154" s="1">
        <f t="shared" si="23"/>
        <v>17.5</v>
      </c>
      <c r="AS154" s="1">
        <v>1</v>
      </c>
      <c r="AT154" s="1">
        <v>1</v>
      </c>
      <c r="AU154" s="1">
        <v>1</v>
      </c>
      <c r="AV154" s="2">
        <v>4.25</v>
      </c>
      <c r="AW154" s="2">
        <v>4.1428571428571432</v>
      </c>
      <c r="AX154" s="2">
        <v>2.6</v>
      </c>
      <c r="AY154" s="2">
        <v>3.8</v>
      </c>
      <c r="AZ154" s="2">
        <v>3.3333333333333335</v>
      </c>
      <c r="BA154" s="2">
        <v>4</v>
      </c>
      <c r="BB154" s="2">
        <v>4.75</v>
      </c>
      <c r="BC154" s="2">
        <v>3.2</v>
      </c>
      <c r="BD154" s="5"/>
      <c r="BE154" s="5"/>
      <c r="BF154" s="5"/>
      <c r="BG154" s="5"/>
      <c r="BH154" s="5"/>
      <c r="BI154" s="5"/>
      <c r="BJ154" s="5"/>
      <c r="BK154" s="4"/>
      <c r="BL154" s="4"/>
    </row>
    <row r="155" spans="1:64" x14ac:dyDescent="0.4">
      <c r="A155" s="1">
        <v>17</v>
      </c>
      <c r="B155" s="1">
        <v>29</v>
      </c>
      <c r="C155" s="1" t="s">
        <v>76</v>
      </c>
      <c r="D155" s="1">
        <v>3</v>
      </c>
      <c r="E155" s="1" t="s">
        <v>77</v>
      </c>
      <c r="F155" s="1">
        <v>10</v>
      </c>
      <c r="G155" s="1" t="s">
        <v>85</v>
      </c>
      <c r="H155" s="1" t="s">
        <v>80</v>
      </c>
      <c r="I155" s="1" t="s">
        <v>80</v>
      </c>
      <c r="J155" s="1">
        <v>1</v>
      </c>
      <c r="K155" s="1">
        <v>1</v>
      </c>
      <c r="L155" s="1">
        <v>1</v>
      </c>
      <c r="M155" s="1">
        <f t="shared" si="24"/>
        <v>1</v>
      </c>
      <c r="N155" s="1" t="s">
        <v>80</v>
      </c>
      <c r="O155" s="1"/>
      <c r="P155" s="1"/>
      <c r="Q155" s="1">
        <v>1</v>
      </c>
      <c r="R155" s="1">
        <f t="shared" si="17"/>
        <v>0</v>
      </c>
      <c r="S155" s="1"/>
      <c r="T155" s="1">
        <f t="shared" si="18"/>
        <v>1</v>
      </c>
      <c r="U155" s="1"/>
      <c r="V155" s="1"/>
      <c r="W155" s="1">
        <v>0</v>
      </c>
      <c r="X155" s="1">
        <v>21.542000000000002</v>
      </c>
      <c r="Y155" s="1">
        <v>351.44900000000001</v>
      </c>
      <c r="Z155" s="1">
        <v>264.56599999999997</v>
      </c>
      <c r="AA155" s="1">
        <v>2.2450000000000001</v>
      </c>
      <c r="AB155" s="1">
        <v>2.3210000000000002</v>
      </c>
      <c r="AC155" s="1">
        <v>2.3980000000000001</v>
      </c>
      <c r="AD155" s="1">
        <v>1074.421</v>
      </c>
      <c r="AE155" s="1">
        <v>841.16700000000003</v>
      </c>
      <c r="AF155" s="1">
        <f t="shared" si="19"/>
        <v>957.7940000000001</v>
      </c>
      <c r="AG155" s="1">
        <v>19</v>
      </c>
      <c r="AH155" s="1">
        <v>24</v>
      </c>
      <c r="AI155" s="1">
        <f t="shared" si="20"/>
        <v>21.5</v>
      </c>
      <c r="AJ155" s="1">
        <v>30.443999999999999</v>
      </c>
      <c r="AK155" s="1">
        <v>31.954999999999998</v>
      </c>
      <c r="AL155" s="1">
        <f t="shared" si="21"/>
        <v>25.972000000000001</v>
      </c>
      <c r="AM155" s="1">
        <v>5.0110000000000001</v>
      </c>
      <c r="AN155" s="1">
        <v>5.3959999999999999</v>
      </c>
      <c r="AO155" s="1">
        <f t="shared" si="22"/>
        <v>5.2035</v>
      </c>
      <c r="AP155" s="1">
        <v>18</v>
      </c>
      <c r="AQ155" s="1">
        <v>22</v>
      </c>
      <c r="AR155" s="1">
        <f t="shared" si="23"/>
        <v>20</v>
      </c>
      <c r="AS155" s="1">
        <v>1</v>
      </c>
      <c r="AT155" s="1">
        <v>1</v>
      </c>
      <c r="AU155" s="1">
        <v>1</v>
      </c>
      <c r="AV155" s="2">
        <v>4.25</v>
      </c>
      <c r="AW155" s="2">
        <v>4.1428571428571432</v>
      </c>
      <c r="AX155" s="2">
        <v>2.6</v>
      </c>
      <c r="AY155" s="2">
        <v>3.8</v>
      </c>
      <c r="AZ155" s="2">
        <v>3.3333333333333335</v>
      </c>
      <c r="BA155" s="2">
        <v>4</v>
      </c>
      <c r="BB155" s="2">
        <v>4.75</v>
      </c>
      <c r="BC155" s="2">
        <v>3.2</v>
      </c>
      <c r="BD155" s="3">
        <v>9.603117688120161</v>
      </c>
      <c r="BE155" s="3">
        <v>0.89800000000000002</v>
      </c>
      <c r="BF155" s="3">
        <v>19.614999999999998</v>
      </c>
      <c r="BG155" s="3">
        <v>4.299963457422197</v>
      </c>
      <c r="BH155" s="3">
        <v>0.189</v>
      </c>
      <c r="BI155" s="14">
        <v>4.2949354540972408E-2</v>
      </c>
      <c r="BJ155" s="3">
        <v>3.6580000000000155</v>
      </c>
      <c r="BK155" s="9">
        <v>20.691800000075546</v>
      </c>
      <c r="BL155" s="9">
        <v>74.620439999941027</v>
      </c>
    </row>
    <row r="156" spans="1:64" x14ac:dyDescent="0.4">
      <c r="A156" s="1">
        <v>17</v>
      </c>
      <c r="B156" s="1">
        <v>29</v>
      </c>
      <c r="C156" s="1" t="s">
        <v>76</v>
      </c>
      <c r="D156" s="1">
        <v>3</v>
      </c>
      <c r="E156" s="1" t="s">
        <v>77</v>
      </c>
      <c r="F156" s="1">
        <v>11</v>
      </c>
      <c r="G156" s="1" t="s">
        <v>78</v>
      </c>
      <c r="H156" s="1" t="s">
        <v>79</v>
      </c>
      <c r="I156" s="1" t="s">
        <v>79</v>
      </c>
      <c r="J156" s="1">
        <v>0</v>
      </c>
      <c r="K156" s="1">
        <v>1</v>
      </c>
      <c r="L156" s="1">
        <v>2</v>
      </c>
      <c r="M156" s="1">
        <f t="shared" si="24"/>
        <v>0</v>
      </c>
      <c r="N156" s="1"/>
      <c r="O156" s="1"/>
      <c r="P156" s="1"/>
      <c r="Q156" s="1">
        <v>0</v>
      </c>
      <c r="R156" s="1">
        <f t="shared" si="17"/>
        <v>0</v>
      </c>
      <c r="S156" s="1"/>
      <c r="T156" s="1">
        <f t="shared" si="18"/>
        <v>0</v>
      </c>
      <c r="U156" s="1"/>
      <c r="V156" s="1"/>
      <c r="W156" s="1">
        <v>0</v>
      </c>
      <c r="X156" s="1">
        <v>17.794</v>
      </c>
      <c r="Y156" s="1">
        <v>471.71499999999997</v>
      </c>
      <c r="Z156" s="1">
        <v>114.133</v>
      </c>
      <c r="AA156" s="1">
        <v>2.4340000000000002</v>
      </c>
      <c r="AB156" s="1">
        <v>3.6520000000000001</v>
      </c>
      <c r="AC156" s="1">
        <v>4.8689999999999998</v>
      </c>
      <c r="AD156" s="1">
        <v>1043.375</v>
      </c>
      <c r="AE156" s="1">
        <v>1004.875</v>
      </c>
      <c r="AF156" s="1">
        <f t="shared" si="19"/>
        <v>1024.125</v>
      </c>
      <c r="AG156" s="1">
        <v>16</v>
      </c>
      <c r="AH156" s="1">
        <v>16</v>
      </c>
      <c r="AI156" s="1">
        <f t="shared" si="20"/>
        <v>16</v>
      </c>
      <c r="AJ156" s="1">
        <v>42.856999999999999</v>
      </c>
      <c r="AK156" s="1">
        <v>41.176000000000002</v>
      </c>
      <c r="AL156" s="1">
        <f t="shared" si="21"/>
        <v>29.4285</v>
      </c>
      <c r="AM156" s="1">
        <v>5.7880000000000003</v>
      </c>
      <c r="AN156" s="1">
        <v>5.8090000000000002</v>
      </c>
      <c r="AO156" s="1">
        <f t="shared" si="22"/>
        <v>5.7985000000000007</v>
      </c>
      <c r="AP156" s="1">
        <v>14</v>
      </c>
      <c r="AQ156" s="1">
        <v>17</v>
      </c>
      <c r="AR156" s="1">
        <f t="shared" si="23"/>
        <v>15.5</v>
      </c>
      <c r="AS156" s="1">
        <v>2</v>
      </c>
      <c r="AT156" s="1">
        <v>2</v>
      </c>
      <c r="AU156" s="1">
        <v>5</v>
      </c>
      <c r="AV156" s="2">
        <v>4.25</v>
      </c>
      <c r="AW156" s="2">
        <v>4.1428571428571432</v>
      </c>
      <c r="AX156" s="2">
        <v>2.6</v>
      </c>
      <c r="AY156" s="2">
        <v>3.8</v>
      </c>
      <c r="AZ156" s="2">
        <v>3.3333333333333335</v>
      </c>
      <c r="BA156" s="2">
        <v>4</v>
      </c>
      <c r="BB156" s="2">
        <v>4.75</v>
      </c>
      <c r="BC156" s="2">
        <v>3.2</v>
      </c>
      <c r="BD156" s="5"/>
      <c r="BE156" s="5"/>
      <c r="BF156" s="5"/>
      <c r="BG156" s="5"/>
      <c r="BH156" s="5"/>
      <c r="BI156" s="5"/>
      <c r="BJ156" s="5"/>
      <c r="BK156" s="4"/>
      <c r="BL156" s="4"/>
    </row>
    <row r="157" spans="1:64" x14ac:dyDescent="0.4">
      <c r="A157" s="1">
        <v>17</v>
      </c>
      <c r="B157" s="1">
        <v>29</v>
      </c>
      <c r="C157" s="1" t="s">
        <v>76</v>
      </c>
      <c r="D157" s="1">
        <v>3</v>
      </c>
      <c r="E157" s="1" t="s">
        <v>77</v>
      </c>
      <c r="F157" s="1">
        <v>12</v>
      </c>
      <c r="G157" s="1" t="s">
        <v>82</v>
      </c>
      <c r="H157" s="1" t="s">
        <v>80</v>
      </c>
      <c r="I157" s="1" t="s">
        <v>79</v>
      </c>
      <c r="J157" s="1">
        <v>0</v>
      </c>
      <c r="K157" s="1">
        <v>0</v>
      </c>
      <c r="L157" s="1">
        <v>5</v>
      </c>
      <c r="M157" s="1">
        <f t="shared" si="24"/>
        <v>0</v>
      </c>
      <c r="N157" s="1"/>
      <c r="O157" s="1"/>
      <c r="P157" s="1"/>
      <c r="Q157" s="1">
        <v>0</v>
      </c>
      <c r="R157" s="1">
        <f t="shared" si="17"/>
        <v>0</v>
      </c>
      <c r="S157" s="1"/>
      <c r="T157" s="1">
        <f t="shared" si="18"/>
        <v>0</v>
      </c>
      <c r="U157" s="1"/>
      <c r="V157" s="1"/>
      <c r="W157" s="1">
        <v>0</v>
      </c>
      <c r="X157" s="1">
        <v>24.408000000000001</v>
      </c>
      <c r="Y157" s="1">
        <v>483.44</v>
      </c>
      <c r="Z157" s="1">
        <v>238.52</v>
      </c>
      <c r="AA157" s="1">
        <v>4.7779999999999996</v>
      </c>
      <c r="AB157" s="1">
        <v>8.0890000000000004</v>
      </c>
      <c r="AC157" s="1">
        <v>11.398999999999999</v>
      </c>
      <c r="AD157" s="1">
        <v>822.59299999999996</v>
      </c>
      <c r="AE157" s="1">
        <v>660.48400000000004</v>
      </c>
      <c r="AF157" s="1">
        <f t="shared" si="19"/>
        <v>741.5385</v>
      </c>
      <c r="AG157" s="1">
        <v>27</v>
      </c>
      <c r="AH157" s="1">
        <v>31</v>
      </c>
      <c r="AI157" s="1">
        <f t="shared" si="20"/>
        <v>29</v>
      </c>
      <c r="AJ157" s="1">
        <v>32.56</v>
      </c>
      <c r="AK157" s="1">
        <v>29.381</v>
      </c>
      <c r="AL157" s="1">
        <f t="shared" si="21"/>
        <v>30.78</v>
      </c>
      <c r="AM157" s="1">
        <v>5.5149999999999997</v>
      </c>
      <c r="AN157" s="1">
        <v>5.6950000000000003</v>
      </c>
      <c r="AO157" s="1">
        <f t="shared" si="22"/>
        <v>5.6050000000000004</v>
      </c>
      <c r="AP157" s="1">
        <v>25</v>
      </c>
      <c r="AQ157" s="1">
        <v>21</v>
      </c>
      <c r="AR157" s="1">
        <f t="shared" si="23"/>
        <v>23</v>
      </c>
      <c r="AS157" s="1">
        <v>2</v>
      </c>
      <c r="AT157" s="1">
        <v>1</v>
      </c>
      <c r="AU157" s="1">
        <v>1</v>
      </c>
      <c r="AV157" s="2">
        <v>4.25</v>
      </c>
      <c r="AW157" s="2">
        <v>4.1428571428571432</v>
      </c>
      <c r="AX157" s="2">
        <v>2.6</v>
      </c>
      <c r="AY157" s="2">
        <v>3.8</v>
      </c>
      <c r="AZ157" s="2">
        <v>3.3333333333333335</v>
      </c>
      <c r="BA157" s="2">
        <v>4</v>
      </c>
      <c r="BB157" s="2">
        <v>4.75</v>
      </c>
      <c r="BC157" s="2">
        <v>3.2</v>
      </c>
      <c r="BD157" s="5"/>
      <c r="BE157" s="5"/>
      <c r="BF157" s="5"/>
      <c r="BG157" s="5"/>
      <c r="BH157" s="5"/>
      <c r="BI157" s="5"/>
      <c r="BJ157" s="5"/>
      <c r="BK157" s="4"/>
      <c r="BL157" s="4"/>
    </row>
    <row r="158" spans="1:64" x14ac:dyDescent="0.4">
      <c r="A158" s="1">
        <v>17</v>
      </c>
      <c r="B158" s="1">
        <v>29</v>
      </c>
      <c r="C158" s="1" t="s">
        <v>76</v>
      </c>
      <c r="D158" s="1">
        <v>3</v>
      </c>
      <c r="E158" s="1" t="s">
        <v>77</v>
      </c>
      <c r="F158" s="1">
        <v>13</v>
      </c>
      <c r="G158" s="1" t="s">
        <v>85</v>
      </c>
      <c r="H158" s="1" t="s">
        <v>80</v>
      </c>
      <c r="I158" s="1" t="s">
        <v>80</v>
      </c>
      <c r="J158" s="1">
        <v>0</v>
      </c>
      <c r="K158" s="1">
        <v>0</v>
      </c>
      <c r="L158" s="1">
        <v>0</v>
      </c>
      <c r="M158" s="1">
        <f t="shared" si="24"/>
        <v>0</v>
      </c>
      <c r="N158" s="1"/>
      <c r="O158" s="1"/>
      <c r="P158" s="1"/>
      <c r="Q158" s="1">
        <v>0</v>
      </c>
      <c r="R158" s="1">
        <f t="shared" si="17"/>
        <v>0</v>
      </c>
      <c r="S158" s="1"/>
      <c r="T158" s="1">
        <f t="shared" si="18"/>
        <v>0</v>
      </c>
      <c r="U158" s="1"/>
      <c r="V158" s="1"/>
      <c r="W158" s="1">
        <v>0</v>
      </c>
      <c r="X158" s="1">
        <v>31.4</v>
      </c>
      <c r="Y158" s="1">
        <v>664.23299999999995</v>
      </c>
      <c r="Z158" s="1">
        <v>258.35000000000002</v>
      </c>
      <c r="AA158" s="1">
        <v>2.76</v>
      </c>
      <c r="AB158" s="1">
        <v>3.052</v>
      </c>
      <c r="AC158" s="1">
        <v>3.3439999999999999</v>
      </c>
      <c r="AD158" s="1">
        <v>1881.1880000000001</v>
      </c>
      <c r="AE158" s="1">
        <v>943.48400000000004</v>
      </c>
      <c r="AF158" s="1">
        <f t="shared" si="19"/>
        <v>1412.336</v>
      </c>
      <c r="AG158" s="1">
        <v>16</v>
      </c>
      <c r="AH158" s="1">
        <v>31</v>
      </c>
      <c r="AI158" s="1">
        <f t="shared" si="20"/>
        <v>23.5</v>
      </c>
      <c r="AJ158" s="1">
        <v>31.818000000000001</v>
      </c>
      <c r="AK158" s="1">
        <v>31.620999999999999</v>
      </c>
      <c r="AL158" s="1">
        <f t="shared" si="21"/>
        <v>27.658999999999999</v>
      </c>
      <c r="AM158" s="1">
        <v>7.27</v>
      </c>
      <c r="AN158" s="1">
        <v>4.0010000000000003</v>
      </c>
      <c r="AO158" s="1">
        <f t="shared" si="22"/>
        <v>5.6355000000000004</v>
      </c>
      <c r="AP158" s="1">
        <v>11</v>
      </c>
      <c r="AQ158" s="1">
        <v>29</v>
      </c>
      <c r="AR158" s="1">
        <f t="shared" si="23"/>
        <v>20</v>
      </c>
      <c r="AS158" s="1">
        <v>1</v>
      </c>
      <c r="AT158" s="1">
        <v>1</v>
      </c>
      <c r="AU158" s="1">
        <v>1</v>
      </c>
      <c r="AV158" s="2">
        <v>4.25</v>
      </c>
      <c r="AW158" s="2">
        <v>4.1428571428571432</v>
      </c>
      <c r="AX158" s="2">
        <v>2.6</v>
      </c>
      <c r="AY158" s="2">
        <v>3.8</v>
      </c>
      <c r="AZ158" s="2">
        <v>3.3333333333333335</v>
      </c>
      <c r="BA158" s="2">
        <v>4</v>
      </c>
      <c r="BB158" s="2">
        <v>4.75</v>
      </c>
      <c r="BC158" s="2">
        <v>3.2</v>
      </c>
      <c r="BD158" s="5"/>
      <c r="BE158" s="5"/>
      <c r="BF158" s="5"/>
      <c r="BG158" s="5"/>
      <c r="BH158" s="5"/>
      <c r="BI158" s="5"/>
      <c r="BJ158" s="5"/>
      <c r="BK158" s="4"/>
      <c r="BL158" s="4"/>
    </row>
    <row r="159" spans="1:64" x14ac:dyDescent="0.4">
      <c r="A159" s="1">
        <v>17</v>
      </c>
      <c r="B159" s="1">
        <v>29</v>
      </c>
      <c r="C159" s="1" t="s">
        <v>76</v>
      </c>
      <c r="D159" s="1">
        <v>3</v>
      </c>
      <c r="E159" s="1" t="s">
        <v>77</v>
      </c>
      <c r="F159" s="1">
        <v>14</v>
      </c>
      <c r="G159" s="1" t="s">
        <v>78</v>
      </c>
      <c r="H159" s="1" t="s">
        <v>79</v>
      </c>
      <c r="I159" s="1" t="s">
        <v>79</v>
      </c>
      <c r="J159" s="1">
        <v>0</v>
      </c>
      <c r="K159" s="1">
        <v>1</v>
      </c>
      <c r="L159" s="1">
        <v>2</v>
      </c>
      <c r="M159" s="1">
        <f t="shared" si="24"/>
        <v>0</v>
      </c>
      <c r="N159" s="1"/>
      <c r="O159" s="1"/>
      <c r="P159" s="1"/>
      <c r="Q159" s="1">
        <v>0</v>
      </c>
      <c r="R159" s="1">
        <f t="shared" si="17"/>
        <v>0</v>
      </c>
      <c r="S159" s="1"/>
      <c r="T159" s="1">
        <f t="shared" si="18"/>
        <v>0</v>
      </c>
      <c r="U159" s="1"/>
      <c r="V159" s="1"/>
      <c r="W159" s="1">
        <v>0</v>
      </c>
      <c r="X159" s="1">
        <v>20.03</v>
      </c>
      <c r="Y159" s="1">
        <v>1536.6949999999999</v>
      </c>
      <c r="Z159" s="1">
        <v>176.64</v>
      </c>
      <c r="AA159" s="1">
        <v>3.91</v>
      </c>
      <c r="AB159" s="1">
        <v>2.7869999999999999</v>
      </c>
      <c r="AC159" s="1">
        <v>1.6639999999999999</v>
      </c>
      <c r="AD159" s="1">
        <v>885.524</v>
      </c>
      <c r="AE159" s="1">
        <v>625.93299999999999</v>
      </c>
      <c r="AF159" s="1">
        <f t="shared" si="19"/>
        <v>755.72849999999994</v>
      </c>
      <c r="AG159" s="1">
        <v>21</v>
      </c>
      <c r="AH159" s="1">
        <v>30</v>
      </c>
      <c r="AI159" s="1">
        <f t="shared" si="20"/>
        <v>25.5</v>
      </c>
      <c r="AJ159" s="1">
        <v>29.529</v>
      </c>
      <c r="AK159" s="1">
        <v>51.4</v>
      </c>
      <c r="AL159" s="1">
        <f t="shared" si="21"/>
        <v>27.514499999999998</v>
      </c>
      <c r="AM159" s="1">
        <v>5.681</v>
      </c>
      <c r="AN159" s="1">
        <v>3.67</v>
      </c>
      <c r="AO159" s="1">
        <f t="shared" si="22"/>
        <v>4.6754999999999995</v>
      </c>
      <c r="AP159" s="1">
        <v>17</v>
      </c>
      <c r="AQ159" s="1">
        <v>25</v>
      </c>
      <c r="AR159" s="1">
        <f t="shared" si="23"/>
        <v>21</v>
      </c>
      <c r="AS159" s="1">
        <v>4</v>
      </c>
      <c r="AT159" s="1">
        <v>4</v>
      </c>
      <c r="AU159" s="1">
        <v>6</v>
      </c>
      <c r="AV159" s="2">
        <v>4.25</v>
      </c>
      <c r="AW159" s="2">
        <v>4.1428571428571432</v>
      </c>
      <c r="AX159" s="2">
        <v>2.6</v>
      </c>
      <c r="AY159" s="2">
        <v>3.8</v>
      </c>
      <c r="AZ159" s="2">
        <v>3.3333333333333335</v>
      </c>
      <c r="BA159" s="2">
        <v>4</v>
      </c>
      <c r="BB159" s="2">
        <v>4.75</v>
      </c>
      <c r="BC159" s="2">
        <v>3.2</v>
      </c>
      <c r="BD159" s="5"/>
      <c r="BE159" s="5"/>
      <c r="BF159" s="5"/>
      <c r="BG159" s="5"/>
      <c r="BH159" s="5"/>
      <c r="BI159" s="5"/>
      <c r="BJ159" s="5"/>
      <c r="BK159" s="4"/>
      <c r="BL159" s="4"/>
    </row>
    <row r="160" spans="1:64" x14ac:dyDescent="0.4">
      <c r="A160" s="1">
        <v>17</v>
      </c>
      <c r="B160" s="1">
        <v>29</v>
      </c>
      <c r="C160" s="1" t="s">
        <v>76</v>
      </c>
      <c r="D160" s="1">
        <v>3</v>
      </c>
      <c r="E160" s="1" t="s">
        <v>77</v>
      </c>
      <c r="F160" s="1">
        <v>15</v>
      </c>
      <c r="G160" s="1" t="s">
        <v>82</v>
      </c>
      <c r="H160" s="1" t="s">
        <v>80</v>
      </c>
      <c r="I160" s="1" t="s">
        <v>79</v>
      </c>
      <c r="J160" s="1">
        <v>1</v>
      </c>
      <c r="K160" s="1">
        <v>1</v>
      </c>
      <c r="L160" s="1">
        <v>3</v>
      </c>
      <c r="M160" s="1">
        <f t="shared" si="24"/>
        <v>1</v>
      </c>
      <c r="N160" s="1" t="s">
        <v>80</v>
      </c>
      <c r="O160" s="1"/>
      <c r="P160" s="1"/>
      <c r="Q160" s="1">
        <v>0</v>
      </c>
      <c r="R160" s="1">
        <f t="shared" si="17"/>
        <v>0</v>
      </c>
      <c r="S160" s="1"/>
      <c r="T160" s="1">
        <f t="shared" si="18"/>
        <v>0</v>
      </c>
      <c r="U160" s="1"/>
      <c r="V160" s="1"/>
      <c r="W160" s="1">
        <v>0</v>
      </c>
      <c r="X160" s="1">
        <v>14.002000000000001</v>
      </c>
      <c r="Y160" s="1">
        <v>9295.27</v>
      </c>
      <c r="Z160" s="1">
        <v>4156.8919999999998</v>
      </c>
      <c r="AA160" s="1">
        <v>4.2859999999999996</v>
      </c>
      <c r="AB160" s="1">
        <v>3.452</v>
      </c>
      <c r="AC160" s="1">
        <v>2.6190000000000002</v>
      </c>
      <c r="AD160" s="1">
        <v>499.48</v>
      </c>
      <c r="AE160" s="1">
        <v>815.75</v>
      </c>
      <c r="AF160" s="1">
        <f t="shared" si="19"/>
        <v>657.61500000000001</v>
      </c>
      <c r="AG160" s="1">
        <v>25</v>
      </c>
      <c r="AH160" s="1">
        <v>16</v>
      </c>
      <c r="AI160" s="1">
        <f t="shared" si="20"/>
        <v>20.5</v>
      </c>
      <c r="AJ160" s="1">
        <v>31.32</v>
      </c>
      <c r="AK160" s="1">
        <v>34.4</v>
      </c>
      <c r="AL160" s="1">
        <f t="shared" si="21"/>
        <v>25.91</v>
      </c>
      <c r="AM160" s="1">
        <v>4.8780000000000001</v>
      </c>
      <c r="AN160" s="1">
        <v>4.6020000000000003</v>
      </c>
      <c r="AO160" s="1">
        <f t="shared" si="22"/>
        <v>4.74</v>
      </c>
      <c r="AP160" s="1">
        <v>25</v>
      </c>
      <c r="AQ160" s="1">
        <v>15</v>
      </c>
      <c r="AR160" s="1">
        <f t="shared" si="23"/>
        <v>20</v>
      </c>
      <c r="AS160" s="1">
        <v>5</v>
      </c>
      <c r="AT160" s="1">
        <v>4</v>
      </c>
      <c r="AU160" s="1">
        <v>6</v>
      </c>
      <c r="AV160" s="2">
        <v>4.25</v>
      </c>
      <c r="AW160" s="2">
        <v>4.1428571428571432</v>
      </c>
      <c r="AX160" s="2">
        <v>2.6</v>
      </c>
      <c r="AY160" s="2">
        <v>3.8</v>
      </c>
      <c r="AZ160" s="2">
        <v>3.3333333333333335</v>
      </c>
      <c r="BA160" s="2">
        <v>4</v>
      </c>
      <c r="BB160" s="2">
        <v>4.75</v>
      </c>
      <c r="BC160" s="2">
        <v>3.2</v>
      </c>
      <c r="BD160" s="3">
        <v>6.0297072005844026</v>
      </c>
      <c r="BE160" s="3">
        <v>0.59</v>
      </c>
      <c r="BF160" s="3">
        <v>25.620999999999999</v>
      </c>
      <c r="BG160" s="3">
        <v>2.5806162372486923</v>
      </c>
      <c r="BH160" s="3">
        <v>0.25600000000000001</v>
      </c>
      <c r="BI160" s="14">
        <v>3.5056500378139677E-2</v>
      </c>
      <c r="BJ160" s="3">
        <v>2.8090000000000259</v>
      </c>
      <c r="BK160" s="9">
        <v>39.873280000050045</v>
      </c>
      <c r="BL160" s="9">
        <v>60.278599999982589</v>
      </c>
    </row>
    <row r="161" spans="1:64" x14ac:dyDescent="0.4">
      <c r="A161" s="1">
        <v>17</v>
      </c>
      <c r="B161" s="1">
        <v>29</v>
      </c>
      <c r="C161" s="1" t="s">
        <v>76</v>
      </c>
      <c r="D161" s="1">
        <v>3</v>
      </c>
      <c r="E161" s="1" t="s">
        <v>77</v>
      </c>
      <c r="F161" s="1">
        <v>16</v>
      </c>
      <c r="G161" s="1" t="s">
        <v>84</v>
      </c>
      <c r="H161" s="1" t="s">
        <v>79</v>
      </c>
      <c r="I161" s="1" t="s">
        <v>80</v>
      </c>
      <c r="J161" s="1">
        <v>1</v>
      </c>
      <c r="K161" s="1">
        <v>1</v>
      </c>
      <c r="L161" s="1">
        <v>0</v>
      </c>
      <c r="M161" s="1">
        <f t="shared" si="24"/>
        <v>0</v>
      </c>
      <c r="N161" s="1" t="s">
        <v>80</v>
      </c>
      <c r="O161" s="1"/>
      <c r="P161" s="1"/>
      <c r="Q161" s="1">
        <v>0</v>
      </c>
      <c r="R161" s="1">
        <f t="shared" si="17"/>
        <v>0</v>
      </c>
      <c r="S161" s="1"/>
      <c r="T161" s="1">
        <f t="shared" si="18"/>
        <v>0</v>
      </c>
      <c r="U161" s="1" t="s">
        <v>81</v>
      </c>
      <c r="V161" s="1"/>
      <c r="W161" s="1">
        <v>0</v>
      </c>
      <c r="X161" s="1">
        <v>13.566000000000001</v>
      </c>
      <c r="Y161" s="1">
        <v>6095.5950000000003</v>
      </c>
      <c r="Z161" s="1">
        <v>2845.4549999999999</v>
      </c>
      <c r="AA161" s="1">
        <v>1.474</v>
      </c>
      <c r="AB161" s="1">
        <v>1.597</v>
      </c>
      <c r="AC161" s="1">
        <v>1.72</v>
      </c>
      <c r="AD161" s="1">
        <v>1466.778</v>
      </c>
      <c r="AE161" s="1">
        <v>757.94100000000003</v>
      </c>
      <c r="AF161" s="1">
        <f t="shared" si="19"/>
        <v>1112.3595</v>
      </c>
      <c r="AG161" s="1">
        <v>9</v>
      </c>
      <c r="AH161" s="1">
        <v>17</v>
      </c>
      <c r="AI161" s="1">
        <f t="shared" si="20"/>
        <v>13</v>
      </c>
      <c r="AJ161" s="1">
        <v>18.713999999999999</v>
      </c>
      <c r="AK161" s="1">
        <v>210</v>
      </c>
      <c r="AL161" s="1">
        <f t="shared" si="21"/>
        <v>15.856999999999999</v>
      </c>
      <c r="AM161" s="1">
        <v>4.8410000000000002</v>
      </c>
      <c r="AN161" s="1">
        <v>4.3710000000000004</v>
      </c>
      <c r="AO161" s="1">
        <f t="shared" si="22"/>
        <v>4.6059999999999999</v>
      </c>
      <c r="AP161" s="1">
        <v>7</v>
      </c>
      <c r="AQ161" s="1">
        <v>13</v>
      </c>
      <c r="AR161" s="1">
        <f t="shared" si="23"/>
        <v>10</v>
      </c>
      <c r="AS161" s="1">
        <v>6</v>
      </c>
      <c r="AT161" s="1">
        <v>5</v>
      </c>
      <c r="AU161" s="1">
        <v>6</v>
      </c>
      <c r="AV161" s="2">
        <v>4.25</v>
      </c>
      <c r="AW161" s="2">
        <v>4.1428571428571432</v>
      </c>
      <c r="AX161" s="2">
        <v>2.6</v>
      </c>
      <c r="AY161" s="2">
        <v>3.8</v>
      </c>
      <c r="AZ161" s="2">
        <v>3.3333333333333335</v>
      </c>
      <c r="BA161" s="2">
        <v>4</v>
      </c>
      <c r="BB161" s="2">
        <v>4.75</v>
      </c>
      <c r="BC161" s="2">
        <v>3.2</v>
      </c>
      <c r="BD161" s="3">
        <v>5.703975099175282</v>
      </c>
      <c r="BE161" s="3">
        <v>0.85</v>
      </c>
      <c r="BF161" s="3">
        <v>24.337</v>
      </c>
      <c r="BG161" s="3">
        <v>2.008054332456124</v>
      </c>
      <c r="BH161" s="3">
        <v>0.23300000000000001</v>
      </c>
      <c r="BI161" s="14">
        <v>5.5531272677119721E-2</v>
      </c>
      <c r="BJ161" s="3">
        <v>2.52800000000002</v>
      </c>
      <c r="BK161" s="9">
        <v>21.046559999993406</v>
      </c>
      <c r="BL161" s="9">
        <v>81.269720000003304</v>
      </c>
    </row>
    <row r="162" spans="1:64" x14ac:dyDescent="0.4">
      <c r="A162" s="1">
        <v>21</v>
      </c>
      <c r="B162" s="1">
        <v>24</v>
      </c>
      <c r="C162" s="1" t="s">
        <v>76</v>
      </c>
      <c r="D162" s="1">
        <v>1</v>
      </c>
      <c r="E162" s="1" t="s">
        <v>77</v>
      </c>
      <c r="F162" s="1">
        <v>1</v>
      </c>
      <c r="G162" s="1" t="s">
        <v>78</v>
      </c>
      <c r="H162" s="1" t="s">
        <v>79</v>
      </c>
      <c r="I162" s="1" t="s">
        <v>79</v>
      </c>
      <c r="J162" s="1">
        <v>1</v>
      </c>
      <c r="K162" s="1">
        <v>0</v>
      </c>
      <c r="L162" s="1">
        <v>3</v>
      </c>
      <c r="M162" s="1">
        <f t="shared" si="24"/>
        <v>1</v>
      </c>
      <c r="N162" s="1" t="s">
        <v>80</v>
      </c>
      <c r="O162" s="1" t="s">
        <v>79</v>
      </c>
      <c r="P162" s="1"/>
      <c r="Q162" s="1">
        <v>0</v>
      </c>
      <c r="R162" s="1">
        <f t="shared" si="17"/>
        <v>0</v>
      </c>
      <c r="S162" s="1"/>
      <c r="T162" s="1">
        <f t="shared" si="18"/>
        <v>0</v>
      </c>
      <c r="U162" s="1" t="s">
        <v>81</v>
      </c>
      <c r="V162" s="1" t="s">
        <v>83</v>
      </c>
      <c r="W162" s="1">
        <v>1</v>
      </c>
      <c r="X162" s="1">
        <v>26.233000000000001</v>
      </c>
      <c r="Y162" s="1">
        <v>320.17200000000003</v>
      </c>
      <c r="Z162" s="1">
        <v>202.81200000000001</v>
      </c>
      <c r="AA162" s="1">
        <v>2.2869999999999999</v>
      </c>
      <c r="AB162" s="1">
        <v>2.319</v>
      </c>
      <c r="AC162" s="1">
        <v>2.351</v>
      </c>
      <c r="AD162" s="1">
        <v>738.33299999999997</v>
      </c>
      <c r="AE162" s="1">
        <v>787.03200000000004</v>
      </c>
      <c r="AF162" s="1">
        <f t="shared" si="19"/>
        <v>762.6825</v>
      </c>
      <c r="AG162" s="1">
        <v>33</v>
      </c>
      <c r="AH162" s="1">
        <v>31</v>
      </c>
      <c r="AI162" s="1">
        <f t="shared" si="20"/>
        <v>32</v>
      </c>
      <c r="AJ162" s="1">
        <v>38.933</v>
      </c>
      <c r="AK162" s="1">
        <v>41.963000000000001</v>
      </c>
      <c r="AL162" s="1">
        <f t="shared" si="21"/>
        <v>35.466499999999996</v>
      </c>
      <c r="AM162" s="1">
        <v>6.726</v>
      </c>
      <c r="AN162" s="1">
        <v>7.94</v>
      </c>
      <c r="AO162" s="1">
        <f t="shared" si="22"/>
        <v>7.3330000000000002</v>
      </c>
      <c r="AP162" s="1">
        <v>30</v>
      </c>
      <c r="AQ162" s="1">
        <v>27</v>
      </c>
      <c r="AR162" s="1">
        <f t="shared" si="23"/>
        <v>28.5</v>
      </c>
      <c r="AS162" s="1">
        <v>2</v>
      </c>
      <c r="AT162" s="1">
        <v>1</v>
      </c>
      <c r="AU162" s="1">
        <v>1</v>
      </c>
      <c r="AV162" s="2">
        <v>3</v>
      </c>
      <c r="AW162" s="2">
        <v>3.1428571428571428</v>
      </c>
      <c r="AX162" s="2">
        <v>1</v>
      </c>
      <c r="AY162" s="2">
        <v>2</v>
      </c>
      <c r="AZ162" s="2">
        <v>3.5</v>
      </c>
      <c r="BA162" s="2">
        <v>4.5</v>
      </c>
      <c r="BB162" s="2">
        <v>5</v>
      </c>
      <c r="BC162" s="2">
        <v>4</v>
      </c>
      <c r="BD162" s="3">
        <v>12.285189843971606</v>
      </c>
      <c r="BE162" s="3">
        <v>8.1000000000000003E-2</v>
      </c>
      <c r="BF162" s="3">
        <v>13.688000000000001</v>
      </c>
      <c r="BG162" s="3">
        <v>3.2454679929764141</v>
      </c>
      <c r="BH162" s="3">
        <v>2.5000000000000001E-2</v>
      </c>
      <c r="BI162" s="14">
        <v>7.8619513649156609E-3</v>
      </c>
      <c r="BJ162" s="3">
        <v>0.42799999999999994</v>
      </c>
      <c r="BK162" s="11"/>
      <c r="BL162" s="11"/>
    </row>
    <row r="163" spans="1:64" x14ac:dyDescent="0.4">
      <c r="A163" s="1">
        <v>21</v>
      </c>
      <c r="B163" s="1">
        <v>24</v>
      </c>
      <c r="C163" s="1" t="s">
        <v>76</v>
      </c>
      <c r="D163" s="1">
        <v>1</v>
      </c>
      <c r="E163" s="1" t="s">
        <v>77</v>
      </c>
      <c r="F163" s="1">
        <v>2</v>
      </c>
      <c r="G163" s="1" t="s">
        <v>82</v>
      </c>
      <c r="H163" s="1" t="s">
        <v>80</v>
      </c>
      <c r="I163" s="1" t="s">
        <v>79</v>
      </c>
      <c r="J163" s="1">
        <v>0</v>
      </c>
      <c r="K163" s="1">
        <v>0</v>
      </c>
      <c r="L163" s="1">
        <v>0</v>
      </c>
      <c r="M163" s="1">
        <f t="shared" si="24"/>
        <v>0</v>
      </c>
      <c r="N163" s="1" t="s">
        <v>79</v>
      </c>
      <c r="O163" s="1"/>
      <c r="P163" s="1"/>
      <c r="Q163" s="1">
        <v>0</v>
      </c>
      <c r="R163" s="1">
        <f t="shared" si="17"/>
        <v>0</v>
      </c>
      <c r="S163" s="1"/>
      <c r="T163" s="1">
        <f t="shared" si="18"/>
        <v>0</v>
      </c>
      <c r="U163" s="1" t="s">
        <v>81</v>
      </c>
      <c r="V163" s="1"/>
      <c r="W163" s="1">
        <v>0</v>
      </c>
      <c r="X163" s="1">
        <v>22.56</v>
      </c>
      <c r="Y163" s="1">
        <v>110.07899999999999</v>
      </c>
      <c r="Z163" s="1">
        <v>196.17500000000001</v>
      </c>
      <c r="AA163" s="1">
        <v>1.329</v>
      </c>
      <c r="AB163" s="1">
        <v>1.33</v>
      </c>
      <c r="AC163" s="1">
        <v>1.33</v>
      </c>
      <c r="AD163" s="1">
        <v>859.08</v>
      </c>
      <c r="AE163" s="1">
        <v>791.88900000000001</v>
      </c>
      <c r="AF163" s="1">
        <f t="shared" si="19"/>
        <v>825.48450000000003</v>
      </c>
      <c r="AG163" s="1">
        <v>25</v>
      </c>
      <c r="AH163" s="1">
        <v>27</v>
      </c>
      <c r="AI163" s="1">
        <f t="shared" si="20"/>
        <v>26</v>
      </c>
      <c r="AJ163" s="1">
        <v>30.64</v>
      </c>
      <c r="AK163" s="1">
        <v>35.957999999999998</v>
      </c>
      <c r="AL163" s="1">
        <f t="shared" si="21"/>
        <v>28.32</v>
      </c>
      <c r="AM163" s="1">
        <v>6.0940000000000003</v>
      </c>
      <c r="AN163" s="1">
        <v>7.1710000000000003</v>
      </c>
      <c r="AO163" s="1">
        <f t="shared" si="22"/>
        <v>6.6325000000000003</v>
      </c>
      <c r="AP163" s="1">
        <v>25</v>
      </c>
      <c r="AQ163" s="1">
        <v>24</v>
      </c>
      <c r="AR163" s="1">
        <f t="shared" si="23"/>
        <v>24.5</v>
      </c>
      <c r="AS163" s="1">
        <v>1</v>
      </c>
      <c r="AT163" s="1">
        <v>1</v>
      </c>
      <c r="AU163" s="1">
        <v>1</v>
      </c>
      <c r="AV163" s="2">
        <v>3</v>
      </c>
      <c r="AW163" s="2">
        <v>3.1428571428571428</v>
      </c>
      <c r="AX163" s="2">
        <v>1</v>
      </c>
      <c r="AY163" s="2">
        <v>2</v>
      </c>
      <c r="AZ163" s="2">
        <v>3.5</v>
      </c>
      <c r="BA163" s="2">
        <v>4.5</v>
      </c>
      <c r="BB163" s="2">
        <v>5</v>
      </c>
      <c r="BC163" s="2">
        <v>4</v>
      </c>
      <c r="BD163" s="5"/>
      <c r="BE163" s="5"/>
      <c r="BF163" s="5"/>
      <c r="BG163" s="5"/>
      <c r="BH163" s="5"/>
      <c r="BI163" s="5"/>
      <c r="BJ163" s="5"/>
      <c r="BK163" s="4"/>
      <c r="BL163" s="4"/>
    </row>
    <row r="164" spans="1:64" x14ac:dyDescent="0.4">
      <c r="A164" s="1">
        <v>21</v>
      </c>
      <c r="B164" s="1">
        <v>24</v>
      </c>
      <c r="C164" s="1" t="s">
        <v>76</v>
      </c>
      <c r="D164" s="1">
        <v>1</v>
      </c>
      <c r="E164" s="1" t="s">
        <v>77</v>
      </c>
      <c r="F164" s="1">
        <v>3</v>
      </c>
      <c r="G164" s="1" t="s">
        <v>84</v>
      </c>
      <c r="H164" s="1" t="s">
        <v>79</v>
      </c>
      <c r="I164" s="1" t="s">
        <v>80</v>
      </c>
      <c r="J164" s="1">
        <v>0</v>
      </c>
      <c r="K164" s="1">
        <v>0</v>
      </c>
      <c r="L164" s="1">
        <v>3</v>
      </c>
      <c r="M164" s="1">
        <f t="shared" si="24"/>
        <v>0</v>
      </c>
      <c r="N164" s="1" t="s">
        <v>80</v>
      </c>
      <c r="O164" s="1"/>
      <c r="P164" s="1"/>
      <c r="Q164" s="1">
        <v>0</v>
      </c>
      <c r="R164" s="1">
        <f t="shared" si="17"/>
        <v>0</v>
      </c>
      <c r="S164" s="1"/>
      <c r="T164" s="1">
        <f t="shared" si="18"/>
        <v>0</v>
      </c>
      <c r="U164" s="1"/>
      <c r="V164" s="1"/>
      <c r="W164" s="1">
        <v>0</v>
      </c>
      <c r="X164" s="1">
        <v>24.73</v>
      </c>
      <c r="Y164" s="1">
        <v>261.44099999999997</v>
      </c>
      <c r="Z164" s="1">
        <v>206.53399999999999</v>
      </c>
      <c r="AA164" s="1">
        <v>4.1779999999999999</v>
      </c>
      <c r="AB164" s="1">
        <v>3.5710000000000002</v>
      </c>
      <c r="AC164" s="1">
        <v>2.9649999999999999</v>
      </c>
      <c r="AD164" s="1">
        <v>660.64700000000005</v>
      </c>
      <c r="AE164" s="1">
        <v>687.75800000000004</v>
      </c>
      <c r="AF164" s="1">
        <f t="shared" si="19"/>
        <v>674.2025000000001</v>
      </c>
      <c r="AG164" s="1">
        <v>34</v>
      </c>
      <c r="AH164" s="1">
        <v>33</v>
      </c>
      <c r="AI164" s="1">
        <f t="shared" si="20"/>
        <v>33.5</v>
      </c>
      <c r="AJ164" s="1">
        <v>36.530999999999999</v>
      </c>
      <c r="AK164" s="1">
        <v>109.667</v>
      </c>
      <c r="AL164" s="1">
        <f t="shared" si="21"/>
        <v>35.015500000000003</v>
      </c>
      <c r="AM164" s="1">
        <v>5.93</v>
      </c>
      <c r="AN164" s="1">
        <v>6.9480000000000004</v>
      </c>
      <c r="AO164" s="1">
        <f t="shared" si="22"/>
        <v>6.4390000000000001</v>
      </c>
      <c r="AP164" s="1">
        <v>32</v>
      </c>
      <c r="AQ164" s="1">
        <v>33</v>
      </c>
      <c r="AR164" s="1">
        <f t="shared" si="23"/>
        <v>32.5</v>
      </c>
      <c r="AS164" s="1">
        <v>3</v>
      </c>
      <c r="AT164" s="1">
        <v>4</v>
      </c>
      <c r="AU164" s="1">
        <v>2</v>
      </c>
      <c r="AV164" s="2">
        <v>3</v>
      </c>
      <c r="AW164" s="2">
        <v>3.1428571428571428</v>
      </c>
      <c r="AX164" s="2">
        <v>1</v>
      </c>
      <c r="AY164" s="2">
        <v>2</v>
      </c>
      <c r="AZ164" s="2">
        <v>3.5</v>
      </c>
      <c r="BA164" s="2">
        <v>4.5</v>
      </c>
      <c r="BB164" s="2">
        <v>5</v>
      </c>
      <c r="BC164" s="2">
        <v>4</v>
      </c>
      <c r="BD164" s="5"/>
      <c r="BE164" s="5"/>
      <c r="BF164" s="5"/>
      <c r="BG164" s="5"/>
      <c r="BH164" s="5"/>
      <c r="BI164" s="5"/>
      <c r="BJ164" s="5"/>
      <c r="BK164" s="4"/>
      <c r="BL164" s="4"/>
    </row>
    <row r="165" spans="1:64" x14ac:dyDescent="0.4">
      <c r="A165" s="1">
        <v>21</v>
      </c>
      <c r="B165" s="1">
        <v>24</v>
      </c>
      <c r="C165" s="1" t="s">
        <v>76</v>
      </c>
      <c r="D165" s="1">
        <v>1</v>
      </c>
      <c r="E165" s="1" t="s">
        <v>77</v>
      </c>
      <c r="F165" s="1">
        <v>4</v>
      </c>
      <c r="G165" s="1" t="s">
        <v>85</v>
      </c>
      <c r="H165" s="1" t="s">
        <v>80</v>
      </c>
      <c r="I165" s="1" t="s">
        <v>80</v>
      </c>
      <c r="J165" s="1">
        <v>1</v>
      </c>
      <c r="K165" s="1">
        <v>1</v>
      </c>
      <c r="L165" s="1">
        <v>7</v>
      </c>
      <c r="M165" s="1">
        <f t="shared" si="24"/>
        <v>1</v>
      </c>
      <c r="N165" s="1" t="s">
        <v>80</v>
      </c>
      <c r="O165" s="1"/>
      <c r="P165" s="1"/>
      <c r="Q165" s="1">
        <v>1</v>
      </c>
      <c r="R165" s="1">
        <f t="shared" si="17"/>
        <v>1</v>
      </c>
      <c r="S165" s="1" t="s">
        <v>80</v>
      </c>
      <c r="T165" s="1">
        <f t="shared" si="18"/>
        <v>2</v>
      </c>
      <c r="U165" s="1" t="s">
        <v>83</v>
      </c>
      <c r="V165" s="1"/>
      <c r="W165" s="1">
        <v>1</v>
      </c>
      <c r="X165" s="1">
        <v>39.816000000000003</v>
      </c>
      <c r="Y165" s="1">
        <v>370.49299999999999</v>
      </c>
      <c r="Z165" s="1">
        <v>257.267</v>
      </c>
      <c r="AA165" s="1">
        <v>5.5250000000000004</v>
      </c>
      <c r="AB165" s="1">
        <v>3.8090000000000002</v>
      </c>
      <c r="AC165" s="1">
        <v>2.093</v>
      </c>
      <c r="AD165" s="1">
        <v>729.22400000000005</v>
      </c>
      <c r="AE165" s="1">
        <v>839.06799999999998</v>
      </c>
      <c r="AF165" s="1">
        <f t="shared" si="19"/>
        <v>784.14599999999996</v>
      </c>
      <c r="AG165" s="1">
        <v>49</v>
      </c>
      <c r="AH165" s="1">
        <v>44</v>
      </c>
      <c r="AI165" s="1">
        <f t="shared" si="20"/>
        <v>46.5</v>
      </c>
      <c r="AJ165" s="1">
        <v>39.853999999999999</v>
      </c>
      <c r="AK165" s="1">
        <v>53.289000000000001</v>
      </c>
      <c r="AL165" s="1">
        <f t="shared" si="21"/>
        <v>43.177</v>
      </c>
      <c r="AM165" s="1">
        <v>6.2569999999999997</v>
      </c>
      <c r="AN165" s="1">
        <v>7.48</v>
      </c>
      <c r="AO165" s="1">
        <f t="shared" si="22"/>
        <v>6.8685</v>
      </c>
      <c r="AP165" s="1">
        <v>41</v>
      </c>
      <c r="AQ165" s="1">
        <v>45</v>
      </c>
      <c r="AR165" s="1">
        <f t="shared" si="23"/>
        <v>43</v>
      </c>
      <c r="AS165" s="1">
        <v>4</v>
      </c>
      <c r="AT165" s="1">
        <v>5</v>
      </c>
      <c r="AU165" s="1">
        <v>4</v>
      </c>
      <c r="AV165" s="2">
        <v>3</v>
      </c>
      <c r="AW165" s="2">
        <v>3.1428571428571428</v>
      </c>
      <c r="AX165" s="2">
        <v>1</v>
      </c>
      <c r="AY165" s="2">
        <v>2</v>
      </c>
      <c r="AZ165" s="2">
        <v>3.5</v>
      </c>
      <c r="BA165" s="2">
        <v>4.5</v>
      </c>
      <c r="BB165" s="2">
        <v>5</v>
      </c>
      <c r="BC165" s="2">
        <v>4</v>
      </c>
      <c r="BD165" s="3">
        <v>21.088085245941325</v>
      </c>
      <c r="BE165" s="3">
        <v>2.9409999999999998</v>
      </c>
      <c r="BF165" s="3">
        <v>25.690999999999999</v>
      </c>
      <c r="BG165" s="3">
        <v>7.9831346182671927</v>
      </c>
      <c r="BH165" s="3">
        <v>0.19900000000000001</v>
      </c>
      <c r="BI165" s="14">
        <v>5.1855927885677756E-2</v>
      </c>
      <c r="BJ165" s="3">
        <v>2.7009999999999996</v>
      </c>
      <c r="BK165" s="9">
        <v>13.294120000087787</v>
      </c>
      <c r="BL165" s="9">
        <v>66.630479999922954</v>
      </c>
    </row>
    <row r="166" spans="1:64" x14ac:dyDescent="0.4">
      <c r="A166" s="1">
        <v>21</v>
      </c>
      <c r="B166" s="1">
        <v>24</v>
      </c>
      <c r="C166" s="1" t="s">
        <v>76</v>
      </c>
      <c r="D166" s="1">
        <v>1</v>
      </c>
      <c r="E166" s="1" t="s">
        <v>77</v>
      </c>
      <c r="F166" s="1">
        <v>5</v>
      </c>
      <c r="G166" s="1" t="s">
        <v>82</v>
      </c>
      <c r="H166" s="1" t="s">
        <v>80</v>
      </c>
      <c r="I166" s="1" t="s">
        <v>79</v>
      </c>
      <c r="J166" s="1">
        <v>0</v>
      </c>
      <c r="K166" s="1">
        <v>0</v>
      </c>
      <c r="L166" s="1">
        <v>2</v>
      </c>
      <c r="M166" s="1">
        <f t="shared" si="24"/>
        <v>1</v>
      </c>
      <c r="N166" s="1" t="s">
        <v>80</v>
      </c>
      <c r="O166" s="1"/>
      <c r="P166" s="1"/>
      <c r="Q166" s="1">
        <v>0</v>
      </c>
      <c r="R166" s="1">
        <f t="shared" si="17"/>
        <v>0</v>
      </c>
      <c r="S166" s="1"/>
      <c r="T166" s="1">
        <f t="shared" si="18"/>
        <v>0</v>
      </c>
      <c r="U166" s="1"/>
      <c r="V166" s="1"/>
      <c r="W166" s="1">
        <v>0</v>
      </c>
      <c r="X166" s="1">
        <v>22.462</v>
      </c>
      <c r="Y166" s="1">
        <v>439.09800000000001</v>
      </c>
      <c r="Z166" s="1">
        <v>154.04</v>
      </c>
      <c r="AA166" s="1">
        <v>6.0129999999999999</v>
      </c>
      <c r="AB166" s="1">
        <v>5.9390000000000001</v>
      </c>
      <c r="AC166" s="1">
        <v>5.8650000000000002</v>
      </c>
      <c r="AD166" s="1">
        <v>1012.25</v>
      </c>
      <c r="AE166" s="1">
        <v>971.90499999999997</v>
      </c>
      <c r="AF166" s="1">
        <f t="shared" si="19"/>
        <v>992.07749999999999</v>
      </c>
      <c r="AG166" s="1">
        <v>20</v>
      </c>
      <c r="AH166" s="1">
        <v>21</v>
      </c>
      <c r="AI166" s="1">
        <f t="shared" si="20"/>
        <v>20.5</v>
      </c>
      <c r="AJ166" s="1">
        <v>45.058999999999997</v>
      </c>
      <c r="AK166" s="1">
        <v>40.473999999999997</v>
      </c>
      <c r="AL166" s="1">
        <f t="shared" si="21"/>
        <v>32.779499999999999</v>
      </c>
      <c r="AM166" s="1">
        <v>8.2929999999999993</v>
      </c>
      <c r="AN166" s="1">
        <v>8.6920000000000002</v>
      </c>
      <c r="AO166" s="1">
        <f t="shared" si="22"/>
        <v>8.4924999999999997</v>
      </c>
      <c r="AP166" s="1">
        <v>17</v>
      </c>
      <c r="AQ166" s="1">
        <v>19</v>
      </c>
      <c r="AR166" s="1">
        <f t="shared" si="23"/>
        <v>18</v>
      </c>
      <c r="AS166" s="1">
        <v>1</v>
      </c>
      <c r="AT166" s="1">
        <v>1</v>
      </c>
      <c r="AU166" s="1">
        <v>1</v>
      </c>
      <c r="AV166" s="2">
        <v>3</v>
      </c>
      <c r="AW166" s="2">
        <v>3.1428571428571428</v>
      </c>
      <c r="AX166" s="2">
        <v>1</v>
      </c>
      <c r="AY166" s="2">
        <v>2</v>
      </c>
      <c r="AZ166" s="2">
        <v>3.5</v>
      </c>
      <c r="BA166" s="2">
        <v>4.5</v>
      </c>
      <c r="BB166" s="2">
        <v>5</v>
      </c>
      <c r="BC166" s="2">
        <v>4</v>
      </c>
      <c r="BD166" s="5"/>
      <c r="BE166" s="5"/>
      <c r="BF166" s="5"/>
      <c r="BG166" s="5"/>
      <c r="BH166" s="5"/>
      <c r="BI166" s="5"/>
      <c r="BJ166" s="5"/>
      <c r="BK166" s="4"/>
      <c r="BL166" s="4"/>
    </row>
    <row r="167" spans="1:64" x14ac:dyDescent="0.4">
      <c r="A167" s="1">
        <v>21</v>
      </c>
      <c r="B167" s="1">
        <v>24</v>
      </c>
      <c r="C167" s="1" t="s">
        <v>76</v>
      </c>
      <c r="D167" s="1">
        <v>1</v>
      </c>
      <c r="E167" s="1" t="s">
        <v>77</v>
      </c>
      <c r="F167" s="1">
        <v>6</v>
      </c>
      <c r="G167" s="1" t="s">
        <v>84</v>
      </c>
      <c r="H167" s="1" t="s">
        <v>79</v>
      </c>
      <c r="I167" s="1" t="s">
        <v>80</v>
      </c>
      <c r="J167" s="1">
        <v>1</v>
      </c>
      <c r="K167" s="1">
        <v>0</v>
      </c>
      <c r="L167" s="1">
        <v>3</v>
      </c>
      <c r="M167" s="1">
        <f t="shared" si="24"/>
        <v>1</v>
      </c>
      <c r="N167" s="1" t="s">
        <v>80</v>
      </c>
      <c r="O167" s="1" t="s">
        <v>79</v>
      </c>
      <c r="P167" s="1"/>
      <c r="Q167" s="1">
        <v>0</v>
      </c>
      <c r="R167" s="1">
        <f t="shared" si="17"/>
        <v>0</v>
      </c>
      <c r="S167" s="1"/>
      <c r="T167" s="1">
        <f t="shared" si="18"/>
        <v>0</v>
      </c>
      <c r="U167" s="1" t="s">
        <v>83</v>
      </c>
      <c r="V167" s="1"/>
      <c r="W167" s="1">
        <v>1</v>
      </c>
      <c r="X167" s="1">
        <v>27.603000000000002</v>
      </c>
      <c r="Y167" s="1">
        <v>499.25900000000001</v>
      </c>
      <c r="Z167" s="1">
        <v>150.226</v>
      </c>
      <c r="AA167" s="1">
        <v>3.7440000000000002</v>
      </c>
      <c r="AB167" s="1">
        <v>7.2160000000000002</v>
      </c>
      <c r="AC167" s="1">
        <v>10.688000000000001</v>
      </c>
      <c r="AD167" s="1">
        <v>640.25599999999997</v>
      </c>
      <c r="AE167" s="1">
        <v>766.03300000000002</v>
      </c>
      <c r="AF167" s="1">
        <f t="shared" si="19"/>
        <v>703.14449999999999</v>
      </c>
      <c r="AG167" s="1">
        <v>39</v>
      </c>
      <c r="AH167" s="1">
        <v>30</v>
      </c>
      <c r="AI167" s="1">
        <f t="shared" si="20"/>
        <v>34.5</v>
      </c>
      <c r="AJ167" s="1">
        <v>38.6</v>
      </c>
      <c r="AK167" s="1">
        <v>45.033000000000001</v>
      </c>
      <c r="AL167" s="1">
        <f t="shared" si="21"/>
        <v>36.549999999999997</v>
      </c>
      <c r="AM167" s="1">
        <v>7.3029999999999999</v>
      </c>
      <c r="AN167" s="1">
        <v>8.0980000000000008</v>
      </c>
      <c r="AO167" s="1">
        <f t="shared" si="22"/>
        <v>7.7004999999999999</v>
      </c>
      <c r="AP167" s="1">
        <v>35</v>
      </c>
      <c r="AQ167" s="1">
        <v>30</v>
      </c>
      <c r="AR167" s="1">
        <f t="shared" si="23"/>
        <v>32.5</v>
      </c>
      <c r="AS167" s="1">
        <v>2</v>
      </c>
      <c r="AT167" s="1">
        <v>4</v>
      </c>
      <c r="AU167" s="1">
        <v>1</v>
      </c>
      <c r="AV167" s="2">
        <v>3</v>
      </c>
      <c r="AW167" s="2">
        <v>3.1428571428571428</v>
      </c>
      <c r="AX167" s="2">
        <v>1</v>
      </c>
      <c r="AY167" s="2">
        <v>2</v>
      </c>
      <c r="AZ167" s="2">
        <v>3.5</v>
      </c>
      <c r="BA167" s="2">
        <v>4.5</v>
      </c>
      <c r="BB167" s="2">
        <v>5</v>
      </c>
      <c r="BC167" s="2">
        <v>4</v>
      </c>
      <c r="BD167" s="3">
        <v>6.6623172940523752</v>
      </c>
      <c r="BE167" s="3">
        <v>0.113</v>
      </c>
      <c r="BF167" s="3">
        <v>17.317</v>
      </c>
      <c r="BG167" s="3">
        <v>1.9598682645589727</v>
      </c>
      <c r="BH167" s="3">
        <v>2.5000000000000001E-2</v>
      </c>
      <c r="BI167" s="14">
        <v>6.6711267153083606E-3</v>
      </c>
      <c r="BJ167" s="3">
        <v>2.802</v>
      </c>
      <c r="BK167" s="11"/>
      <c r="BL167" s="11"/>
    </row>
    <row r="168" spans="1:64" x14ac:dyDescent="0.4">
      <c r="A168" s="1">
        <v>21</v>
      </c>
      <c r="B168" s="1">
        <v>24</v>
      </c>
      <c r="C168" s="1" t="s">
        <v>76</v>
      </c>
      <c r="D168" s="1">
        <v>1</v>
      </c>
      <c r="E168" s="1" t="s">
        <v>77</v>
      </c>
      <c r="F168" s="1">
        <v>7</v>
      </c>
      <c r="G168" s="1" t="s">
        <v>85</v>
      </c>
      <c r="H168" s="1" t="s">
        <v>80</v>
      </c>
      <c r="I168" s="1" t="s">
        <v>80</v>
      </c>
      <c r="J168" s="1">
        <v>0</v>
      </c>
      <c r="K168" s="1">
        <v>0</v>
      </c>
      <c r="L168" s="1">
        <v>3</v>
      </c>
      <c r="M168" s="1">
        <f t="shared" si="24"/>
        <v>1</v>
      </c>
      <c r="N168" s="1" t="s">
        <v>80</v>
      </c>
      <c r="O168" s="1"/>
      <c r="P168" s="1"/>
      <c r="Q168" s="1">
        <v>0</v>
      </c>
      <c r="R168" s="1">
        <f t="shared" si="17"/>
        <v>0</v>
      </c>
      <c r="S168" s="1"/>
      <c r="T168" s="1">
        <f t="shared" si="18"/>
        <v>0</v>
      </c>
      <c r="U168" s="1"/>
      <c r="V168" s="1"/>
      <c r="W168" s="1">
        <v>0</v>
      </c>
      <c r="X168" s="1">
        <v>28.111000000000001</v>
      </c>
      <c r="Y168" s="1">
        <v>439.30099999999999</v>
      </c>
      <c r="Z168" s="1">
        <v>142.20599999999999</v>
      </c>
      <c r="AA168" s="1">
        <v>6.8760000000000003</v>
      </c>
      <c r="AB168" s="1">
        <v>6.58</v>
      </c>
      <c r="AC168" s="1">
        <v>6.2830000000000004</v>
      </c>
      <c r="AD168" s="1">
        <v>953.11500000000001</v>
      </c>
      <c r="AE168" s="1">
        <v>1087.4780000000001</v>
      </c>
      <c r="AF168" s="1">
        <f t="shared" si="19"/>
        <v>1020.2965</v>
      </c>
      <c r="AG168" s="1">
        <v>26</v>
      </c>
      <c r="AH168" s="1">
        <v>23</v>
      </c>
      <c r="AI168" s="1">
        <f t="shared" si="20"/>
        <v>24.5</v>
      </c>
      <c r="AJ168" s="1">
        <v>47.167000000000002</v>
      </c>
      <c r="AK168" s="1">
        <v>44.826000000000001</v>
      </c>
      <c r="AL168" s="1">
        <f t="shared" si="21"/>
        <v>35.833500000000001</v>
      </c>
      <c r="AM168" s="1">
        <v>7.7110000000000003</v>
      </c>
      <c r="AN168" s="1">
        <v>8.0459999999999994</v>
      </c>
      <c r="AO168" s="1">
        <f t="shared" si="22"/>
        <v>7.8784999999999998</v>
      </c>
      <c r="AP168" s="1">
        <v>24</v>
      </c>
      <c r="AQ168" s="1">
        <v>23</v>
      </c>
      <c r="AR168" s="1">
        <f t="shared" si="23"/>
        <v>23.5</v>
      </c>
      <c r="AS168" s="1">
        <v>2</v>
      </c>
      <c r="AT168" s="1">
        <v>1</v>
      </c>
      <c r="AU168" s="1">
        <v>1</v>
      </c>
      <c r="AV168" s="2">
        <v>3</v>
      </c>
      <c r="AW168" s="2">
        <v>3.1428571428571428</v>
      </c>
      <c r="AX168" s="2">
        <v>1</v>
      </c>
      <c r="AY168" s="2">
        <v>2</v>
      </c>
      <c r="AZ168" s="2">
        <v>3.5</v>
      </c>
      <c r="BA168" s="2">
        <v>4.5</v>
      </c>
      <c r="BB168" s="2">
        <v>5</v>
      </c>
      <c r="BC168" s="2">
        <v>4</v>
      </c>
      <c r="BD168" s="5"/>
      <c r="BE168" s="5"/>
      <c r="BF168" s="5"/>
      <c r="BG168" s="5"/>
      <c r="BH168" s="5"/>
      <c r="BI168" s="5"/>
      <c r="BJ168" s="5"/>
      <c r="BK168" s="4"/>
      <c r="BL168" s="4"/>
    </row>
    <row r="169" spans="1:64" x14ac:dyDescent="0.4">
      <c r="A169" s="1">
        <v>21</v>
      </c>
      <c r="B169" s="1">
        <v>24</v>
      </c>
      <c r="C169" s="1" t="s">
        <v>76</v>
      </c>
      <c r="D169" s="1">
        <v>1</v>
      </c>
      <c r="E169" s="1" t="s">
        <v>77</v>
      </c>
      <c r="F169" s="1">
        <v>8</v>
      </c>
      <c r="G169" s="1" t="s">
        <v>78</v>
      </c>
      <c r="H169" s="1" t="s">
        <v>79</v>
      </c>
      <c r="I169" s="1" t="s">
        <v>79</v>
      </c>
      <c r="J169" s="1">
        <v>0</v>
      </c>
      <c r="K169" s="1">
        <v>1</v>
      </c>
      <c r="L169" s="1">
        <v>4</v>
      </c>
      <c r="M169" s="1">
        <f t="shared" si="24"/>
        <v>1</v>
      </c>
      <c r="N169" s="1" t="s">
        <v>80</v>
      </c>
      <c r="O169" s="1" t="s">
        <v>79</v>
      </c>
      <c r="P169" s="1"/>
      <c r="Q169" s="1">
        <v>0</v>
      </c>
      <c r="R169" s="1">
        <f t="shared" si="17"/>
        <v>0</v>
      </c>
      <c r="S169" s="1"/>
      <c r="T169" s="1">
        <f t="shared" si="18"/>
        <v>0</v>
      </c>
      <c r="U169" s="1" t="s">
        <v>81</v>
      </c>
      <c r="V169" s="1" t="s">
        <v>83</v>
      </c>
      <c r="W169" s="1">
        <v>1</v>
      </c>
      <c r="X169" s="1">
        <v>28.056000000000001</v>
      </c>
      <c r="Y169" s="1">
        <v>405.95400000000001</v>
      </c>
      <c r="Z169" s="1">
        <v>148.26900000000001</v>
      </c>
      <c r="AA169" s="1">
        <v>3.8029999999999999</v>
      </c>
      <c r="AB169" s="1">
        <v>2.762</v>
      </c>
      <c r="AC169" s="1">
        <v>1.722</v>
      </c>
      <c r="AD169" s="1">
        <v>882.37900000000002</v>
      </c>
      <c r="AE169" s="1">
        <v>934.75</v>
      </c>
      <c r="AF169" s="1">
        <f t="shared" si="19"/>
        <v>908.56449999999995</v>
      </c>
      <c r="AG169" s="1">
        <v>29</v>
      </c>
      <c r="AH169" s="1">
        <v>28</v>
      </c>
      <c r="AI169" s="1">
        <f t="shared" si="20"/>
        <v>28.5</v>
      </c>
      <c r="AJ169" s="1">
        <v>40.72</v>
      </c>
      <c r="AK169" s="1">
        <v>48.64</v>
      </c>
      <c r="AL169" s="1">
        <f t="shared" si="21"/>
        <v>34.61</v>
      </c>
      <c r="AM169" s="1">
        <v>7.6230000000000002</v>
      </c>
      <c r="AN169" s="1">
        <v>8.4</v>
      </c>
      <c r="AO169" s="1">
        <f t="shared" si="22"/>
        <v>8.0114999999999998</v>
      </c>
      <c r="AP169" s="1">
        <v>25</v>
      </c>
      <c r="AQ169" s="1">
        <v>25</v>
      </c>
      <c r="AR169" s="1">
        <f t="shared" si="23"/>
        <v>25</v>
      </c>
      <c r="AS169" s="1">
        <v>3</v>
      </c>
      <c r="AT169" s="1">
        <v>4</v>
      </c>
      <c r="AU169" s="1">
        <v>2</v>
      </c>
      <c r="AV169" s="2">
        <v>3</v>
      </c>
      <c r="AW169" s="2">
        <v>3.1428571428571428</v>
      </c>
      <c r="AX169" s="2">
        <v>1</v>
      </c>
      <c r="AY169" s="2">
        <v>2</v>
      </c>
      <c r="AZ169" s="2">
        <v>3.5</v>
      </c>
      <c r="BA169" s="2">
        <v>4.5</v>
      </c>
      <c r="BB169" s="2">
        <v>5</v>
      </c>
      <c r="BC169" s="2">
        <v>4</v>
      </c>
      <c r="BD169" s="5"/>
      <c r="BE169" s="5"/>
      <c r="BF169" s="5"/>
      <c r="BG169" s="5"/>
      <c r="BH169" s="5"/>
      <c r="BI169" s="5"/>
      <c r="BJ169" s="5"/>
      <c r="BK169" s="4"/>
      <c r="BL169" s="4"/>
    </row>
    <row r="170" spans="1:64" x14ac:dyDescent="0.4">
      <c r="A170" s="1">
        <v>21</v>
      </c>
      <c r="B170" s="1">
        <v>24</v>
      </c>
      <c r="C170" s="1" t="s">
        <v>76</v>
      </c>
      <c r="D170" s="1">
        <v>1</v>
      </c>
      <c r="E170" s="1" t="s">
        <v>77</v>
      </c>
      <c r="F170" s="1">
        <v>9</v>
      </c>
      <c r="G170" s="1" t="s">
        <v>84</v>
      </c>
      <c r="H170" s="1" t="s">
        <v>79</v>
      </c>
      <c r="I170" s="1" t="s">
        <v>80</v>
      </c>
      <c r="J170" s="1">
        <v>1</v>
      </c>
      <c r="K170" s="1">
        <v>0</v>
      </c>
      <c r="L170" s="1">
        <v>2</v>
      </c>
      <c r="M170" s="1">
        <f t="shared" si="24"/>
        <v>0</v>
      </c>
      <c r="N170" s="1"/>
      <c r="O170" s="1"/>
      <c r="P170" s="1"/>
      <c r="Q170" s="1">
        <v>1</v>
      </c>
      <c r="R170" s="1">
        <f t="shared" si="17"/>
        <v>0</v>
      </c>
      <c r="S170" s="1"/>
      <c r="T170" s="1">
        <f t="shared" si="18"/>
        <v>1</v>
      </c>
      <c r="U170" s="1"/>
      <c r="V170" s="1"/>
      <c r="W170" s="1">
        <v>0</v>
      </c>
      <c r="X170" s="1">
        <v>21.774999999999999</v>
      </c>
      <c r="Y170" s="1">
        <v>324.78899999999999</v>
      </c>
      <c r="Z170" s="1">
        <v>120.277</v>
      </c>
      <c r="AA170" s="1">
        <v>9.0280000000000005</v>
      </c>
      <c r="AB170" s="1">
        <v>5.1260000000000003</v>
      </c>
      <c r="AC170" s="1">
        <v>1.224</v>
      </c>
      <c r="AD170" s="1">
        <v>883.57100000000003</v>
      </c>
      <c r="AE170" s="1">
        <v>1220.1179999999999</v>
      </c>
      <c r="AF170" s="1">
        <f t="shared" si="19"/>
        <v>1051.8444999999999</v>
      </c>
      <c r="AG170" s="1">
        <v>21</v>
      </c>
      <c r="AH170" s="1">
        <v>17</v>
      </c>
      <c r="AI170" s="1">
        <f t="shared" si="20"/>
        <v>19</v>
      </c>
      <c r="AJ170" s="1">
        <v>51.564999999999998</v>
      </c>
      <c r="AK170" s="1">
        <v>38.832999999999998</v>
      </c>
      <c r="AL170" s="1">
        <f t="shared" si="21"/>
        <v>35.282499999999999</v>
      </c>
      <c r="AM170" s="1">
        <v>4.8849999999999998</v>
      </c>
      <c r="AN170" s="1">
        <v>6.8840000000000003</v>
      </c>
      <c r="AO170" s="1">
        <f t="shared" si="22"/>
        <v>5.8845000000000001</v>
      </c>
      <c r="AP170" s="1">
        <v>23</v>
      </c>
      <c r="AQ170" s="1">
        <v>18</v>
      </c>
      <c r="AR170" s="1">
        <f t="shared" si="23"/>
        <v>20.5</v>
      </c>
      <c r="AS170" s="1">
        <v>1</v>
      </c>
      <c r="AT170" s="1">
        <v>1</v>
      </c>
      <c r="AU170" s="1">
        <v>1</v>
      </c>
      <c r="AV170" s="2">
        <v>3</v>
      </c>
      <c r="AW170" s="2">
        <v>3.1428571428571428</v>
      </c>
      <c r="AX170" s="2">
        <v>1</v>
      </c>
      <c r="AY170" s="2">
        <v>2</v>
      </c>
      <c r="AZ170" s="2">
        <v>3.5</v>
      </c>
      <c r="BA170" s="2">
        <v>4.5</v>
      </c>
      <c r="BB170" s="2">
        <v>5</v>
      </c>
      <c r="BC170" s="2">
        <v>4</v>
      </c>
      <c r="BD170" s="3">
        <v>8.5529951766537007</v>
      </c>
      <c r="BE170" s="3">
        <v>4.9000000000000002E-2</v>
      </c>
      <c r="BF170" s="3">
        <v>14.632999999999999</v>
      </c>
      <c r="BG170" s="3">
        <v>2.1804314115387236</v>
      </c>
      <c r="BH170" s="3">
        <v>2.9000000000000001E-2</v>
      </c>
      <c r="BI170" s="14">
        <v>6.45001048655578E-3</v>
      </c>
      <c r="BJ170" s="3">
        <v>0.45699999999999363</v>
      </c>
      <c r="BK170" s="11"/>
      <c r="BL170" s="11"/>
    </row>
    <row r="171" spans="1:64" x14ac:dyDescent="0.4">
      <c r="A171" s="1">
        <v>21</v>
      </c>
      <c r="B171" s="1">
        <v>24</v>
      </c>
      <c r="C171" s="1" t="s">
        <v>76</v>
      </c>
      <c r="D171" s="1">
        <v>1</v>
      </c>
      <c r="E171" s="1" t="s">
        <v>77</v>
      </c>
      <c r="F171" s="1">
        <v>10</v>
      </c>
      <c r="G171" s="1" t="s">
        <v>85</v>
      </c>
      <c r="H171" s="1" t="s">
        <v>80</v>
      </c>
      <c r="I171" s="1" t="s">
        <v>80</v>
      </c>
      <c r="J171" s="1">
        <v>1</v>
      </c>
      <c r="K171" s="1">
        <v>0</v>
      </c>
      <c r="L171" s="1">
        <v>2</v>
      </c>
      <c r="M171" s="1">
        <f t="shared" si="24"/>
        <v>1</v>
      </c>
      <c r="N171" s="1" t="s">
        <v>80</v>
      </c>
      <c r="O171" s="1"/>
      <c r="P171" s="1"/>
      <c r="Q171" s="1">
        <v>1</v>
      </c>
      <c r="R171" s="1">
        <f t="shared" si="17"/>
        <v>1</v>
      </c>
      <c r="S171" s="1" t="s">
        <v>80</v>
      </c>
      <c r="T171" s="1">
        <f t="shared" si="18"/>
        <v>2</v>
      </c>
      <c r="U171" s="1" t="s">
        <v>81</v>
      </c>
      <c r="V171" s="1" t="s">
        <v>83</v>
      </c>
      <c r="W171" s="1">
        <v>1</v>
      </c>
      <c r="X171" s="1">
        <v>21.263000000000002</v>
      </c>
      <c r="Y171" s="1">
        <v>371.30599999999998</v>
      </c>
      <c r="Z171" s="1">
        <v>133.50700000000001</v>
      </c>
      <c r="AA171" s="1">
        <v>12.226000000000001</v>
      </c>
      <c r="AB171" s="1">
        <v>6.4660000000000002</v>
      </c>
      <c r="AC171" s="1">
        <v>0.70499999999999996</v>
      </c>
      <c r="AD171" s="1">
        <v>517.06100000000004</v>
      </c>
      <c r="AE171" s="1">
        <v>1124.722</v>
      </c>
      <c r="AF171" s="1">
        <f t="shared" si="19"/>
        <v>820.89149999999995</v>
      </c>
      <c r="AG171" s="1">
        <v>33</v>
      </c>
      <c r="AH171" s="1">
        <v>18</v>
      </c>
      <c r="AI171" s="1">
        <f t="shared" si="20"/>
        <v>25.5</v>
      </c>
      <c r="AJ171" s="1">
        <v>41.654000000000003</v>
      </c>
      <c r="AK171" s="1">
        <v>57.438000000000002</v>
      </c>
      <c r="AL171" s="1">
        <f t="shared" si="21"/>
        <v>33.576999999999998</v>
      </c>
      <c r="AM171" s="1">
        <v>4.8959999999999999</v>
      </c>
      <c r="AN171" s="1">
        <v>8.3610000000000007</v>
      </c>
      <c r="AO171" s="1">
        <f t="shared" si="22"/>
        <v>6.6285000000000007</v>
      </c>
      <c r="AP171" s="1">
        <v>26</v>
      </c>
      <c r="AQ171" s="1">
        <v>16</v>
      </c>
      <c r="AR171" s="1">
        <f t="shared" si="23"/>
        <v>21</v>
      </c>
      <c r="AS171" s="1">
        <v>2</v>
      </c>
      <c r="AT171" s="1">
        <v>2</v>
      </c>
      <c r="AU171" s="1">
        <v>1</v>
      </c>
      <c r="AV171" s="2">
        <v>3</v>
      </c>
      <c r="AW171" s="2">
        <v>3.1428571428571428</v>
      </c>
      <c r="AX171" s="2">
        <v>1</v>
      </c>
      <c r="AY171" s="2">
        <v>2</v>
      </c>
      <c r="AZ171" s="2">
        <v>3.5</v>
      </c>
      <c r="BA171" s="2">
        <v>4.5</v>
      </c>
      <c r="BB171" s="2">
        <v>5</v>
      </c>
      <c r="BC171" s="2">
        <v>4</v>
      </c>
      <c r="BD171" s="3">
        <v>17.324072748629266</v>
      </c>
      <c r="BE171" s="3">
        <v>3.4529999999999998</v>
      </c>
      <c r="BF171" s="3">
        <v>20.038</v>
      </c>
      <c r="BG171" s="3">
        <v>6.7909670429738833</v>
      </c>
      <c r="BH171" s="3">
        <v>0.22500000000000001</v>
      </c>
      <c r="BI171" s="14">
        <v>5.9546982966062832E-2</v>
      </c>
      <c r="BJ171" s="3">
        <v>3.2010000000000218</v>
      </c>
      <c r="BK171" s="11"/>
      <c r="BL171" s="11"/>
    </row>
    <row r="172" spans="1:64" x14ac:dyDescent="0.4">
      <c r="A172" s="1">
        <v>21</v>
      </c>
      <c r="B172" s="1">
        <v>24</v>
      </c>
      <c r="C172" s="1" t="s">
        <v>76</v>
      </c>
      <c r="D172" s="1">
        <v>1</v>
      </c>
      <c r="E172" s="1" t="s">
        <v>77</v>
      </c>
      <c r="F172" s="1">
        <v>11</v>
      </c>
      <c r="G172" s="1" t="s">
        <v>78</v>
      </c>
      <c r="H172" s="1" t="s">
        <v>79</v>
      </c>
      <c r="I172" s="1" t="s">
        <v>79</v>
      </c>
      <c r="J172" s="1">
        <v>0</v>
      </c>
      <c r="K172" s="1">
        <v>0</v>
      </c>
      <c r="L172" s="1">
        <v>3</v>
      </c>
      <c r="M172" s="1">
        <f t="shared" si="24"/>
        <v>0</v>
      </c>
      <c r="N172" s="1"/>
      <c r="O172" s="1"/>
      <c r="P172" s="1"/>
      <c r="Q172" s="1">
        <v>0</v>
      </c>
      <c r="R172" s="1">
        <f t="shared" si="17"/>
        <v>0</v>
      </c>
      <c r="S172" s="1"/>
      <c r="T172" s="1">
        <f t="shared" si="18"/>
        <v>0</v>
      </c>
      <c r="U172" s="1" t="s">
        <v>81</v>
      </c>
      <c r="V172" s="1"/>
      <c r="W172" s="1">
        <v>0</v>
      </c>
      <c r="X172" s="1">
        <v>21.972999999999999</v>
      </c>
      <c r="Y172" s="1">
        <v>374.904</v>
      </c>
      <c r="Z172" s="1">
        <v>322.67500000000001</v>
      </c>
      <c r="AA172" s="1">
        <v>3.867</v>
      </c>
      <c r="AB172" s="1">
        <v>2.464</v>
      </c>
      <c r="AC172" s="1">
        <v>1.0620000000000001</v>
      </c>
      <c r="AD172" s="1">
        <v>575.67600000000004</v>
      </c>
      <c r="AE172" s="1">
        <v>511.66699999999997</v>
      </c>
      <c r="AF172" s="1">
        <f t="shared" si="19"/>
        <v>543.67150000000004</v>
      </c>
      <c r="AG172" s="1">
        <v>34</v>
      </c>
      <c r="AH172" s="1">
        <v>39</v>
      </c>
      <c r="AI172" s="1">
        <f t="shared" si="20"/>
        <v>36.5</v>
      </c>
      <c r="AJ172" s="1">
        <v>42.767000000000003</v>
      </c>
      <c r="AK172" s="1">
        <v>46.947000000000003</v>
      </c>
      <c r="AL172" s="1">
        <f t="shared" si="21"/>
        <v>39.633499999999998</v>
      </c>
      <c r="AM172" s="1">
        <v>6.0570000000000004</v>
      </c>
      <c r="AN172" s="1">
        <v>7.8040000000000003</v>
      </c>
      <c r="AO172" s="1">
        <f t="shared" si="22"/>
        <v>6.9305000000000003</v>
      </c>
      <c r="AP172" s="1">
        <v>30</v>
      </c>
      <c r="AQ172" s="1">
        <v>38</v>
      </c>
      <c r="AR172" s="1">
        <f t="shared" si="23"/>
        <v>34</v>
      </c>
      <c r="AS172" s="1">
        <v>2</v>
      </c>
      <c r="AT172" s="1">
        <v>1</v>
      </c>
      <c r="AU172" s="1">
        <v>1</v>
      </c>
      <c r="AV172" s="2">
        <v>3</v>
      </c>
      <c r="AW172" s="2">
        <v>3.1428571428571428</v>
      </c>
      <c r="AX172" s="2">
        <v>1</v>
      </c>
      <c r="AY172" s="2">
        <v>2</v>
      </c>
      <c r="AZ172" s="2">
        <v>3.5</v>
      </c>
      <c r="BA172" s="2">
        <v>4.5</v>
      </c>
      <c r="BB172" s="2">
        <v>5</v>
      </c>
      <c r="BC172" s="2">
        <v>4</v>
      </c>
      <c r="BD172" s="5"/>
      <c r="BE172" s="5"/>
      <c r="BF172" s="5"/>
      <c r="BG172" s="5"/>
      <c r="BH172" s="5"/>
      <c r="BI172" s="5"/>
      <c r="BJ172" s="5"/>
      <c r="BK172" s="4"/>
      <c r="BL172" s="4"/>
    </row>
    <row r="173" spans="1:64" x14ac:dyDescent="0.4">
      <c r="A173" s="1">
        <v>21</v>
      </c>
      <c r="B173" s="1">
        <v>24</v>
      </c>
      <c r="C173" s="1" t="s">
        <v>76</v>
      </c>
      <c r="D173" s="1">
        <v>1</v>
      </c>
      <c r="E173" s="1" t="s">
        <v>77</v>
      </c>
      <c r="F173" s="1">
        <v>12</v>
      </c>
      <c r="G173" s="1" t="s">
        <v>82</v>
      </c>
      <c r="H173" s="1" t="s">
        <v>80</v>
      </c>
      <c r="I173" s="1" t="s">
        <v>79</v>
      </c>
      <c r="J173" s="1">
        <v>1</v>
      </c>
      <c r="K173" s="1">
        <v>1</v>
      </c>
      <c r="L173" s="1">
        <v>6</v>
      </c>
      <c r="M173" s="1">
        <f t="shared" si="24"/>
        <v>1</v>
      </c>
      <c r="N173" s="1" t="s">
        <v>80</v>
      </c>
      <c r="O173" s="1"/>
      <c r="P173" s="1"/>
      <c r="Q173" s="1">
        <v>1</v>
      </c>
      <c r="R173" s="1">
        <f t="shared" si="17"/>
        <v>0</v>
      </c>
      <c r="S173" s="1"/>
      <c r="T173" s="1">
        <f t="shared" si="18"/>
        <v>1</v>
      </c>
      <c r="U173" s="1"/>
      <c r="V173" s="1"/>
      <c r="W173" s="1">
        <v>0</v>
      </c>
      <c r="X173" s="1">
        <v>18.722999999999999</v>
      </c>
      <c r="Y173" s="1">
        <v>542.84</v>
      </c>
      <c r="Z173" s="1">
        <v>183.48699999999999</v>
      </c>
      <c r="AA173" s="1">
        <v>34.609000000000002</v>
      </c>
      <c r="AB173" s="1">
        <v>18.106000000000002</v>
      </c>
      <c r="AC173" s="1">
        <v>1.603</v>
      </c>
      <c r="AD173" s="1">
        <v>250.65</v>
      </c>
      <c r="AE173" s="1">
        <v>483.471</v>
      </c>
      <c r="AF173" s="1">
        <f t="shared" si="19"/>
        <v>367.06049999999999</v>
      </c>
      <c r="AG173" s="1">
        <v>40</v>
      </c>
      <c r="AH173" s="1">
        <v>34</v>
      </c>
      <c r="AI173" s="1">
        <f t="shared" si="20"/>
        <v>37</v>
      </c>
      <c r="AJ173" s="1">
        <v>43.515999999999998</v>
      </c>
      <c r="AK173" s="1">
        <v>60.152000000000001</v>
      </c>
      <c r="AL173" s="1">
        <f t="shared" si="21"/>
        <v>40.257999999999996</v>
      </c>
      <c r="AM173" s="1">
        <v>6.0359999999999996</v>
      </c>
      <c r="AN173" s="1">
        <v>8.3230000000000004</v>
      </c>
      <c r="AO173" s="1">
        <f t="shared" si="22"/>
        <v>7.1795</v>
      </c>
      <c r="AP173" s="1">
        <v>31</v>
      </c>
      <c r="AQ173" s="1">
        <v>33</v>
      </c>
      <c r="AR173" s="1">
        <f t="shared" si="23"/>
        <v>32</v>
      </c>
      <c r="AS173" s="1">
        <v>1</v>
      </c>
      <c r="AT173" s="1">
        <v>1</v>
      </c>
      <c r="AU173" s="1">
        <v>2</v>
      </c>
      <c r="AV173" s="2">
        <v>3</v>
      </c>
      <c r="AW173" s="2">
        <v>3.1428571428571428</v>
      </c>
      <c r="AX173" s="2">
        <v>1</v>
      </c>
      <c r="AY173" s="2">
        <v>2</v>
      </c>
      <c r="AZ173" s="2">
        <v>3.5</v>
      </c>
      <c r="BA173" s="2">
        <v>4.5</v>
      </c>
      <c r="BB173" s="2">
        <v>5</v>
      </c>
      <c r="BC173" s="2">
        <v>4</v>
      </c>
      <c r="BD173" s="3">
        <v>23.229428164908111</v>
      </c>
      <c r="BE173" s="3">
        <v>4.343</v>
      </c>
      <c r="BF173" s="3">
        <v>24.373000000000001</v>
      </c>
      <c r="BG173" s="3">
        <v>8.5945687514160376</v>
      </c>
      <c r="BH173" s="3">
        <v>0.29499999999999998</v>
      </c>
      <c r="BI173" s="14">
        <v>7.6046274823976662E-2</v>
      </c>
      <c r="BJ173" s="3">
        <v>3.0439999999999827</v>
      </c>
      <c r="BK173" s="9">
        <v>12.169560000089859</v>
      </c>
      <c r="BL173" s="9">
        <v>-113.7728400001015</v>
      </c>
    </row>
    <row r="174" spans="1:64" x14ac:dyDescent="0.4">
      <c r="A174" s="1">
        <v>21</v>
      </c>
      <c r="B174" s="1">
        <v>24</v>
      </c>
      <c r="C174" s="1" t="s">
        <v>76</v>
      </c>
      <c r="D174" s="1">
        <v>1</v>
      </c>
      <c r="E174" s="1" t="s">
        <v>77</v>
      </c>
      <c r="F174" s="1">
        <v>13</v>
      </c>
      <c r="G174" s="1" t="s">
        <v>85</v>
      </c>
      <c r="H174" s="1" t="s">
        <v>80</v>
      </c>
      <c r="I174" s="1" t="s">
        <v>80</v>
      </c>
      <c r="J174" s="1">
        <v>0</v>
      </c>
      <c r="K174" s="1">
        <v>0</v>
      </c>
      <c r="L174" s="1">
        <v>1</v>
      </c>
      <c r="M174" s="1">
        <f t="shared" si="24"/>
        <v>1</v>
      </c>
      <c r="N174" s="1" t="s">
        <v>80</v>
      </c>
      <c r="O174" s="1"/>
      <c r="P174" s="1"/>
      <c r="Q174" s="1">
        <v>0</v>
      </c>
      <c r="R174" s="1">
        <f t="shared" si="17"/>
        <v>0</v>
      </c>
      <c r="S174" s="1"/>
      <c r="T174" s="1">
        <f t="shared" si="18"/>
        <v>0</v>
      </c>
      <c r="U174" s="1"/>
      <c r="V174" s="1"/>
      <c r="W174" s="1">
        <v>0</v>
      </c>
      <c r="X174" s="1">
        <v>22.672999999999998</v>
      </c>
      <c r="Y174" s="1">
        <v>228.006</v>
      </c>
      <c r="Z174" s="1">
        <v>159.20699999999999</v>
      </c>
      <c r="AA174" s="1">
        <v>3.8940000000000001</v>
      </c>
      <c r="AB174" s="1">
        <v>4.3719999999999999</v>
      </c>
      <c r="AC174" s="1">
        <v>4.8490000000000002</v>
      </c>
      <c r="AD174" s="1">
        <v>1054.45</v>
      </c>
      <c r="AE174" s="1">
        <v>1035.3499999999999</v>
      </c>
      <c r="AF174" s="1">
        <f t="shared" si="19"/>
        <v>1044.9000000000001</v>
      </c>
      <c r="AG174" s="1">
        <v>20</v>
      </c>
      <c r="AH174" s="1">
        <v>20</v>
      </c>
      <c r="AI174" s="1">
        <f t="shared" si="20"/>
        <v>20</v>
      </c>
      <c r="AJ174" s="1">
        <v>34.615000000000002</v>
      </c>
      <c r="AK174" s="1">
        <v>45.875</v>
      </c>
      <c r="AL174" s="1">
        <f t="shared" si="21"/>
        <v>27.307500000000001</v>
      </c>
      <c r="AM174" s="1">
        <v>6.0880000000000001</v>
      </c>
      <c r="AN174" s="1">
        <v>6.8330000000000002</v>
      </c>
      <c r="AO174" s="1">
        <f t="shared" si="22"/>
        <v>6.4604999999999997</v>
      </c>
      <c r="AP174" s="1">
        <v>13</v>
      </c>
      <c r="AQ174" s="1">
        <v>16</v>
      </c>
      <c r="AR174" s="1">
        <f t="shared" si="23"/>
        <v>14.5</v>
      </c>
      <c r="AS174" s="1">
        <v>1</v>
      </c>
      <c r="AT174" s="1">
        <v>1</v>
      </c>
      <c r="AU174" s="1">
        <v>1</v>
      </c>
      <c r="AV174" s="2">
        <v>3</v>
      </c>
      <c r="AW174" s="2">
        <v>3.1428571428571428</v>
      </c>
      <c r="AX174" s="2">
        <v>1</v>
      </c>
      <c r="AY174" s="2">
        <v>2</v>
      </c>
      <c r="AZ174" s="2">
        <v>3.5</v>
      </c>
      <c r="BA174" s="2">
        <v>4.5</v>
      </c>
      <c r="BB174" s="2">
        <v>5</v>
      </c>
      <c r="BC174" s="2">
        <v>4</v>
      </c>
      <c r="BD174" s="5"/>
      <c r="BE174" s="5"/>
      <c r="BF174" s="5"/>
      <c r="BG174" s="5"/>
      <c r="BH174" s="5"/>
      <c r="BI174" s="5"/>
      <c r="BJ174" s="5"/>
      <c r="BK174" s="4"/>
      <c r="BL174" s="4"/>
    </row>
    <row r="175" spans="1:64" x14ac:dyDescent="0.4">
      <c r="A175" s="1">
        <v>21</v>
      </c>
      <c r="B175" s="1">
        <v>24</v>
      </c>
      <c r="C175" s="1" t="s">
        <v>76</v>
      </c>
      <c r="D175" s="1">
        <v>1</v>
      </c>
      <c r="E175" s="1" t="s">
        <v>77</v>
      </c>
      <c r="F175" s="1">
        <v>14</v>
      </c>
      <c r="G175" s="1" t="s">
        <v>78</v>
      </c>
      <c r="H175" s="1" t="s">
        <v>79</v>
      </c>
      <c r="I175" s="1" t="s">
        <v>79</v>
      </c>
      <c r="J175" s="1">
        <v>1</v>
      </c>
      <c r="K175" s="1">
        <v>0</v>
      </c>
      <c r="L175" s="1">
        <v>7</v>
      </c>
      <c r="M175" s="1">
        <f t="shared" si="24"/>
        <v>0</v>
      </c>
      <c r="N175" s="1"/>
      <c r="O175" s="1"/>
      <c r="P175" s="1"/>
      <c r="Q175" s="1">
        <v>0</v>
      </c>
      <c r="R175" s="1">
        <f t="shared" si="17"/>
        <v>0</v>
      </c>
      <c r="S175" s="1"/>
      <c r="T175" s="1">
        <f t="shared" si="18"/>
        <v>0</v>
      </c>
      <c r="U175" s="1" t="s">
        <v>81</v>
      </c>
      <c r="V175" s="1"/>
      <c r="W175" s="1">
        <v>0</v>
      </c>
      <c r="X175" s="1">
        <v>27.52</v>
      </c>
      <c r="Y175" s="1">
        <v>479.93700000000001</v>
      </c>
      <c r="Z175" s="1">
        <v>256.53800000000001</v>
      </c>
      <c r="AA175" s="1">
        <v>14.779</v>
      </c>
      <c r="AB175" s="1">
        <v>10.145</v>
      </c>
      <c r="AC175" s="1">
        <v>5.5119999999999996</v>
      </c>
      <c r="AD175" s="1">
        <v>687.59400000000005</v>
      </c>
      <c r="AE175" s="1">
        <v>634.34199999999998</v>
      </c>
      <c r="AF175" s="1">
        <f t="shared" si="19"/>
        <v>660.96800000000007</v>
      </c>
      <c r="AG175" s="1">
        <v>32</v>
      </c>
      <c r="AH175" s="1">
        <v>38</v>
      </c>
      <c r="AI175" s="1">
        <f t="shared" si="20"/>
        <v>35</v>
      </c>
      <c r="AJ175" s="1">
        <v>45.286000000000001</v>
      </c>
      <c r="AK175" s="1">
        <v>63.945999999999998</v>
      </c>
      <c r="AL175" s="1">
        <f t="shared" si="21"/>
        <v>40.143000000000001</v>
      </c>
      <c r="AM175" s="1">
        <v>7.2560000000000002</v>
      </c>
      <c r="AN175" s="1">
        <v>7.6390000000000002</v>
      </c>
      <c r="AO175" s="1">
        <f t="shared" si="22"/>
        <v>7.4474999999999998</v>
      </c>
      <c r="AP175" s="1">
        <v>28</v>
      </c>
      <c r="AQ175" s="1">
        <v>37</v>
      </c>
      <c r="AR175" s="1">
        <f t="shared" si="23"/>
        <v>32.5</v>
      </c>
      <c r="AS175" s="1">
        <v>3</v>
      </c>
      <c r="AT175" s="1">
        <v>4</v>
      </c>
      <c r="AU175" s="1">
        <v>2</v>
      </c>
      <c r="AV175" s="2">
        <v>3</v>
      </c>
      <c r="AW175" s="2">
        <v>3.1428571428571428</v>
      </c>
      <c r="AX175" s="2">
        <v>1</v>
      </c>
      <c r="AY175" s="2">
        <v>2</v>
      </c>
      <c r="AZ175" s="2">
        <v>3.5</v>
      </c>
      <c r="BA175" s="2">
        <v>4.5</v>
      </c>
      <c r="BB175" s="2">
        <v>5</v>
      </c>
      <c r="BC175" s="2">
        <v>4</v>
      </c>
      <c r="BD175" s="3">
        <v>21.565401868220874</v>
      </c>
      <c r="BE175" s="3">
        <v>0.17499999999999999</v>
      </c>
      <c r="BF175" s="3">
        <v>21.298999999999999</v>
      </c>
      <c r="BG175" s="3">
        <v>7.267228412187638</v>
      </c>
      <c r="BH175" s="3">
        <v>4.2000000000000003E-2</v>
      </c>
      <c r="BI175" s="14">
        <v>8.8035476612172668E-3</v>
      </c>
      <c r="BJ175" s="3">
        <v>0.47399999999998954</v>
      </c>
      <c r="BK175" s="11"/>
      <c r="BL175" s="11"/>
    </row>
    <row r="176" spans="1:64" x14ac:dyDescent="0.4">
      <c r="A176" s="1">
        <v>21</v>
      </c>
      <c r="B176" s="1">
        <v>24</v>
      </c>
      <c r="C176" s="1" t="s">
        <v>76</v>
      </c>
      <c r="D176" s="1">
        <v>1</v>
      </c>
      <c r="E176" s="1" t="s">
        <v>77</v>
      </c>
      <c r="F176" s="1">
        <v>15</v>
      </c>
      <c r="G176" s="1" t="s">
        <v>82</v>
      </c>
      <c r="H176" s="1" t="s">
        <v>80</v>
      </c>
      <c r="I176" s="1" t="s">
        <v>79</v>
      </c>
      <c r="J176" s="1">
        <v>0</v>
      </c>
      <c r="K176" s="1">
        <v>0</v>
      </c>
      <c r="L176" s="1">
        <v>3</v>
      </c>
      <c r="M176" s="1">
        <f t="shared" si="24"/>
        <v>1</v>
      </c>
      <c r="N176" s="1" t="s">
        <v>80</v>
      </c>
      <c r="O176" s="1"/>
      <c r="P176" s="1"/>
      <c r="Q176" s="1">
        <v>0</v>
      </c>
      <c r="R176" s="1">
        <f t="shared" si="17"/>
        <v>0</v>
      </c>
      <c r="S176" s="1"/>
      <c r="T176" s="1">
        <f t="shared" si="18"/>
        <v>0</v>
      </c>
      <c r="U176" s="1" t="s">
        <v>81</v>
      </c>
      <c r="V176" s="1" t="s">
        <v>83</v>
      </c>
      <c r="W176" s="1">
        <v>1</v>
      </c>
      <c r="X176" s="1">
        <v>22.913</v>
      </c>
      <c r="Y176" s="1">
        <v>346.38799999999998</v>
      </c>
      <c r="Z176" s="1">
        <v>227.93700000000001</v>
      </c>
      <c r="AA176" s="1">
        <v>7.5640000000000001</v>
      </c>
      <c r="AB176" s="1">
        <v>6.0359999999999996</v>
      </c>
      <c r="AC176" s="1">
        <v>4.5090000000000003</v>
      </c>
      <c r="AD176" s="1">
        <v>689.51700000000005</v>
      </c>
      <c r="AE176" s="1">
        <v>655.74199999999996</v>
      </c>
      <c r="AF176" s="1">
        <f t="shared" si="19"/>
        <v>672.62950000000001</v>
      </c>
      <c r="AG176" s="1">
        <v>29</v>
      </c>
      <c r="AH176" s="1">
        <v>31</v>
      </c>
      <c r="AI176" s="1">
        <f t="shared" si="20"/>
        <v>30</v>
      </c>
      <c r="AJ176" s="1">
        <v>39.36</v>
      </c>
      <c r="AK176" s="1">
        <v>67.926000000000002</v>
      </c>
      <c r="AL176" s="1">
        <f t="shared" si="21"/>
        <v>34.68</v>
      </c>
      <c r="AM176" s="1">
        <v>6.7770000000000001</v>
      </c>
      <c r="AN176" s="1">
        <v>8.0589999999999993</v>
      </c>
      <c r="AO176" s="1">
        <f t="shared" si="22"/>
        <v>7.4179999999999993</v>
      </c>
      <c r="AP176" s="1">
        <v>25</v>
      </c>
      <c r="AQ176" s="1">
        <v>27</v>
      </c>
      <c r="AR176" s="1">
        <f t="shared" si="23"/>
        <v>26</v>
      </c>
      <c r="AS176" s="1">
        <v>1</v>
      </c>
      <c r="AT176" s="1">
        <v>1</v>
      </c>
      <c r="AU176" s="1">
        <v>1</v>
      </c>
      <c r="AV176" s="2">
        <v>3</v>
      </c>
      <c r="AW176" s="2">
        <v>3.1428571428571428</v>
      </c>
      <c r="AX176" s="2">
        <v>1</v>
      </c>
      <c r="AY176" s="2">
        <v>2</v>
      </c>
      <c r="AZ176" s="2">
        <v>3.5</v>
      </c>
      <c r="BA176" s="2">
        <v>4.5</v>
      </c>
      <c r="BB176" s="2">
        <v>5</v>
      </c>
      <c r="BC176" s="2">
        <v>4</v>
      </c>
      <c r="BD176" s="5"/>
      <c r="BE176" s="5"/>
      <c r="BF176" s="5"/>
      <c r="BG176" s="5"/>
      <c r="BH176" s="5"/>
      <c r="BI176" s="5"/>
      <c r="BJ176" s="5"/>
      <c r="BK176" s="4"/>
      <c r="BL176" s="4"/>
    </row>
    <row r="177" spans="1:64" x14ac:dyDescent="0.4">
      <c r="A177" s="1">
        <v>21</v>
      </c>
      <c r="B177" s="1">
        <v>24</v>
      </c>
      <c r="C177" s="1" t="s">
        <v>76</v>
      </c>
      <c r="D177" s="1">
        <v>1</v>
      </c>
      <c r="E177" s="1" t="s">
        <v>77</v>
      </c>
      <c r="F177" s="1">
        <v>16</v>
      </c>
      <c r="G177" s="1" t="s">
        <v>84</v>
      </c>
      <c r="H177" s="1" t="s">
        <v>79</v>
      </c>
      <c r="I177" s="1" t="s">
        <v>80</v>
      </c>
      <c r="J177" s="1">
        <v>1</v>
      </c>
      <c r="K177" s="1">
        <v>0</v>
      </c>
      <c r="L177" s="1">
        <v>3</v>
      </c>
      <c r="M177" s="1">
        <f t="shared" si="24"/>
        <v>1</v>
      </c>
      <c r="N177" s="1" t="s">
        <v>80</v>
      </c>
      <c r="O177" s="1" t="s">
        <v>79</v>
      </c>
      <c r="P177" s="1"/>
      <c r="Q177" s="1">
        <v>0</v>
      </c>
      <c r="R177" s="1">
        <f t="shared" si="17"/>
        <v>0</v>
      </c>
      <c r="S177" s="1"/>
      <c r="T177" s="1">
        <f t="shared" si="18"/>
        <v>0</v>
      </c>
      <c r="U177" s="1" t="s">
        <v>83</v>
      </c>
      <c r="V177" s="1"/>
      <c r="W177" s="1">
        <v>1</v>
      </c>
      <c r="X177" s="1">
        <v>23.888000000000002</v>
      </c>
      <c r="Y177" s="1">
        <v>369.80799999999999</v>
      </c>
      <c r="Z177" s="1">
        <v>282.39600000000002</v>
      </c>
      <c r="AA177" s="1">
        <v>11.506</v>
      </c>
      <c r="AB177" s="1">
        <v>7.6710000000000003</v>
      </c>
      <c r="AC177" s="1">
        <v>3.835</v>
      </c>
      <c r="AD177" s="1">
        <v>803.56</v>
      </c>
      <c r="AE177" s="1">
        <v>805.59299999999996</v>
      </c>
      <c r="AF177" s="1">
        <f t="shared" si="19"/>
        <v>804.5764999999999</v>
      </c>
      <c r="AG177" s="1">
        <v>25</v>
      </c>
      <c r="AH177" s="1">
        <v>27</v>
      </c>
      <c r="AI177" s="1">
        <f t="shared" si="20"/>
        <v>26</v>
      </c>
      <c r="AJ177" s="1">
        <v>38.905000000000001</v>
      </c>
      <c r="AK177" s="1">
        <v>54.04</v>
      </c>
      <c r="AL177" s="1">
        <f t="shared" si="21"/>
        <v>32.452500000000001</v>
      </c>
      <c r="AM177" s="1">
        <v>6.6909999999999998</v>
      </c>
      <c r="AN177" s="1">
        <v>8.4220000000000006</v>
      </c>
      <c r="AO177" s="1">
        <f t="shared" si="22"/>
        <v>7.5564999999999998</v>
      </c>
      <c r="AP177" s="1">
        <v>21</v>
      </c>
      <c r="AQ177" s="1">
        <v>25</v>
      </c>
      <c r="AR177" s="1">
        <f t="shared" si="23"/>
        <v>23</v>
      </c>
      <c r="AS177" s="1">
        <v>3</v>
      </c>
      <c r="AT177" s="1">
        <v>4</v>
      </c>
      <c r="AU177" s="1">
        <v>2</v>
      </c>
      <c r="AV177" s="2">
        <v>3</v>
      </c>
      <c r="AW177" s="2">
        <v>3.1428571428571428</v>
      </c>
      <c r="AX177" s="2">
        <v>1</v>
      </c>
      <c r="AY177" s="2">
        <v>2</v>
      </c>
      <c r="AZ177" s="2">
        <v>3.5</v>
      </c>
      <c r="BA177" s="2">
        <v>4.5</v>
      </c>
      <c r="BB177" s="2">
        <v>5</v>
      </c>
      <c r="BC177" s="2">
        <v>4</v>
      </c>
      <c r="BD177" s="3">
        <v>10.204560447634227</v>
      </c>
      <c r="BE177" s="3">
        <v>0.16200000000000001</v>
      </c>
      <c r="BF177" s="3">
        <v>20.516999999999999</v>
      </c>
      <c r="BG177" s="3">
        <v>5.3179473437432865</v>
      </c>
      <c r="BH177" s="3">
        <v>2.4E-2</v>
      </c>
      <c r="BI177" s="14">
        <v>6.6136598454482175E-3</v>
      </c>
      <c r="BJ177" s="3">
        <v>0.51299999999997681</v>
      </c>
      <c r="BK177" s="11"/>
      <c r="BL177" s="11"/>
    </row>
    <row r="178" spans="1:64" x14ac:dyDescent="0.4">
      <c r="A178" s="1">
        <v>22</v>
      </c>
      <c r="B178" s="1">
        <v>22</v>
      </c>
      <c r="C178" s="1" t="s">
        <v>86</v>
      </c>
      <c r="D178" s="1">
        <v>1</v>
      </c>
      <c r="E178" s="1" t="s">
        <v>87</v>
      </c>
      <c r="F178" s="1">
        <v>1</v>
      </c>
      <c r="G178" s="1" t="s">
        <v>78</v>
      </c>
      <c r="H178" s="1" t="s">
        <v>79</v>
      </c>
      <c r="I178" s="1" t="s">
        <v>79</v>
      </c>
      <c r="J178" s="1">
        <v>1</v>
      </c>
      <c r="K178" s="1">
        <v>0</v>
      </c>
      <c r="L178" s="1">
        <v>7</v>
      </c>
      <c r="M178" s="1">
        <f t="shared" si="24"/>
        <v>1</v>
      </c>
      <c r="N178" s="1" t="s">
        <v>79</v>
      </c>
      <c r="O178" s="1" t="s">
        <v>80</v>
      </c>
      <c r="P178" s="1" t="s">
        <v>79</v>
      </c>
      <c r="Q178" s="1">
        <v>0</v>
      </c>
      <c r="R178" s="1">
        <f t="shared" si="17"/>
        <v>0</v>
      </c>
      <c r="S178" s="1"/>
      <c r="T178" s="1">
        <f t="shared" si="18"/>
        <v>0</v>
      </c>
      <c r="U178" s="1" t="s">
        <v>83</v>
      </c>
      <c r="V178" s="1"/>
      <c r="W178" s="1">
        <v>1</v>
      </c>
      <c r="X178" s="1">
        <v>28.867999999999999</v>
      </c>
      <c r="Y178" s="1">
        <v>530.10500000000002</v>
      </c>
      <c r="Z178" s="1">
        <v>168.39699999999999</v>
      </c>
      <c r="AA178" s="1">
        <v>5.4850000000000003</v>
      </c>
      <c r="AB178" s="1">
        <v>5.4829999999999997</v>
      </c>
      <c r="AC178" s="1">
        <v>5.4820000000000002</v>
      </c>
      <c r="AD178" s="1">
        <v>1011.692</v>
      </c>
      <c r="AE178" s="1">
        <v>832.83900000000006</v>
      </c>
      <c r="AF178" s="1">
        <f t="shared" si="19"/>
        <v>922.26549999999997</v>
      </c>
      <c r="AG178" s="1">
        <v>26</v>
      </c>
      <c r="AH178" s="1">
        <v>31</v>
      </c>
      <c r="AI178" s="1">
        <f t="shared" si="20"/>
        <v>28.5</v>
      </c>
      <c r="AJ178" s="1">
        <v>44.75</v>
      </c>
      <c r="AK178" s="1">
        <v>41.332999999999998</v>
      </c>
      <c r="AL178" s="1">
        <f t="shared" si="21"/>
        <v>36.625</v>
      </c>
      <c r="AM178" s="1">
        <v>8.3829999999999991</v>
      </c>
      <c r="AN178" s="1">
        <v>8.1020000000000003</v>
      </c>
      <c r="AO178" s="1">
        <f t="shared" si="22"/>
        <v>8.2424999999999997</v>
      </c>
      <c r="AP178" s="1">
        <v>16</v>
      </c>
      <c r="AQ178" s="1">
        <v>27</v>
      </c>
      <c r="AR178" s="1">
        <f t="shared" si="23"/>
        <v>21.5</v>
      </c>
      <c r="AS178" s="1">
        <v>3</v>
      </c>
      <c r="AT178" s="1">
        <v>4</v>
      </c>
      <c r="AU178" s="1">
        <v>3</v>
      </c>
      <c r="AV178" s="2">
        <v>3.125</v>
      </c>
      <c r="AW178" s="2">
        <v>3.7142857142857144</v>
      </c>
      <c r="AX178" s="2">
        <v>1.2</v>
      </c>
      <c r="AY178" s="2">
        <v>2.4</v>
      </c>
      <c r="AZ178" s="2">
        <v>2.1666666666666665</v>
      </c>
      <c r="BA178" s="2">
        <v>2.25</v>
      </c>
      <c r="BB178" s="2">
        <v>4.75</v>
      </c>
      <c r="BC178" s="2">
        <v>3.2</v>
      </c>
      <c r="BD178" s="3">
        <v>5.5756920051104455</v>
      </c>
      <c r="BE178" s="3">
        <v>1.2999999999999999E-2</v>
      </c>
      <c r="BF178" s="3">
        <v>14.141</v>
      </c>
      <c r="BG178" s="3">
        <v>2.1286407677924259</v>
      </c>
      <c r="BH178" s="3">
        <v>3.7999999999999999E-2</v>
      </c>
      <c r="BI178" s="14">
        <v>8.8081257796556282E-3</v>
      </c>
      <c r="BJ178" s="3">
        <v>0.77099999999999991</v>
      </c>
      <c r="BK178" s="11"/>
      <c r="BL178" s="11"/>
    </row>
    <row r="179" spans="1:64" x14ac:dyDescent="0.4">
      <c r="A179" s="1">
        <v>22</v>
      </c>
      <c r="B179" s="1">
        <v>22</v>
      </c>
      <c r="C179" s="1" t="s">
        <v>86</v>
      </c>
      <c r="D179" s="1">
        <v>1</v>
      </c>
      <c r="E179" s="1" t="s">
        <v>87</v>
      </c>
      <c r="F179" s="1">
        <v>2</v>
      </c>
      <c r="G179" s="1" t="s">
        <v>82</v>
      </c>
      <c r="H179" s="1" t="s">
        <v>80</v>
      </c>
      <c r="I179" s="1" t="s">
        <v>79</v>
      </c>
      <c r="J179" s="1">
        <v>0</v>
      </c>
      <c r="K179" s="1">
        <v>0</v>
      </c>
      <c r="L179" s="1">
        <v>3</v>
      </c>
      <c r="M179" s="1">
        <f t="shared" si="24"/>
        <v>1</v>
      </c>
      <c r="N179" s="1" t="s">
        <v>80</v>
      </c>
      <c r="O179" s="1"/>
      <c r="P179" s="1"/>
      <c r="Q179" s="1">
        <v>0</v>
      </c>
      <c r="R179" s="1">
        <f t="shared" si="17"/>
        <v>0</v>
      </c>
      <c r="S179" s="1"/>
      <c r="T179" s="1">
        <f t="shared" si="18"/>
        <v>0</v>
      </c>
      <c r="U179" s="1" t="s">
        <v>83</v>
      </c>
      <c r="V179" s="1"/>
      <c r="W179" s="1">
        <v>1</v>
      </c>
      <c r="X179" s="1">
        <v>26.273</v>
      </c>
      <c r="Y179" s="1">
        <v>377.05500000000001</v>
      </c>
      <c r="Z179" s="1">
        <v>117.919</v>
      </c>
      <c r="AA179" s="1">
        <v>3.871</v>
      </c>
      <c r="AB179" s="1">
        <v>4.3129999999999997</v>
      </c>
      <c r="AC179" s="1">
        <v>4.7560000000000002</v>
      </c>
      <c r="AD179" s="1">
        <v>1450.2940000000001</v>
      </c>
      <c r="AE179" s="1">
        <v>1157.3330000000001</v>
      </c>
      <c r="AF179" s="1">
        <f t="shared" si="19"/>
        <v>1303.8135000000002</v>
      </c>
      <c r="AG179" s="1">
        <v>17</v>
      </c>
      <c r="AH179" s="1">
        <v>21</v>
      </c>
      <c r="AI179" s="1">
        <f t="shared" si="20"/>
        <v>19</v>
      </c>
      <c r="AJ179" s="1">
        <v>33.537999999999997</v>
      </c>
      <c r="AK179" s="1">
        <v>114.429</v>
      </c>
      <c r="AL179" s="1">
        <f t="shared" si="21"/>
        <v>26.268999999999998</v>
      </c>
      <c r="AM179" s="1">
        <v>7.056</v>
      </c>
      <c r="AN179" s="1">
        <v>7.2750000000000004</v>
      </c>
      <c r="AO179" s="1">
        <f t="shared" si="22"/>
        <v>7.1654999999999998</v>
      </c>
      <c r="AP179" s="1">
        <v>13</v>
      </c>
      <c r="AQ179" s="1">
        <v>14</v>
      </c>
      <c r="AR179" s="1">
        <f t="shared" si="23"/>
        <v>13.5</v>
      </c>
      <c r="AS179" s="1">
        <v>2</v>
      </c>
      <c r="AT179" s="1">
        <v>3</v>
      </c>
      <c r="AU179" s="1">
        <v>2</v>
      </c>
      <c r="AV179" s="2">
        <v>3.125</v>
      </c>
      <c r="AW179" s="2">
        <v>3.7142857142857144</v>
      </c>
      <c r="AX179" s="2">
        <v>1.2</v>
      </c>
      <c r="AY179" s="2">
        <v>2.4</v>
      </c>
      <c r="AZ179" s="2">
        <v>2.1666666666666665</v>
      </c>
      <c r="BA179" s="2">
        <v>2.25</v>
      </c>
      <c r="BB179" s="2">
        <v>4.75</v>
      </c>
      <c r="BC179" s="2">
        <v>3.2</v>
      </c>
      <c r="BD179" s="5"/>
      <c r="BE179" s="5"/>
      <c r="BF179" s="5"/>
      <c r="BG179" s="5"/>
      <c r="BH179" s="5"/>
      <c r="BI179" s="5"/>
      <c r="BJ179" s="5"/>
      <c r="BK179" s="4"/>
      <c r="BL179" s="4"/>
    </row>
    <row r="180" spans="1:64" x14ac:dyDescent="0.4">
      <c r="A180" s="1">
        <v>22</v>
      </c>
      <c r="B180" s="1">
        <v>22</v>
      </c>
      <c r="C180" s="1" t="s">
        <v>86</v>
      </c>
      <c r="D180" s="1">
        <v>1</v>
      </c>
      <c r="E180" s="1" t="s">
        <v>87</v>
      </c>
      <c r="F180" s="1">
        <v>3</v>
      </c>
      <c r="G180" s="1" t="s">
        <v>84</v>
      </c>
      <c r="H180" s="1" t="s">
        <v>79</v>
      </c>
      <c r="I180" s="1" t="s">
        <v>80</v>
      </c>
      <c r="J180" s="1">
        <v>0</v>
      </c>
      <c r="K180" s="1">
        <v>0</v>
      </c>
      <c r="L180" s="1">
        <v>2</v>
      </c>
      <c r="M180" s="1">
        <f t="shared" si="24"/>
        <v>0</v>
      </c>
      <c r="N180" s="1" t="s">
        <v>80</v>
      </c>
      <c r="O180" s="1"/>
      <c r="P180" s="1"/>
      <c r="Q180" s="1">
        <v>0</v>
      </c>
      <c r="R180" s="1">
        <f t="shared" si="17"/>
        <v>0</v>
      </c>
      <c r="S180" s="1"/>
      <c r="T180" s="1">
        <f t="shared" si="18"/>
        <v>0</v>
      </c>
      <c r="U180" s="1" t="s">
        <v>81</v>
      </c>
      <c r="V180" s="1"/>
      <c r="W180" s="1">
        <v>0</v>
      </c>
      <c r="X180" s="1">
        <v>27.56</v>
      </c>
      <c r="Y180" s="1">
        <v>406.54399999999998</v>
      </c>
      <c r="Z180" s="1">
        <v>98.686000000000007</v>
      </c>
      <c r="AA180" s="1">
        <v>11.192</v>
      </c>
      <c r="AB180" s="1">
        <v>7.5609999999999999</v>
      </c>
      <c r="AC180" s="1">
        <v>3.93</v>
      </c>
      <c r="AD180" s="1">
        <v>997.08299999999997</v>
      </c>
      <c r="AE180" s="1">
        <v>856.46699999999998</v>
      </c>
      <c r="AF180" s="1">
        <f t="shared" si="19"/>
        <v>926.77499999999998</v>
      </c>
      <c r="AG180" s="1">
        <v>24</v>
      </c>
      <c r="AH180" s="1">
        <v>30</v>
      </c>
      <c r="AI180" s="1">
        <f t="shared" si="20"/>
        <v>27</v>
      </c>
      <c r="AJ180" s="1">
        <v>167.30799999999999</v>
      </c>
      <c r="AK180" s="1">
        <v>24.652000000000001</v>
      </c>
      <c r="AL180" s="1">
        <f t="shared" si="21"/>
        <v>97.153999999999996</v>
      </c>
      <c r="AM180" s="1">
        <v>5.9850000000000003</v>
      </c>
      <c r="AN180" s="1">
        <v>6.12</v>
      </c>
      <c r="AO180" s="1">
        <f t="shared" si="22"/>
        <v>6.0525000000000002</v>
      </c>
      <c r="AP180" s="1">
        <v>13</v>
      </c>
      <c r="AQ180" s="1">
        <v>23</v>
      </c>
      <c r="AR180" s="1">
        <f t="shared" si="23"/>
        <v>18</v>
      </c>
      <c r="AS180" s="1">
        <v>1</v>
      </c>
      <c r="AT180" s="1">
        <v>3</v>
      </c>
      <c r="AU180" s="1">
        <v>2</v>
      </c>
      <c r="AV180" s="2">
        <v>3.125</v>
      </c>
      <c r="AW180" s="2">
        <v>3.7142857142857144</v>
      </c>
      <c r="AX180" s="2">
        <v>1.2</v>
      </c>
      <c r="AY180" s="2">
        <v>2.4</v>
      </c>
      <c r="AZ180" s="2">
        <v>2.1666666666666665</v>
      </c>
      <c r="BA180" s="2">
        <v>2.25</v>
      </c>
      <c r="BB180" s="2">
        <v>4.75</v>
      </c>
      <c r="BC180" s="2">
        <v>3.2</v>
      </c>
      <c r="BD180" s="5"/>
      <c r="BE180" s="5"/>
      <c r="BF180" s="5"/>
      <c r="BG180" s="5"/>
      <c r="BH180" s="5"/>
      <c r="BI180" s="5"/>
      <c r="BJ180" s="5"/>
      <c r="BK180" s="4"/>
      <c r="BL180" s="4"/>
    </row>
    <row r="181" spans="1:64" x14ac:dyDescent="0.4">
      <c r="A181" s="1">
        <v>22</v>
      </c>
      <c r="B181" s="1">
        <v>22</v>
      </c>
      <c r="C181" s="1" t="s">
        <v>86</v>
      </c>
      <c r="D181" s="1">
        <v>1</v>
      </c>
      <c r="E181" s="1" t="s">
        <v>87</v>
      </c>
      <c r="F181" s="1">
        <v>4</v>
      </c>
      <c r="G181" s="1" t="s">
        <v>85</v>
      </c>
      <c r="H181" s="1" t="s">
        <v>80</v>
      </c>
      <c r="I181" s="1" t="s">
        <v>80</v>
      </c>
      <c r="J181" s="1">
        <v>1</v>
      </c>
      <c r="K181" s="1">
        <v>1</v>
      </c>
      <c r="L181" s="1">
        <v>8</v>
      </c>
      <c r="M181" s="1">
        <f t="shared" si="24"/>
        <v>1</v>
      </c>
      <c r="N181" s="1" t="s">
        <v>80</v>
      </c>
      <c r="O181" s="1"/>
      <c r="P181" s="1"/>
      <c r="Q181" s="1">
        <v>0</v>
      </c>
      <c r="R181" s="1">
        <f t="shared" si="17"/>
        <v>0</v>
      </c>
      <c r="S181" s="1"/>
      <c r="T181" s="1">
        <f t="shared" si="18"/>
        <v>0</v>
      </c>
      <c r="U181" s="1" t="s">
        <v>83</v>
      </c>
      <c r="V181" s="1" t="s">
        <v>81</v>
      </c>
      <c r="W181" s="1">
        <v>1</v>
      </c>
      <c r="X181" s="1">
        <v>67.013999999999996</v>
      </c>
      <c r="Y181" s="1">
        <v>460.00200000000001</v>
      </c>
      <c r="Z181" s="1">
        <v>282.17500000000001</v>
      </c>
      <c r="AA181" s="1">
        <v>9.1519999999999992</v>
      </c>
      <c r="AB181" s="1">
        <v>6.5529999999999999</v>
      </c>
      <c r="AC181" s="1">
        <v>3.9540000000000002</v>
      </c>
      <c r="AD181" s="1">
        <v>551.61500000000001</v>
      </c>
      <c r="AE181" s="1">
        <v>674.96699999999998</v>
      </c>
      <c r="AF181" s="1">
        <f t="shared" si="19"/>
        <v>613.29099999999994</v>
      </c>
      <c r="AG181" s="1">
        <v>104</v>
      </c>
      <c r="AH181" s="1">
        <v>90</v>
      </c>
      <c r="AI181" s="1">
        <f t="shared" si="20"/>
        <v>97</v>
      </c>
      <c r="AJ181" s="1">
        <v>31.321000000000002</v>
      </c>
      <c r="AK181" s="1">
        <v>37.9</v>
      </c>
      <c r="AL181" s="1">
        <f t="shared" si="21"/>
        <v>64.160499999999999</v>
      </c>
      <c r="AM181" s="1">
        <v>5.3390000000000004</v>
      </c>
      <c r="AN181" s="1">
        <v>6.6159999999999997</v>
      </c>
      <c r="AO181" s="1">
        <f t="shared" si="22"/>
        <v>5.9775</v>
      </c>
      <c r="AP181" s="1">
        <v>78</v>
      </c>
      <c r="AQ181" s="1">
        <v>80</v>
      </c>
      <c r="AR181" s="1">
        <f t="shared" si="23"/>
        <v>79</v>
      </c>
      <c r="AS181" s="1">
        <v>3</v>
      </c>
      <c r="AT181" s="1">
        <v>5</v>
      </c>
      <c r="AU181" s="1">
        <v>4</v>
      </c>
      <c r="AV181" s="2">
        <v>3.125</v>
      </c>
      <c r="AW181" s="2">
        <v>3.7142857142857144</v>
      </c>
      <c r="AX181" s="2">
        <v>1.2</v>
      </c>
      <c r="AY181" s="2">
        <v>2.4</v>
      </c>
      <c r="AZ181" s="2">
        <v>2.1666666666666665</v>
      </c>
      <c r="BA181" s="2">
        <v>2.25</v>
      </c>
      <c r="BB181" s="2">
        <v>4.75</v>
      </c>
      <c r="BC181" s="2">
        <v>3.2</v>
      </c>
      <c r="BD181" s="3">
        <v>13.446956281222075</v>
      </c>
      <c r="BE181" s="3">
        <v>9.4250000000000007</v>
      </c>
      <c r="BF181" s="3">
        <v>20.864000000000001</v>
      </c>
      <c r="BG181" s="3">
        <v>6.3296396989300394</v>
      </c>
      <c r="BH181" s="3">
        <v>0.26100000000000001</v>
      </c>
      <c r="BI181" s="14">
        <v>5.6669390776067106E-2</v>
      </c>
      <c r="BJ181" s="3">
        <v>3.1799999999999997</v>
      </c>
      <c r="BK181" s="9">
        <v>16.699120000087532</v>
      </c>
      <c r="BL181" s="9">
        <v>63.225479999923209</v>
      </c>
    </row>
    <row r="182" spans="1:64" x14ac:dyDescent="0.4">
      <c r="A182" s="1">
        <v>22</v>
      </c>
      <c r="B182" s="1">
        <v>22</v>
      </c>
      <c r="C182" s="1" t="s">
        <v>86</v>
      </c>
      <c r="D182" s="1">
        <v>1</v>
      </c>
      <c r="E182" s="1" t="s">
        <v>87</v>
      </c>
      <c r="F182" s="1">
        <v>5</v>
      </c>
      <c r="G182" s="1" t="s">
        <v>82</v>
      </c>
      <c r="H182" s="1" t="s">
        <v>80</v>
      </c>
      <c r="I182" s="1" t="s">
        <v>79</v>
      </c>
      <c r="J182" s="1">
        <v>0</v>
      </c>
      <c r="K182" s="1">
        <v>0</v>
      </c>
      <c r="L182" s="1">
        <v>1</v>
      </c>
      <c r="M182" s="1">
        <f t="shared" si="24"/>
        <v>1</v>
      </c>
      <c r="N182" s="1" t="s">
        <v>80</v>
      </c>
      <c r="O182" s="1"/>
      <c r="P182" s="1"/>
      <c r="Q182" s="1">
        <v>0</v>
      </c>
      <c r="R182" s="1">
        <f t="shared" si="17"/>
        <v>0</v>
      </c>
      <c r="S182" s="1"/>
      <c r="T182" s="1">
        <f t="shared" si="18"/>
        <v>0</v>
      </c>
      <c r="U182" s="1" t="s">
        <v>83</v>
      </c>
      <c r="V182" s="1"/>
      <c r="W182" s="1">
        <v>1</v>
      </c>
      <c r="X182" s="1">
        <v>25.28</v>
      </c>
      <c r="Y182" s="1">
        <v>220.70599999999999</v>
      </c>
      <c r="Z182" s="1">
        <v>60.591000000000001</v>
      </c>
      <c r="AA182" s="1">
        <v>5.9989999999999997</v>
      </c>
      <c r="AB182" s="1">
        <v>5.3070000000000004</v>
      </c>
      <c r="AC182" s="1">
        <v>4.6139999999999999</v>
      </c>
      <c r="AD182" s="1">
        <v>1378.059</v>
      </c>
      <c r="AE182" s="1">
        <v>1484.25</v>
      </c>
      <c r="AF182" s="1">
        <f t="shared" si="19"/>
        <v>1431.1545000000001</v>
      </c>
      <c r="AG182" s="1">
        <v>17</v>
      </c>
      <c r="AH182" s="1">
        <v>16</v>
      </c>
      <c r="AI182" s="1">
        <f t="shared" si="20"/>
        <v>16.5</v>
      </c>
      <c r="AJ182" s="1">
        <v>20.399999999999999</v>
      </c>
      <c r="AK182" s="1">
        <v>21.428999999999998</v>
      </c>
      <c r="AL182" s="1">
        <f t="shared" si="21"/>
        <v>18.45</v>
      </c>
      <c r="AM182" s="1">
        <v>2.524</v>
      </c>
      <c r="AN182" s="1">
        <v>3.89</v>
      </c>
      <c r="AO182" s="1">
        <f t="shared" si="22"/>
        <v>3.2069999999999999</v>
      </c>
      <c r="AP182" s="1">
        <v>5</v>
      </c>
      <c r="AQ182" s="1">
        <v>7</v>
      </c>
      <c r="AR182" s="1">
        <f t="shared" si="23"/>
        <v>6</v>
      </c>
      <c r="AS182" s="1">
        <v>1</v>
      </c>
      <c r="AT182" s="1">
        <v>2</v>
      </c>
      <c r="AU182" s="1">
        <v>1</v>
      </c>
      <c r="AV182" s="2">
        <v>3.125</v>
      </c>
      <c r="AW182" s="2">
        <v>3.7142857142857144</v>
      </c>
      <c r="AX182" s="2">
        <v>1.2</v>
      </c>
      <c r="AY182" s="2">
        <v>2.4</v>
      </c>
      <c r="AZ182" s="2">
        <v>2.1666666666666665</v>
      </c>
      <c r="BA182" s="2">
        <v>2.25</v>
      </c>
      <c r="BB182" s="2">
        <v>4.75</v>
      </c>
      <c r="BC182" s="2">
        <v>3.2</v>
      </c>
      <c r="BD182" s="5"/>
      <c r="BE182" s="5"/>
      <c r="BF182" s="5"/>
      <c r="BG182" s="5"/>
      <c r="BH182" s="5"/>
      <c r="BI182" s="5"/>
      <c r="BJ182" s="5"/>
      <c r="BK182" s="4"/>
      <c r="BL182" s="4"/>
    </row>
    <row r="183" spans="1:64" x14ac:dyDescent="0.4">
      <c r="A183" s="1">
        <v>22</v>
      </c>
      <c r="B183" s="1">
        <v>22</v>
      </c>
      <c r="C183" s="1" t="s">
        <v>86</v>
      </c>
      <c r="D183" s="1">
        <v>1</v>
      </c>
      <c r="E183" s="1" t="s">
        <v>87</v>
      </c>
      <c r="F183" s="1">
        <v>6</v>
      </c>
      <c r="G183" s="1" t="s">
        <v>84</v>
      </c>
      <c r="H183" s="1" t="s">
        <v>79</v>
      </c>
      <c r="I183" s="1" t="s">
        <v>80</v>
      </c>
      <c r="J183" s="1">
        <v>1</v>
      </c>
      <c r="K183" s="1">
        <v>0</v>
      </c>
      <c r="L183" s="1">
        <v>3</v>
      </c>
      <c r="M183" s="1">
        <f t="shared" si="24"/>
        <v>0</v>
      </c>
      <c r="N183" s="1" t="s">
        <v>80</v>
      </c>
      <c r="O183" s="1"/>
      <c r="P183" s="1"/>
      <c r="Q183" s="1">
        <v>0</v>
      </c>
      <c r="R183" s="1">
        <f t="shared" si="17"/>
        <v>0</v>
      </c>
      <c r="S183" s="1"/>
      <c r="T183" s="1">
        <f t="shared" si="18"/>
        <v>0</v>
      </c>
      <c r="U183" s="1"/>
      <c r="V183" s="1"/>
      <c r="W183" s="1">
        <v>0</v>
      </c>
      <c r="X183" s="1">
        <v>27.547000000000001</v>
      </c>
      <c r="Y183" s="1">
        <v>492.49599999999998</v>
      </c>
      <c r="Z183" s="1">
        <v>105.949</v>
      </c>
      <c r="AA183" s="1">
        <v>10.042</v>
      </c>
      <c r="AB183" s="1">
        <v>8.8320000000000007</v>
      </c>
      <c r="AC183" s="1">
        <v>7.6230000000000002</v>
      </c>
      <c r="AD183" s="1">
        <v>1053</v>
      </c>
      <c r="AE183" s="1">
        <v>841.82799999999997</v>
      </c>
      <c r="AF183" s="1">
        <f t="shared" si="19"/>
        <v>947.41399999999999</v>
      </c>
      <c r="AG183" s="1">
        <v>23</v>
      </c>
      <c r="AH183" s="1">
        <v>29</v>
      </c>
      <c r="AI183" s="1">
        <f t="shared" si="20"/>
        <v>26</v>
      </c>
      <c r="AJ183" s="1">
        <v>31.222000000000001</v>
      </c>
      <c r="AK183" s="1">
        <v>25.571000000000002</v>
      </c>
      <c r="AL183" s="1">
        <f t="shared" si="21"/>
        <v>28.611000000000001</v>
      </c>
      <c r="AM183" s="1">
        <v>4.6710000000000003</v>
      </c>
      <c r="AN183" s="1">
        <v>5.0519999999999996</v>
      </c>
      <c r="AO183" s="1">
        <f t="shared" si="22"/>
        <v>4.8614999999999995</v>
      </c>
      <c r="AP183" s="1">
        <v>9</v>
      </c>
      <c r="AQ183" s="1">
        <v>21</v>
      </c>
      <c r="AR183" s="1">
        <f t="shared" si="23"/>
        <v>15</v>
      </c>
      <c r="AS183" s="1">
        <v>2</v>
      </c>
      <c r="AT183" s="1">
        <v>2</v>
      </c>
      <c r="AU183" s="1">
        <v>1</v>
      </c>
      <c r="AV183" s="2">
        <v>3.125</v>
      </c>
      <c r="AW183" s="2">
        <v>3.7142857142857144</v>
      </c>
      <c r="AX183" s="2">
        <v>1.2</v>
      </c>
      <c r="AY183" s="2">
        <v>2.4</v>
      </c>
      <c r="AZ183" s="2">
        <v>2.1666666666666665</v>
      </c>
      <c r="BA183" s="2">
        <v>2.25</v>
      </c>
      <c r="BB183" s="2">
        <v>4.75</v>
      </c>
      <c r="BC183" s="2">
        <v>3.2</v>
      </c>
      <c r="BD183" s="3">
        <v>5.2742731702361745</v>
      </c>
      <c r="BE183" s="3">
        <v>2.1999999999999999E-2</v>
      </c>
      <c r="BF183" s="3">
        <v>19.242000000000001</v>
      </c>
      <c r="BG183" s="3">
        <v>4.9100671644726015</v>
      </c>
      <c r="BH183" s="3">
        <v>7.0000000000000001E-3</v>
      </c>
      <c r="BI183" s="14">
        <v>1.6630316844305874E-3</v>
      </c>
      <c r="BJ183" s="3">
        <v>0.91099999999999959</v>
      </c>
      <c r="BK183" s="11"/>
      <c r="BL183" s="11"/>
    </row>
    <row r="184" spans="1:64" x14ac:dyDescent="0.4">
      <c r="A184" s="1">
        <v>22</v>
      </c>
      <c r="B184" s="1">
        <v>22</v>
      </c>
      <c r="C184" s="1" t="s">
        <v>86</v>
      </c>
      <c r="D184" s="1">
        <v>1</v>
      </c>
      <c r="E184" s="1" t="s">
        <v>87</v>
      </c>
      <c r="F184" s="1">
        <v>7</v>
      </c>
      <c r="G184" s="1" t="s">
        <v>85</v>
      </c>
      <c r="H184" s="1" t="s">
        <v>80</v>
      </c>
      <c r="I184" s="1" t="s">
        <v>80</v>
      </c>
      <c r="J184" s="1">
        <v>0</v>
      </c>
      <c r="K184" s="1">
        <v>0</v>
      </c>
      <c r="L184" s="1">
        <v>2</v>
      </c>
      <c r="M184" s="1">
        <f t="shared" si="24"/>
        <v>1</v>
      </c>
      <c r="N184" s="1" t="s">
        <v>80</v>
      </c>
      <c r="O184" s="1"/>
      <c r="P184" s="1"/>
      <c r="Q184" s="1">
        <v>0</v>
      </c>
      <c r="R184" s="1">
        <f t="shared" si="17"/>
        <v>0</v>
      </c>
      <c r="S184" s="1"/>
      <c r="T184" s="1">
        <f t="shared" si="18"/>
        <v>0</v>
      </c>
      <c r="U184" s="1" t="s">
        <v>83</v>
      </c>
      <c r="V184" s="1"/>
      <c r="W184" s="1">
        <v>1</v>
      </c>
      <c r="X184" s="1">
        <v>26.19</v>
      </c>
      <c r="Y184" s="1">
        <v>426.88</v>
      </c>
      <c r="Z184" s="1">
        <v>71.355000000000004</v>
      </c>
      <c r="AA184" s="1">
        <v>7.1289999999999996</v>
      </c>
      <c r="AB184" s="1">
        <v>6.0140000000000002</v>
      </c>
      <c r="AC184" s="1">
        <v>4.8979999999999997</v>
      </c>
      <c r="AD184" s="1">
        <v>1501.6880000000001</v>
      </c>
      <c r="AE184" s="1">
        <v>1158.2860000000001</v>
      </c>
      <c r="AF184" s="1">
        <f t="shared" si="19"/>
        <v>1329.9870000000001</v>
      </c>
      <c r="AG184" s="1">
        <v>16</v>
      </c>
      <c r="AH184" s="1">
        <v>21</v>
      </c>
      <c r="AI184" s="1">
        <f t="shared" si="20"/>
        <v>18.5</v>
      </c>
      <c r="AJ184" s="1">
        <v>17</v>
      </c>
      <c r="AK184" s="1">
        <v>24.062000000000001</v>
      </c>
      <c r="AL184" s="1">
        <f t="shared" si="21"/>
        <v>17.75</v>
      </c>
      <c r="AM184" s="1">
        <v>3.9940000000000002</v>
      </c>
      <c r="AN184" s="1">
        <v>4.5030000000000001</v>
      </c>
      <c r="AO184" s="1">
        <f t="shared" si="22"/>
        <v>4.2484999999999999</v>
      </c>
      <c r="AP184" s="1">
        <v>5</v>
      </c>
      <c r="AQ184" s="1">
        <v>16</v>
      </c>
      <c r="AR184" s="1">
        <f t="shared" si="23"/>
        <v>10.5</v>
      </c>
      <c r="AS184" s="1">
        <v>1</v>
      </c>
      <c r="AT184" s="1">
        <v>2</v>
      </c>
      <c r="AU184" s="1">
        <v>1</v>
      </c>
      <c r="AV184" s="2">
        <v>3.125</v>
      </c>
      <c r="AW184" s="2">
        <v>3.7142857142857144</v>
      </c>
      <c r="AX184" s="2">
        <v>1.2</v>
      </c>
      <c r="AY184" s="2">
        <v>2.4</v>
      </c>
      <c r="AZ184" s="2">
        <v>2.1666666666666665</v>
      </c>
      <c r="BA184" s="2">
        <v>2.25</v>
      </c>
      <c r="BB184" s="2">
        <v>4.75</v>
      </c>
      <c r="BC184" s="2">
        <v>3.2</v>
      </c>
      <c r="BD184" s="5"/>
      <c r="BE184" s="5"/>
      <c r="BF184" s="5"/>
      <c r="BG184" s="5"/>
      <c r="BH184" s="5"/>
      <c r="BI184" s="5"/>
      <c r="BJ184" s="5"/>
      <c r="BK184" s="4"/>
      <c r="BL184" s="4"/>
    </row>
    <row r="185" spans="1:64" x14ac:dyDescent="0.4">
      <c r="A185" s="1">
        <v>22</v>
      </c>
      <c r="B185" s="1">
        <v>22</v>
      </c>
      <c r="C185" s="1" t="s">
        <v>86</v>
      </c>
      <c r="D185" s="1">
        <v>1</v>
      </c>
      <c r="E185" s="1" t="s">
        <v>87</v>
      </c>
      <c r="F185" s="1">
        <v>8</v>
      </c>
      <c r="G185" s="1" t="s">
        <v>78</v>
      </c>
      <c r="H185" s="1" t="s">
        <v>79</v>
      </c>
      <c r="I185" s="1" t="s">
        <v>79</v>
      </c>
      <c r="J185" s="1">
        <v>1</v>
      </c>
      <c r="K185" s="1">
        <v>0</v>
      </c>
      <c r="L185" s="1">
        <v>1</v>
      </c>
      <c r="M185" s="1">
        <f t="shared" si="24"/>
        <v>1</v>
      </c>
      <c r="N185" s="1" t="s">
        <v>80</v>
      </c>
      <c r="O185" s="1" t="s">
        <v>79</v>
      </c>
      <c r="P185" s="1"/>
      <c r="Q185" s="1">
        <v>0</v>
      </c>
      <c r="R185" s="1">
        <f t="shared" si="17"/>
        <v>0</v>
      </c>
      <c r="S185" s="1"/>
      <c r="T185" s="1">
        <f t="shared" si="18"/>
        <v>0</v>
      </c>
      <c r="U185" s="1" t="s">
        <v>81</v>
      </c>
      <c r="V185" s="1" t="s">
        <v>83</v>
      </c>
      <c r="W185" s="1">
        <v>1</v>
      </c>
      <c r="X185" s="1">
        <v>30.17</v>
      </c>
      <c r="Y185" s="1">
        <v>314.584</v>
      </c>
      <c r="Z185" s="1">
        <v>104.529</v>
      </c>
      <c r="AA185" s="1">
        <v>6.7960000000000003</v>
      </c>
      <c r="AB185" s="1">
        <v>5.8550000000000004</v>
      </c>
      <c r="AC185" s="1">
        <v>4.9139999999999997</v>
      </c>
      <c r="AD185" s="1">
        <v>1251.5909999999999</v>
      </c>
      <c r="AE185" s="1">
        <v>1074.346</v>
      </c>
      <c r="AF185" s="1">
        <f t="shared" si="19"/>
        <v>1162.9684999999999</v>
      </c>
      <c r="AG185" s="1">
        <v>22</v>
      </c>
      <c r="AH185" s="1">
        <v>26</v>
      </c>
      <c r="AI185" s="1">
        <f t="shared" si="20"/>
        <v>24</v>
      </c>
      <c r="AJ185" s="1">
        <v>811</v>
      </c>
      <c r="AK185" s="1">
        <v>32</v>
      </c>
      <c r="AL185" s="1">
        <f t="shared" si="21"/>
        <v>417.5</v>
      </c>
      <c r="AM185" s="1">
        <v>4.47</v>
      </c>
      <c r="AN185" s="1">
        <v>4.9290000000000003</v>
      </c>
      <c r="AO185" s="1">
        <f t="shared" si="22"/>
        <v>4.6995000000000005</v>
      </c>
      <c r="AP185" s="1">
        <v>6</v>
      </c>
      <c r="AQ185" s="1">
        <v>12</v>
      </c>
      <c r="AR185" s="1">
        <f t="shared" si="23"/>
        <v>9</v>
      </c>
      <c r="AS185" s="1">
        <v>1</v>
      </c>
      <c r="AT185" s="1">
        <v>2</v>
      </c>
      <c r="AU185" s="1">
        <v>1</v>
      </c>
      <c r="AV185" s="2">
        <v>3.125</v>
      </c>
      <c r="AW185" s="2">
        <v>3.7142857142857144</v>
      </c>
      <c r="AX185" s="2">
        <v>1.2</v>
      </c>
      <c r="AY185" s="2">
        <v>2.4</v>
      </c>
      <c r="AZ185" s="2">
        <v>2.1666666666666665</v>
      </c>
      <c r="BA185" s="2">
        <v>2.25</v>
      </c>
      <c r="BB185" s="2">
        <v>4.75</v>
      </c>
      <c r="BC185" s="2">
        <v>3.2</v>
      </c>
      <c r="BD185" s="3">
        <v>3.778535078933837</v>
      </c>
      <c r="BE185" s="3">
        <v>2.1999999999999999E-2</v>
      </c>
      <c r="BF185" s="3">
        <v>17.116</v>
      </c>
      <c r="BG185" s="3">
        <v>3.9393690096141567</v>
      </c>
      <c r="BH185" s="3">
        <v>7.0000000000000001E-3</v>
      </c>
      <c r="BI185" s="14">
        <v>0.18337526583116293</v>
      </c>
      <c r="BJ185" s="3">
        <v>0.90500000000000025</v>
      </c>
      <c r="BK185" s="11"/>
      <c r="BL185" s="11"/>
    </row>
    <row r="186" spans="1:64" x14ac:dyDescent="0.4">
      <c r="A186" s="1">
        <v>22</v>
      </c>
      <c r="B186" s="1">
        <v>22</v>
      </c>
      <c r="C186" s="1" t="s">
        <v>86</v>
      </c>
      <c r="D186" s="1">
        <v>1</v>
      </c>
      <c r="E186" s="1" t="s">
        <v>87</v>
      </c>
      <c r="F186" s="1">
        <v>9</v>
      </c>
      <c r="G186" s="1" t="s">
        <v>84</v>
      </c>
      <c r="H186" s="1" t="s">
        <v>79</v>
      </c>
      <c r="I186" s="1" t="s">
        <v>80</v>
      </c>
      <c r="J186" s="1">
        <v>1</v>
      </c>
      <c r="K186" s="1">
        <v>1</v>
      </c>
      <c r="L186" s="1">
        <v>6</v>
      </c>
      <c r="M186" s="1">
        <f t="shared" si="24"/>
        <v>0</v>
      </c>
      <c r="N186" s="1"/>
      <c r="O186" s="1"/>
      <c r="P186" s="1"/>
      <c r="Q186" s="1">
        <v>1</v>
      </c>
      <c r="R186" s="1">
        <f t="shared" si="17"/>
        <v>0</v>
      </c>
      <c r="S186" s="1"/>
      <c r="T186" s="1">
        <f t="shared" si="18"/>
        <v>1</v>
      </c>
      <c r="U186" s="1" t="s">
        <v>81</v>
      </c>
      <c r="V186" s="1"/>
      <c r="W186" s="1">
        <v>0</v>
      </c>
      <c r="X186" s="1">
        <v>31.802</v>
      </c>
      <c r="Y186" s="1">
        <v>479.28300000000002</v>
      </c>
      <c r="Z186" s="1">
        <v>153.58699999999999</v>
      </c>
      <c r="AA186" s="1">
        <v>9.8529999999999998</v>
      </c>
      <c r="AB186" s="1">
        <v>12.893000000000001</v>
      </c>
      <c r="AC186" s="1">
        <v>15.933</v>
      </c>
      <c r="AD186" s="1">
        <v>880.74199999999996</v>
      </c>
      <c r="AE186" s="1">
        <v>781.93799999999999</v>
      </c>
      <c r="AF186" s="1">
        <f t="shared" si="19"/>
        <v>831.33999999999992</v>
      </c>
      <c r="AG186" s="1">
        <v>31</v>
      </c>
      <c r="AH186" s="1">
        <v>32</v>
      </c>
      <c r="AI186" s="1">
        <f t="shared" si="20"/>
        <v>31.5</v>
      </c>
      <c r="AJ186" s="1">
        <v>64.153999999999996</v>
      </c>
      <c r="AK186" s="1">
        <v>46.091000000000001</v>
      </c>
      <c r="AL186" s="1">
        <f t="shared" si="21"/>
        <v>47.826999999999998</v>
      </c>
      <c r="AM186" s="1">
        <v>14.228</v>
      </c>
      <c r="AN186" s="1">
        <v>8.7449999999999992</v>
      </c>
      <c r="AO186" s="1">
        <f t="shared" si="22"/>
        <v>11.486499999999999</v>
      </c>
      <c r="AP186" s="1">
        <v>13</v>
      </c>
      <c r="AQ186" s="1">
        <v>22</v>
      </c>
      <c r="AR186" s="1">
        <f t="shared" si="23"/>
        <v>17.5</v>
      </c>
      <c r="AS186" s="1">
        <v>2</v>
      </c>
      <c r="AT186" s="1">
        <v>3</v>
      </c>
      <c r="AU186" s="1">
        <v>2</v>
      </c>
      <c r="AV186" s="2">
        <v>3.125</v>
      </c>
      <c r="AW186" s="2">
        <v>3.7142857142857144</v>
      </c>
      <c r="AX186" s="2">
        <v>1.2</v>
      </c>
      <c r="AY186" s="2">
        <v>2.4</v>
      </c>
      <c r="AZ186" s="2">
        <v>2.1666666666666665</v>
      </c>
      <c r="BA186" s="2">
        <v>2.25</v>
      </c>
      <c r="BB186" s="2">
        <v>4.75</v>
      </c>
      <c r="BC186" s="2">
        <v>3.2</v>
      </c>
      <c r="BD186" s="3">
        <v>2.2101286162049458</v>
      </c>
      <c r="BE186" s="3">
        <v>6.7000000000000004E-2</v>
      </c>
      <c r="BF186" s="3">
        <v>15.465</v>
      </c>
      <c r="BG186" s="3">
        <v>2.4507854484988938</v>
      </c>
      <c r="BH186" s="3">
        <v>3.7999999999999999E-2</v>
      </c>
      <c r="BI186" s="14">
        <v>6.599061845562991E-3</v>
      </c>
      <c r="BJ186" s="3">
        <v>2.5799999999999841</v>
      </c>
      <c r="BK186" s="9">
        <v>162.483159999495</v>
      </c>
      <c r="BL186" s="9">
        <v>63.710000000000036</v>
      </c>
    </row>
    <row r="187" spans="1:64" x14ac:dyDescent="0.4">
      <c r="A187" s="1">
        <v>22</v>
      </c>
      <c r="B187" s="1">
        <v>22</v>
      </c>
      <c r="C187" s="1" t="s">
        <v>86</v>
      </c>
      <c r="D187" s="1">
        <v>1</v>
      </c>
      <c r="E187" s="1" t="s">
        <v>87</v>
      </c>
      <c r="F187" s="1">
        <v>10</v>
      </c>
      <c r="G187" s="1" t="s">
        <v>85</v>
      </c>
      <c r="H187" s="1" t="s">
        <v>80</v>
      </c>
      <c r="I187" s="1" t="s">
        <v>80</v>
      </c>
      <c r="J187" s="1">
        <v>1</v>
      </c>
      <c r="K187" s="1">
        <v>1</v>
      </c>
      <c r="L187" s="1">
        <v>5</v>
      </c>
      <c r="M187" s="1">
        <f t="shared" si="24"/>
        <v>1</v>
      </c>
      <c r="N187" s="1" t="s">
        <v>80</v>
      </c>
      <c r="O187" s="1"/>
      <c r="P187" s="1"/>
      <c r="Q187" s="1">
        <v>1</v>
      </c>
      <c r="R187" s="1">
        <f t="shared" si="17"/>
        <v>0</v>
      </c>
      <c r="S187" s="1"/>
      <c r="T187" s="1">
        <f t="shared" si="18"/>
        <v>1</v>
      </c>
      <c r="U187" s="1" t="s">
        <v>81</v>
      </c>
      <c r="V187" s="1" t="s">
        <v>83</v>
      </c>
      <c r="W187" s="1">
        <v>1</v>
      </c>
      <c r="X187" s="1">
        <v>28.821999999999999</v>
      </c>
      <c r="Y187" s="1">
        <v>463.85199999999998</v>
      </c>
      <c r="Z187" s="1">
        <v>243.84100000000001</v>
      </c>
      <c r="AA187" s="1">
        <v>15.558</v>
      </c>
      <c r="AB187" s="1">
        <v>11.999000000000001</v>
      </c>
      <c r="AC187" s="1">
        <v>8.4390000000000001</v>
      </c>
      <c r="AD187" s="1">
        <v>771.12900000000002</v>
      </c>
      <c r="AE187" s="1">
        <v>640.76900000000001</v>
      </c>
      <c r="AF187" s="1">
        <f t="shared" si="19"/>
        <v>705.94900000000007</v>
      </c>
      <c r="AG187" s="1">
        <v>31</v>
      </c>
      <c r="AH187" s="1">
        <v>39</v>
      </c>
      <c r="AI187" s="1">
        <f t="shared" si="20"/>
        <v>35</v>
      </c>
      <c r="AJ187" s="1">
        <v>65.05</v>
      </c>
      <c r="AK187" s="1">
        <v>35.814999999999998</v>
      </c>
      <c r="AL187" s="1">
        <f t="shared" si="21"/>
        <v>50.024999999999999</v>
      </c>
      <c r="AM187" s="1">
        <v>8.2910000000000004</v>
      </c>
      <c r="AN187" s="1">
        <v>6.5869999999999997</v>
      </c>
      <c r="AO187" s="1">
        <f t="shared" si="22"/>
        <v>7.4390000000000001</v>
      </c>
      <c r="AP187" s="1">
        <v>20</v>
      </c>
      <c r="AQ187" s="1">
        <v>27</v>
      </c>
      <c r="AR187" s="1">
        <f t="shared" si="23"/>
        <v>23.5</v>
      </c>
      <c r="AS187" s="1">
        <v>2</v>
      </c>
      <c r="AT187" s="1">
        <v>2</v>
      </c>
      <c r="AU187" s="1">
        <v>2</v>
      </c>
      <c r="AV187" s="2">
        <v>3.125</v>
      </c>
      <c r="AW187" s="2">
        <v>3.7142857142857144</v>
      </c>
      <c r="AX187" s="2">
        <v>1.2</v>
      </c>
      <c r="AY187" s="2">
        <v>2.4</v>
      </c>
      <c r="AZ187" s="2">
        <v>2.1666666666666665</v>
      </c>
      <c r="BA187" s="2">
        <v>2.25</v>
      </c>
      <c r="BB187" s="2">
        <v>4.75</v>
      </c>
      <c r="BC187" s="2">
        <v>3.2</v>
      </c>
      <c r="BD187" s="3">
        <v>5.2192832153377289</v>
      </c>
      <c r="BE187" s="3">
        <v>0.97099999999999997</v>
      </c>
      <c r="BF187" s="3">
        <v>16.948</v>
      </c>
      <c r="BG187" s="3">
        <v>4.8080881791140566</v>
      </c>
      <c r="BH187" s="3">
        <v>0.13900000000000001</v>
      </c>
      <c r="BI187" s="14">
        <v>3.8432260107831608E-2</v>
      </c>
      <c r="BJ187" s="3">
        <v>3.5670000000000073</v>
      </c>
      <c r="BK187" s="9">
        <v>37.545999999999822</v>
      </c>
      <c r="BL187" s="9">
        <v>56.687199999939821</v>
      </c>
    </row>
    <row r="188" spans="1:64" x14ac:dyDescent="0.4">
      <c r="A188" s="1">
        <v>22</v>
      </c>
      <c r="B188" s="1">
        <v>22</v>
      </c>
      <c r="C188" s="1" t="s">
        <v>86</v>
      </c>
      <c r="D188" s="1">
        <v>1</v>
      </c>
      <c r="E188" s="1" t="s">
        <v>87</v>
      </c>
      <c r="F188" s="1">
        <v>11</v>
      </c>
      <c r="G188" s="1" t="s">
        <v>78</v>
      </c>
      <c r="H188" s="1" t="s">
        <v>79</v>
      </c>
      <c r="I188" s="1" t="s">
        <v>79</v>
      </c>
      <c r="J188" s="1">
        <v>0</v>
      </c>
      <c r="K188" s="1">
        <v>0</v>
      </c>
      <c r="L188" s="1">
        <v>4</v>
      </c>
      <c r="M188" s="1">
        <f t="shared" si="24"/>
        <v>0</v>
      </c>
      <c r="N188" s="1" t="s">
        <v>80</v>
      </c>
      <c r="O188" s="1"/>
      <c r="P188" s="1"/>
      <c r="Q188" s="1">
        <v>0</v>
      </c>
      <c r="R188" s="1">
        <f t="shared" si="17"/>
        <v>0</v>
      </c>
      <c r="S188" s="1"/>
      <c r="T188" s="1">
        <f t="shared" si="18"/>
        <v>0</v>
      </c>
      <c r="U188" s="1" t="s">
        <v>81</v>
      </c>
      <c r="V188" s="1"/>
      <c r="W188" s="1">
        <v>0</v>
      </c>
      <c r="X188" s="1">
        <v>26.875</v>
      </c>
      <c r="Y188" s="1">
        <v>383.827</v>
      </c>
      <c r="Z188" s="1">
        <v>153.61199999999999</v>
      </c>
      <c r="AA188" s="1">
        <v>11.228</v>
      </c>
      <c r="AB188" s="1">
        <v>10.605</v>
      </c>
      <c r="AC188" s="1">
        <v>9.9809999999999999</v>
      </c>
      <c r="AD188" s="1">
        <v>1009.087</v>
      </c>
      <c r="AE188" s="1">
        <v>1064.7270000000001</v>
      </c>
      <c r="AF188" s="1">
        <f t="shared" si="19"/>
        <v>1036.9070000000002</v>
      </c>
      <c r="AG188" s="1">
        <v>23</v>
      </c>
      <c r="AH188" s="1">
        <v>22</v>
      </c>
      <c r="AI188" s="1">
        <f t="shared" si="20"/>
        <v>22.5</v>
      </c>
      <c r="AJ188" s="1">
        <v>23.713999999999999</v>
      </c>
      <c r="AK188" s="1">
        <v>27.917000000000002</v>
      </c>
      <c r="AL188" s="1">
        <f t="shared" si="21"/>
        <v>23.106999999999999</v>
      </c>
      <c r="AM188" s="1">
        <v>6.5659999999999998</v>
      </c>
      <c r="AN188" s="1">
        <v>6.1390000000000002</v>
      </c>
      <c r="AO188" s="1">
        <f t="shared" si="22"/>
        <v>6.3525</v>
      </c>
      <c r="AP188" s="1">
        <v>14</v>
      </c>
      <c r="AQ188" s="1">
        <v>12</v>
      </c>
      <c r="AR188" s="1">
        <f t="shared" si="23"/>
        <v>13</v>
      </c>
      <c r="AS188" s="1">
        <v>2</v>
      </c>
      <c r="AT188" s="1">
        <v>3</v>
      </c>
      <c r="AU188" s="1">
        <v>1</v>
      </c>
      <c r="AV188" s="2">
        <v>3.125</v>
      </c>
      <c r="AW188" s="2">
        <v>3.7142857142857144</v>
      </c>
      <c r="AX188" s="2">
        <v>1.2</v>
      </c>
      <c r="AY188" s="2">
        <v>2.4</v>
      </c>
      <c r="AZ188" s="2">
        <v>2.1666666666666665</v>
      </c>
      <c r="BA188" s="2">
        <v>2.25</v>
      </c>
      <c r="BB188" s="2">
        <v>4.75</v>
      </c>
      <c r="BC188" s="2">
        <v>3.2</v>
      </c>
      <c r="BD188" s="5"/>
      <c r="BE188" s="5"/>
      <c r="BF188" s="5"/>
      <c r="BG188" s="5"/>
      <c r="BH188" s="5"/>
      <c r="BI188" s="5"/>
      <c r="BJ188" s="5"/>
      <c r="BK188" s="4"/>
      <c r="BL188" s="4"/>
    </row>
    <row r="189" spans="1:64" x14ac:dyDescent="0.4">
      <c r="A189" s="1">
        <v>22</v>
      </c>
      <c r="B189" s="1">
        <v>22</v>
      </c>
      <c r="C189" s="1" t="s">
        <v>86</v>
      </c>
      <c r="D189" s="1">
        <v>1</v>
      </c>
      <c r="E189" s="1" t="s">
        <v>87</v>
      </c>
      <c r="F189" s="1">
        <v>12</v>
      </c>
      <c r="G189" s="1" t="s">
        <v>82</v>
      </c>
      <c r="H189" s="1" t="s">
        <v>80</v>
      </c>
      <c r="I189" s="1" t="s">
        <v>79</v>
      </c>
      <c r="J189" s="1">
        <v>1</v>
      </c>
      <c r="K189" s="1">
        <v>1</v>
      </c>
      <c r="L189" s="1">
        <v>3</v>
      </c>
      <c r="M189" s="1">
        <f t="shared" si="24"/>
        <v>1</v>
      </c>
      <c r="N189" s="1" t="s">
        <v>80</v>
      </c>
      <c r="O189" s="1"/>
      <c r="P189" s="1"/>
      <c r="Q189" s="1">
        <v>1</v>
      </c>
      <c r="R189" s="1">
        <f t="shared" si="17"/>
        <v>0</v>
      </c>
      <c r="S189" s="1"/>
      <c r="T189" s="1">
        <f t="shared" si="18"/>
        <v>1</v>
      </c>
      <c r="U189" s="1" t="s">
        <v>81</v>
      </c>
      <c r="V189" s="1" t="s">
        <v>83</v>
      </c>
      <c r="W189" s="1">
        <v>1</v>
      </c>
      <c r="X189" s="1">
        <v>27.195</v>
      </c>
      <c r="Y189" s="1">
        <v>422.07400000000001</v>
      </c>
      <c r="Z189" s="1">
        <v>218.626</v>
      </c>
      <c r="AA189" s="1">
        <v>17.106000000000002</v>
      </c>
      <c r="AB189" s="1">
        <v>12.106999999999999</v>
      </c>
      <c r="AC189" s="1">
        <v>7.1079999999999997</v>
      </c>
      <c r="AD189" s="1">
        <v>697.71</v>
      </c>
      <c r="AE189" s="1">
        <v>712.08799999999997</v>
      </c>
      <c r="AF189" s="1">
        <f t="shared" si="19"/>
        <v>704.899</v>
      </c>
      <c r="AG189" s="1">
        <v>31</v>
      </c>
      <c r="AH189" s="1">
        <v>34</v>
      </c>
      <c r="AI189" s="1">
        <f t="shared" si="20"/>
        <v>32.5</v>
      </c>
      <c r="AJ189" s="1">
        <v>24.111000000000001</v>
      </c>
      <c r="AK189" s="1">
        <v>34.143000000000001</v>
      </c>
      <c r="AL189" s="1">
        <f t="shared" si="21"/>
        <v>28.305500000000002</v>
      </c>
      <c r="AM189" s="1">
        <v>5.6950000000000003</v>
      </c>
      <c r="AN189" s="1">
        <v>5.9180000000000001</v>
      </c>
      <c r="AO189" s="1">
        <f t="shared" si="22"/>
        <v>5.8064999999999998</v>
      </c>
      <c r="AP189" s="1">
        <v>18</v>
      </c>
      <c r="AQ189" s="1">
        <v>21</v>
      </c>
      <c r="AR189" s="1">
        <f t="shared" si="23"/>
        <v>19.5</v>
      </c>
      <c r="AS189" s="1">
        <v>2</v>
      </c>
      <c r="AT189" s="1">
        <v>3</v>
      </c>
      <c r="AU189" s="1">
        <v>2</v>
      </c>
      <c r="AV189" s="2">
        <v>3.125</v>
      </c>
      <c r="AW189" s="2">
        <v>3.7142857142857144</v>
      </c>
      <c r="AX189" s="2">
        <v>1.2</v>
      </c>
      <c r="AY189" s="2">
        <v>2.4</v>
      </c>
      <c r="AZ189" s="2">
        <v>2.1666666666666665</v>
      </c>
      <c r="BA189" s="2">
        <v>2.25</v>
      </c>
      <c r="BB189" s="2">
        <v>4.75</v>
      </c>
      <c r="BC189" s="2">
        <v>3.2</v>
      </c>
      <c r="BD189" s="3">
        <v>6.4436921614802749</v>
      </c>
      <c r="BE189" s="3">
        <v>0.32100000000000001</v>
      </c>
      <c r="BF189" s="3">
        <v>19.138999999999999</v>
      </c>
      <c r="BG189" s="3">
        <v>4.3379276362701304</v>
      </c>
      <c r="BH189" s="3">
        <v>8.6999999999999994E-2</v>
      </c>
      <c r="BI189" s="14">
        <v>2.1717336057951446E-2</v>
      </c>
      <c r="BJ189" s="3">
        <v>3.7649999999999864</v>
      </c>
      <c r="BK189" s="9">
        <v>77.277999999999793</v>
      </c>
      <c r="BL189" s="9">
        <v>36.426319999960924</v>
      </c>
    </row>
    <row r="190" spans="1:64" x14ac:dyDescent="0.4">
      <c r="A190" s="1">
        <v>22</v>
      </c>
      <c r="B190" s="1">
        <v>22</v>
      </c>
      <c r="C190" s="1" t="s">
        <v>86</v>
      </c>
      <c r="D190" s="1">
        <v>1</v>
      </c>
      <c r="E190" s="1" t="s">
        <v>87</v>
      </c>
      <c r="F190" s="1">
        <v>13</v>
      </c>
      <c r="G190" s="1" t="s">
        <v>85</v>
      </c>
      <c r="H190" s="1" t="s">
        <v>80</v>
      </c>
      <c r="I190" s="1" t="s">
        <v>80</v>
      </c>
      <c r="J190" s="1">
        <v>0</v>
      </c>
      <c r="K190" s="1">
        <v>0</v>
      </c>
      <c r="L190" s="1">
        <v>1</v>
      </c>
      <c r="M190" s="1">
        <f t="shared" si="24"/>
        <v>1</v>
      </c>
      <c r="N190" s="1" t="s">
        <v>80</v>
      </c>
      <c r="O190" s="1"/>
      <c r="P190" s="1"/>
      <c r="Q190" s="1">
        <v>0</v>
      </c>
      <c r="R190" s="1">
        <f t="shared" si="17"/>
        <v>0</v>
      </c>
      <c r="S190" s="1"/>
      <c r="T190" s="1">
        <f t="shared" si="18"/>
        <v>0</v>
      </c>
      <c r="U190" s="1" t="s">
        <v>83</v>
      </c>
      <c r="V190" s="1"/>
      <c r="W190" s="1">
        <v>1</v>
      </c>
      <c r="X190" s="1">
        <v>24.870999999999999</v>
      </c>
      <c r="Y190" s="1">
        <v>199.62100000000001</v>
      </c>
      <c r="Z190" s="1">
        <v>47.838000000000001</v>
      </c>
      <c r="AA190" s="1">
        <v>5.8940000000000001</v>
      </c>
      <c r="AB190" s="1">
        <v>6.3319999999999999</v>
      </c>
      <c r="AC190" s="1">
        <v>6.7690000000000001</v>
      </c>
      <c r="AD190" s="1">
        <v>1773.385</v>
      </c>
      <c r="AE190" s="1">
        <v>1752.769</v>
      </c>
      <c r="AF190" s="1">
        <f t="shared" si="19"/>
        <v>1763.077</v>
      </c>
      <c r="AG190" s="1">
        <v>13</v>
      </c>
      <c r="AH190" s="1">
        <v>13</v>
      </c>
      <c r="AI190" s="1">
        <f t="shared" si="20"/>
        <v>13</v>
      </c>
      <c r="AJ190" s="1">
        <v>83</v>
      </c>
      <c r="AK190" s="1">
        <v>50.332999999999998</v>
      </c>
      <c r="AL190" s="1">
        <f t="shared" si="21"/>
        <v>48</v>
      </c>
      <c r="AM190" s="1">
        <v>17.222999999999999</v>
      </c>
      <c r="AN190" s="1">
        <v>8.2970000000000006</v>
      </c>
      <c r="AO190" s="1">
        <f t="shared" si="22"/>
        <v>12.76</v>
      </c>
      <c r="AP190" s="1">
        <v>2</v>
      </c>
      <c r="AQ190" s="1">
        <v>3</v>
      </c>
      <c r="AR190" s="1">
        <f t="shared" si="23"/>
        <v>2.5</v>
      </c>
      <c r="AS190" s="1">
        <v>2</v>
      </c>
      <c r="AT190" s="1">
        <v>2</v>
      </c>
      <c r="AU190" s="1">
        <v>1</v>
      </c>
      <c r="AV190" s="2">
        <v>3.125</v>
      </c>
      <c r="AW190" s="2">
        <v>3.7142857142857144</v>
      </c>
      <c r="AX190" s="2">
        <v>1.2</v>
      </c>
      <c r="AY190" s="2">
        <v>2.4</v>
      </c>
      <c r="AZ190" s="2">
        <v>2.1666666666666665</v>
      </c>
      <c r="BA190" s="2">
        <v>2.25</v>
      </c>
      <c r="BB190" s="2">
        <v>4.75</v>
      </c>
      <c r="BC190" s="2">
        <v>3.2</v>
      </c>
      <c r="BD190" s="5"/>
      <c r="BE190" s="5"/>
      <c r="BF190" s="5"/>
      <c r="BG190" s="5"/>
      <c r="BH190" s="5"/>
      <c r="BI190" s="5"/>
      <c r="BJ190" s="5"/>
      <c r="BK190" s="4"/>
      <c r="BL190" s="4"/>
    </row>
    <row r="191" spans="1:64" x14ac:dyDescent="0.4">
      <c r="A191" s="1">
        <v>22</v>
      </c>
      <c r="B191" s="1">
        <v>22</v>
      </c>
      <c r="C191" s="1" t="s">
        <v>86</v>
      </c>
      <c r="D191" s="1">
        <v>1</v>
      </c>
      <c r="E191" s="1" t="s">
        <v>87</v>
      </c>
      <c r="F191" s="1">
        <v>14</v>
      </c>
      <c r="G191" s="1" t="s">
        <v>78</v>
      </c>
      <c r="H191" s="1" t="s">
        <v>79</v>
      </c>
      <c r="I191" s="1" t="s">
        <v>79</v>
      </c>
      <c r="J191" s="1">
        <v>1</v>
      </c>
      <c r="K191" s="1">
        <v>1</v>
      </c>
      <c r="L191" s="1">
        <v>5</v>
      </c>
      <c r="M191" s="1">
        <f t="shared" si="24"/>
        <v>0</v>
      </c>
      <c r="N191" s="1"/>
      <c r="O191" s="1"/>
      <c r="P191" s="1"/>
      <c r="Q191" s="1">
        <v>1</v>
      </c>
      <c r="R191" s="1">
        <f t="shared" si="17"/>
        <v>0</v>
      </c>
      <c r="S191" s="1" t="s">
        <v>80</v>
      </c>
      <c r="T191" s="1">
        <f t="shared" si="18"/>
        <v>1</v>
      </c>
      <c r="U191" s="1"/>
      <c r="V191" s="1"/>
      <c r="W191" s="1">
        <v>0</v>
      </c>
      <c r="X191" s="1">
        <v>25.949000000000002</v>
      </c>
      <c r="Y191" s="1">
        <v>570.34100000000001</v>
      </c>
      <c r="Z191" s="1">
        <v>154.53800000000001</v>
      </c>
      <c r="AA191" s="1">
        <v>7.9640000000000004</v>
      </c>
      <c r="AB191" s="1">
        <v>8.0920000000000005</v>
      </c>
      <c r="AC191" s="1">
        <v>8.2210000000000001</v>
      </c>
      <c r="AD191" s="1">
        <v>963.83299999999997</v>
      </c>
      <c r="AE191" s="1">
        <v>830.81500000000005</v>
      </c>
      <c r="AF191" s="1">
        <f t="shared" si="19"/>
        <v>897.32400000000007</v>
      </c>
      <c r="AG191" s="1">
        <v>24</v>
      </c>
      <c r="AH191" s="1">
        <v>27</v>
      </c>
      <c r="AI191" s="1">
        <f t="shared" si="20"/>
        <v>25.5</v>
      </c>
      <c r="AJ191" s="1">
        <v>37.5</v>
      </c>
      <c r="AK191" s="1">
        <v>39.582999999999998</v>
      </c>
      <c r="AL191" s="1">
        <f t="shared" si="21"/>
        <v>31.5</v>
      </c>
      <c r="AM191" s="1">
        <v>8.5670000000000002</v>
      </c>
      <c r="AN191" s="1">
        <v>7.6420000000000003</v>
      </c>
      <c r="AO191" s="1">
        <f t="shared" si="22"/>
        <v>8.1044999999999998</v>
      </c>
      <c r="AP191" s="1">
        <v>16</v>
      </c>
      <c r="AQ191" s="1">
        <v>24</v>
      </c>
      <c r="AR191" s="1">
        <f t="shared" si="23"/>
        <v>20</v>
      </c>
      <c r="AS191" s="1">
        <v>2</v>
      </c>
      <c r="AT191" s="1">
        <v>2</v>
      </c>
      <c r="AU191" s="1">
        <v>1</v>
      </c>
      <c r="AV191" s="2">
        <v>3.125</v>
      </c>
      <c r="AW191" s="2">
        <v>3.7142857142857144</v>
      </c>
      <c r="AX191" s="2">
        <v>1.2</v>
      </c>
      <c r="AY191" s="2">
        <v>2.4</v>
      </c>
      <c r="AZ191" s="2">
        <v>2.1666666666666665</v>
      </c>
      <c r="BA191" s="2">
        <v>2.25</v>
      </c>
      <c r="BB191" s="2">
        <v>4.75</v>
      </c>
      <c r="BC191" s="2">
        <v>3.2</v>
      </c>
      <c r="BD191" s="3">
        <v>5.575422445531613</v>
      </c>
      <c r="BE191" s="3">
        <v>0.14000000000000001</v>
      </c>
      <c r="BF191" s="3">
        <v>18.355</v>
      </c>
      <c r="BG191" s="3">
        <v>4.544483504762594</v>
      </c>
      <c r="BH191" s="3">
        <v>4.3999999999999997E-2</v>
      </c>
      <c r="BI191" s="14">
        <v>1.0410802154549995E-2</v>
      </c>
      <c r="BJ191" s="3">
        <v>2.13900000000001</v>
      </c>
      <c r="BK191" s="9">
        <v>190.46472000009885</v>
      </c>
      <c r="BL191" s="9">
        <v>35.684959999951161</v>
      </c>
    </row>
    <row r="192" spans="1:64" x14ac:dyDescent="0.4">
      <c r="A192" s="1">
        <v>22</v>
      </c>
      <c r="B192" s="1">
        <v>22</v>
      </c>
      <c r="C192" s="1" t="s">
        <v>86</v>
      </c>
      <c r="D192" s="1">
        <v>1</v>
      </c>
      <c r="E192" s="1" t="s">
        <v>87</v>
      </c>
      <c r="F192" s="1">
        <v>15</v>
      </c>
      <c r="G192" s="1" t="s">
        <v>82</v>
      </c>
      <c r="H192" s="1" t="s">
        <v>80</v>
      </c>
      <c r="I192" s="1" t="s">
        <v>79</v>
      </c>
      <c r="J192" s="1">
        <v>1</v>
      </c>
      <c r="K192" s="1">
        <v>1</v>
      </c>
      <c r="L192" s="1">
        <v>4</v>
      </c>
      <c r="M192" s="1">
        <f t="shared" si="24"/>
        <v>1</v>
      </c>
      <c r="N192" s="1" t="s">
        <v>80</v>
      </c>
      <c r="O192" s="1"/>
      <c r="P192" s="1"/>
      <c r="Q192" s="1">
        <v>1</v>
      </c>
      <c r="R192" s="1">
        <f t="shared" si="17"/>
        <v>0</v>
      </c>
      <c r="S192" s="1"/>
      <c r="T192" s="1">
        <f t="shared" si="18"/>
        <v>1</v>
      </c>
      <c r="U192" s="1" t="s">
        <v>81</v>
      </c>
      <c r="V192" s="1" t="s">
        <v>83</v>
      </c>
      <c r="W192" s="1">
        <v>1</v>
      </c>
      <c r="X192" s="1">
        <v>29.896999999999998</v>
      </c>
      <c r="Y192" s="1">
        <v>378.71300000000002</v>
      </c>
      <c r="Z192" s="1">
        <v>254.9</v>
      </c>
      <c r="AA192" s="1">
        <v>13.935</v>
      </c>
      <c r="AB192" s="1">
        <v>10.452</v>
      </c>
      <c r="AC192" s="1">
        <v>6.968</v>
      </c>
      <c r="AD192" s="1">
        <v>958.73099999999999</v>
      </c>
      <c r="AE192" s="1">
        <v>1037.5</v>
      </c>
      <c r="AF192" s="1">
        <f t="shared" si="19"/>
        <v>998.1155</v>
      </c>
      <c r="AG192" s="1">
        <v>26</v>
      </c>
      <c r="AH192" s="1">
        <v>26</v>
      </c>
      <c r="AI192" s="1">
        <f t="shared" si="20"/>
        <v>26</v>
      </c>
      <c r="AJ192" s="1">
        <v>31.611000000000001</v>
      </c>
      <c r="AK192" s="1">
        <v>35.951999999999998</v>
      </c>
      <c r="AL192" s="1">
        <f t="shared" si="21"/>
        <v>28.805500000000002</v>
      </c>
      <c r="AM192" s="1">
        <v>6.7990000000000004</v>
      </c>
      <c r="AN192" s="1">
        <v>6.9649999999999999</v>
      </c>
      <c r="AO192" s="1">
        <f t="shared" si="22"/>
        <v>6.8819999999999997</v>
      </c>
      <c r="AP192" s="1">
        <v>18</v>
      </c>
      <c r="AQ192" s="1">
        <v>21</v>
      </c>
      <c r="AR192" s="1">
        <f t="shared" si="23"/>
        <v>19.5</v>
      </c>
      <c r="AS192" s="1">
        <v>2</v>
      </c>
      <c r="AT192" s="1">
        <v>2</v>
      </c>
      <c r="AU192" s="1">
        <v>2</v>
      </c>
      <c r="AV192" s="2">
        <v>3.125</v>
      </c>
      <c r="AW192" s="2">
        <v>3.7142857142857144</v>
      </c>
      <c r="AX192" s="2">
        <v>1.2</v>
      </c>
      <c r="AY192" s="2">
        <v>2.4</v>
      </c>
      <c r="AZ192" s="2">
        <v>2.1666666666666665</v>
      </c>
      <c r="BA192" s="2">
        <v>2.25</v>
      </c>
      <c r="BB192" s="2">
        <v>4.75</v>
      </c>
      <c r="BC192" s="2">
        <v>3.2</v>
      </c>
      <c r="BD192" s="3">
        <v>4.2979465268868999</v>
      </c>
      <c r="BE192" s="3">
        <v>0.17100000000000001</v>
      </c>
      <c r="BF192" s="3">
        <v>17.459</v>
      </c>
      <c r="BG192" s="3">
        <v>3.6315701034998371</v>
      </c>
      <c r="BH192" s="3">
        <v>7.8E-2</v>
      </c>
      <c r="BI192" s="14">
        <v>1.6595217002719244E-2</v>
      </c>
      <c r="BJ192" s="3">
        <v>3.6909999999999741</v>
      </c>
      <c r="BK192" s="9">
        <v>62.105000000000018</v>
      </c>
      <c r="BL192" s="9">
        <v>47.5349599999563</v>
      </c>
    </row>
    <row r="193" spans="1:64" x14ac:dyDescent="0.4">
      <c r="A193" s="1">
        <v>22</v>
      </c>
      <c r="B193" s="1">
        <v>22</v>
      </c>
      <c r="C193" s="1" t="s">
        <v>86</v>
      </c>
      <c r="D193" s="1">
        <v>1</v>
      </c>
      <c r="E193" s="1" t="s">
        <v>87</v>
      </c>
      <c r="F193" s="1">
        <v>16</v>
      </c>
      <c r="G193" s="1" t="s">
        <v>84</v>
      </c>
      <c r="H193" s="1" t="s">
        <v>79</v>
      </c>
      <c r="I193" s="1" t="s">
        <v>80</v>
      </c>
      <c r="J193" s="1">
        <v>1</v>
      </c>
      <c r="K193" s="1">
        <v>1</v>
      </c>
      <c r="L193" s="1">
        <v>5</v>
      </c>
      <c r="M193" s="1">
        <f t="shared" si="24"/>
        <v>0</v>
      </c>
      <c r="N193" s="1" t="s">
        <v>80</v>
      </c>
      <c r="O193" s="1"/>
      <c r="P193" s="1"/>
      <c r="Q193" s="1">
        <v>1</v>
      </c>
      <c r="R193" s="1">
        <f t="shared" si="17"/>
        <v>0</v>
      </c>
      <c r="S193" s="1"/>
      <c r="T193" s="1">
        <f t="shared" si="18"/>
        <v>1</v>
      </c>
      <c r="U193" s="1" t="s">
        <v>81</v>
      </c>
      <c r="V193" s="1" t="s">
        <v>83</v>
      </c>
      <c r="W193" s="1">
        <v>1</v>
      </c>
      <c r="X193" s="1">
        <v>26.106000000000002</v>
      </c>
      <c r="Y193" s="1">
        <v>464.49</v>
      </c>
      <c r="Z193" s="1">
        <v>117.246</v>
      </c>
      <c r="AA193" s="1">
        <v>9.5090000000000003</v>
      </c>
      <c r="AB193" s="1">
        <v>10.118</v>
      </c>
      <c r="AC193" s="1">
        <v>10.728</v>
      </c>
      <c r="AD193" s="1">
        <v>689.60599999999999</v>
      </c>
      <c r="AE193" s="1">
        <v>674.84799999999996</v>
      </c>
      <c r="AF193" s="1">
        <f t="shared" si="19"/>
        <v>682.22699999999998</v>
      </c>
      <c r="AG193" s="1">
        <v>33</v>
      </c>
      <c r="AH193" s="1">
        <v>33</v>
      </c>
      <c r="AI193" s="1">
        <f t="shared" si="20"/>
        <v>33</v>
      </c>
      <c r="AJ193" s="1">
        <v>35.700000000000003</v>
      </c>
      <c r="AK193" s="1">
        <v>35</v>
      </c>
      <c r="AL193" s="1">
        <f t="shared" si="21"/>
        <v>34.35</v>
      </c>
      <c r="AM193" s="1">
        <v>6.9279999999999999</v>
      </c>
      <c r="AN193" s="1">
        <v>6.7880000000000003</v>
      </c>
      <c r="AO193" s="1">
        <f t="shared" si="22"/>
        <v>6.8580000000000005</v>
      </c>
      <c r="AP193" s="1">
        <v>20</v>
      </c>
      <c r="AQ193" s="1">
        <v>20</v>
      </c>
      <c r="AR193" s="1">
        <f t="shared" si="23"/>
        <v>20</v>
      </c>
      <c r="AS193" s="1">
        <v>4</v>
      </c>
      <c r="AT193" s="1">
        <v>4</v>
      </c>
      <c r="AU193" s="1">
        <v>4</v>
      </c>
      <c r="AV193" s="2">
        <v>3.125</v>
      </c>
      <c r="AW193" s="2">
        <v>3.7142857142857144</v>
      </c>
      <c r="AX193" s="2">
        <v>1.2</v>
      </c>
      <c r="AY193" s="2">
        <v>2.4</v>
      </c>
      <c r="AZ193" s="2">
        <v>2.1666666666666665</v>
      </c>
      <c r="BA193" s="2">
        <v>2.25</v>
      </c>
      <c r="BB193" s="2">
        <v>4.75</v>
      </c>
      <c r="BC193" s="2">
        <v>3.2</v>
      </c>
      <c r="BD193" s="3">
        <v>7.8922507768804531</v>
      </c>
      <c r="BE193" s="3">
        <v>0.159</v>
      </c>
      <c r="BF193" s="3">
        <v>22.012</v>
      </c>
      <c r="BG193" s="3">
        <v>5.3741942197939796</v>
      </c>
      <c r="BH193" s="3">
        <v>3.5000000000000003E-2</v>
      </c>
      <c r="BI193" s="14">
        <v>7.7477667228126089E-3</v>
      </c>
      <c r="BJ193" s="3">
        <v>2.7420000000000186</v>
      </c>
      <c r="BK193" s="9">
        <v>132.14669999998966</v>
      </c>
      <c r="BL193" s="9">
        <v>41.350999999999999</v>
      </c>
    </row>
    <row r="194" spans="1:64" x14ac:dyDescent="0.4">
      <c r="A194" s="1">
        <v>23</v>
      </c>
      <c r="B194" s="1">
        <v>24</v>
      </c>
      <c r="C194" s="1" t="s">
        <v>86</v>
      </c>
      <c r="D194" s="1">
        <v>2</v>
      </c>
      <c r="E194" s="1" t="s">
        <v>77</v>
      </c>
      <c r="F194" s="1">
        <v>1</v>
      </c>
      <c r="G194" s="1" t="s">
        <v>78</v>
      </c>
      <c r="H194" s="1" t="s">
        <v>79</v>
      </c>
      <c r="I194" s="1" t="s">
        <v>79</v>
      </c>
      <c r="J194" s="1">
        <v>1</v>
      </c>
      <c r="K194" s="1">
        <v>0</v>
      </c>
      <c r="L194" s="1">
        <v>5</v>
      </c>
      <c r="M194" s="1">
        <f t="shared" si="24"/>
        <v>0</v>
      </c>
      <c r="N194" s="1"/>
      <c r="O194" s="1"/>
      <c r="P194" s="1"/>
      <c r="Q194" s="1">
        <v>1</v>
      </c>
      <c r="R194" s="1">
        <f t="shared" si="17"/>
        <v>0</v>
      </c>
      <c r="S194" s="1"/>
      <c r="T194" s="1">
        <f t="shared" si="18"/>
        <v>1</v>
      </c>
      <c r="U194" s="1" t="s">
        <v>81</v>
      </c>
      <c r="V194" s="1"/>
      <c r="W194" s="1">
        <v>1</v>
      </c>
      <c r="X194" s="1">
        <v>24.518000000000001</v>
      </c>
      <c r="Y194" s="1">
        <v>562.78200000000004</v>
      </c>
      <c r="Z194" s="1">
        <v>152.51599999999999</v>
      </c>
      <c r="AA194" s="1">
        <v>4.4870000000000001</v>
      </c>
      <c r="AB194" s="1">
        <v>8.9060000000000006</v>
      </c>
      <c r="AC194" s="1">
        <v>13.324</v>
      </c>
      <c r="AD194" s="1">
        <v>672.84799999999996</v>
      </c>
      <c r="AE194" s="1">
        <v>625.46900000000005</v>
      </c>
      <c r="AF194" s="1">
        <f t="shared" si="19"/>
        <v>649.1585</v>
      </c>
      <c r="AG194" s="1">
        <v>33</v>
      </c>
      <c r="AH194" s="1">
        <v>32</v>
      </c>
      <c r="AI194" s="1">
        <f t="shared" si="20"/>
        <v>32.5</v>
      </c>
      <c r="AJ194" s="1">
        <v>56.418999999999997</v>
      </c>
      <c r="AK194" s="1">
        <v>35.6</v>
      </c>
      <c r="AL194" s="1">
        <f t="shared" si="21"/>
        <v>44.459499999999998</v>
      </c>
      <c r="AM194" s="1">
        <v>6.335</v>
      </c>
      <c r="AN194" s="1">
        <v>6.2080000000000002</v>
      </c>
      <c r="AO194" s="1">
        <f t="shared" si="22"/>
        <v>6.2714999999999996</v>
      </c>
      <c r="AP194" s="1">
        <v>31</v>
      </c>
      <c r="AQ194" s="1">
        <v>30</v>
      </c>
      <c r="AR194" s="1">
        <f t="shared" si="23"/>
        <v>30.5</v>
      </c>
      <c r="AS194" s="1">
        <v>2</v>
      </c>
      <c r="AT194" s="1">
        <v>1</v>
      </c>
      <c r="AU194" s="1">
        <v>1</v>
      </c>
      <c r="AV194" s="2">
        <v>4.625</v>
      </c>
      <c r="AW194" s="2">
        <v>3.4285714285714284</v>
      </c>
      <c r="AX194" s="2">
        <v>1.6</v>
      </c>
      <c r="AY194" s="2">
        <v>1</v>
      </c>
      <c r="AZ194" s="2">
        <v>1.1666666666666667</v>
      </c>
      <c r="BA194" s="2">
        <v>3.5</v>
      </c>
      <c r="BB194" s="2">
        <v>6</v>
      </c>
      <c r="BC194" s="2">
        <v>4.4000000000000004</v>
      </c>
      <c r="BD194" s="3">
        <v>11.53678203466162</v>
      </c>
      <c r="BE194" s="3">
        <v>9.5000000000000001E-2</v>
      </c>
      <c r="BF194" s="3">
        <v>15.058</v>
      </c>
      <c r="BG194" s="3">
        <v>1.7169506820426894</v>
      </c>
      <c r="BH194" s="3">
        <v>2.9000000000000001E-2</v>
      </c>
      <c r="BI194" s="14">
        <v>6.0609429635513279E-3</v>
      </c>
      <c r="BJ194" s="3">
        <v>2.1779999999999999</v>
      </c>
      <c r="BK194" s="11"/>
      <c r="BL194" s="11"/>
    </row>
    <row r="195" spans="1:64" x14ac:dyDescent="0.4">
      <c r="A195" s="1">
        <v>23</v>
      </c>
      <c r="B195" s="1">
        <v>24</v>
      </c>
      <c r="C195" s="1" t="s">
        <v>86</v>
      </c>
      <c r="D195" s="1">
        <v>2</v>
      </c>
      <c r="E195" s="1" t="s">
        <v>77</v>
      </c>
      <c r="F195" s="1">
        <v>2</v>
      </c>
      <c r="G195" s="1" t="s">
        <v>82</v>
      </c>
      <c r="H195" s="1" t="s">
        <v>80</v>
      </c>
      <c r="I195" s="1" t="s">
        <v>79</v>
      </c>
      <c r="J195" s="1">
        <v>1</v>
      </c>
      <c r="K195" s="1">
        <v>1</v>
      </c>
      <c r="L195" s="1">
        <v>3</v>
      </c>
      <c r="M195" s="1">
        <f t="shared" si="24"/>
        <v>1</v>
      </c>
      <c r="N195" s="1" t="s">
        <v>80</v>
      </c>
      <c r="O195" s="1"/>
      <c r="P195" s="1"/>
      <c r="Q195" s="1">
        <v>1</v>
      </c>
      <c r="R195" s="1">
        <f t="shared" ref="R195:R258" si="25">IF(S195=I195,1,0)</f>
        <v>0</v>
      </c>
      <c r="S195" s="1" t="s">
        <v>80</v>
      </c>
      <c r="T195" s="1">
        <f t="shared" ref="T195:T258" si="26">IF(Q195=0,0,IF(R195=1,2,1))</f>
        <v>1</v>
      </c>
      <c r="U195" s="1" t="s">
        <v>81</v>
      </c>
      <c r="V195" s="1" t="s">
        <v>83</v>
      </c>
      <c r="W195" s="1">
        <v>1</v>
      </c>
      <c r="X195" s="1">
        <v>28.332000000000001</v>
      </c>
      <c r="Y195" s="1">
        <v>307.58300000000003</v>
      </c>
      <c r="Z195" s="1">
        <v>146.41900000000001</v>
      </c>
      <c r="AA195" s="1">
        <v>1.706</v>
      </c>
      <c r="AB195" s="1">
        <v>1.353</v>
      </c>
      <c r="AC195" s="1">
        <v>1</v>
      </c>
      <c r="AD195" s="1">
        <v>1227.2270000000001</v>
      </c>
      <c r="AE195" s="1">
        <v>1180.4349999999999</v>
      </c>
      <c r="AF195" s="1">
        <f t="shared" ref="AF195:AF258" si="27">AVERAGE(AD195:AE195)</f>
        <v>1203.8310000000001</v>
      </c>
      <c r="AG195" s="1">
        <v>22</v>
      </c>
      <c r="AH195" s="1">
        <v>23</v>
      </c>
      <c r="AI195" s="1">
        <f t="shared" ref="AI195:AI258" si="28">AVERAGE(AG195:AH195)</f>
        <v>22.5</v>
      </c>
      <c r="AJ195" s="1">
        <v>34.048000000000002</v>
      </c>
      <c r="AK195" s="1">
        <v>49.954999999999998</v>
      </c>
      <c r="AL195" s="1">
        <f t="shared" ref="AL195:AL258" si="29">AVERAGE(AI195:AJ195)</f>
        <v>28.274000000000001</v>
      </c>
      <c r="AM195" s="1">
        <v>6.3550000000000004</v>
      </c>
      <c r="AN195" s="1">
        <v>6.4630000000000001</v>
      </c>
      <c r="AO195" s="1">
        <f t="shared" ref="AO195:AO258" si="30">AVERAGE(AM195:AN195)</f>
        <v>6.4090000000000007</v>
      </c>
      <c r="AP195" s="1">
        <v>21</v>
      </c>
      <c r="AQ195" s="1">
        <v>22</v>
      </c>
      <c r="AR195" s="1">
        <f t="shared" ref="AR195:AR258" si="31">AVERAGE(AP195:AQ195)</f>
        <v>21.5</v>
      </c>
      <c r="AS195" s="1">
        <v>7</v>
      </c>
      <c r="AT195" s="1">
        <v>7</v>
      </c>
      <c r="AU195" s="1">
        <v>7</v>
      </c>
      <c r="AV195" s="2">
        <v>4.625</v>
      </c>
      <c r="AW195" s="2">
        <v>3.4285714285714284</v>
      </c>
      <c r="AX195" s="2">
        <v>1.6</v>
      </c>
      <c r="AY195" s="2">
        <v>1</v>
      </c>
      <c r="AZ195" s="2">
        <v>1.1666666666666667</v>
      </c>
      <c r="BA195" s="2">
        <v>3.5</v>
      </c>
      <c r="BB195" s="2">
        <v>6</v>
      </c>
      <c r="BC195" s="2">
        <v>4.4000000000000004</v>
      </c>
      <c r="BD195" s="3">
        <v>29.039744385838127</v>
      </c>
      <c r="BE195" s="3">
        <v>0.27100000000000002</v>
      </c>
      <c r="BF195" s="3">
        <v>18.545000000000002</v>
      </c>
      <c r="BG195" s="3">
        <v>4.9619897752912276</v>
      </c>
      <c r="BH195" s="3">
        <v>0.108</v>
      </c>
      <c r="BI195" s="14">
        <v>2.7339914263221864E-2</v>
      </c>
      <c r="BJ195" s="3">
        <v>3.9470000000000001</v>
      </c>
      <c r="BK195" s="9">
        <v>29.370000000000005</v>
      </c>
      <c r="BL195" s="9">
        <v>26.224580000000969</v>
      </c>
    </row>
    <row r="196" spans="1:64" x14ac:dyDescent="0.4">
      <c r="A196" s="1">
        <v>23</v>
      </c>
      <c r="B196" s="1">
        <v>24</v>
      </c>
      <c r="C196" s="1" t="s">
        <v>86</v>
      </c>
      <c r="D196" s="1">
        <v>2</v>
      </c>
      <c r="E196" s="1" t="s">
        <v>77</v>
      </c>
      <c r="F196" s="1">
        <v>3</v>
      </c>
      <c r="G196" s="1" t="s">
        <v>84</v>
      </c>
      <c r="H196" s="1" t="s">
        <v>79</v>
      </c>
      <c r="I196" s="1" t="s">
        <v>80</v>
      </c>
      <c r="J196" s="1">
        <v>1</v>
      </c>
      <c r="K196" s="1">
        <v>1</v>
      </c>
      <c r="L196" s="1">
        <v>3</v>
      </c>
      <c r="M196" s="1">
        <f t="shared" si="24"/>
        <v>0</v>
      </c>
      <c r="N196" s="1"/>
      <c r="O196" s="1"/>
      <c r="P196" s="1"/>
      <c r="Q196" s="1">
        <v>1</v>
      </c>
      <c r="R196" s="1">
        <f t="shared" si="25"/>
        <v>1</v>
      </c>
      <c r="S196" s="1" t="s">
        <v>80</v>
      </c>
      <c r="T196" s="1">
        <f t="shared" si="26"/>
        <v>2</v>
      </c>
      <c r="U196" s="1" t="s">
        <v>81</v>
      </c>
      <c r="V196" s="1"/>
      <c r="W196" s="1">
        <v>0</v>
      </c>
      <c r="X196" s="1">
        <v>23.152999999999999</v>
      </c>
      <c r="Y196" s="1">
        <v>301.67399999999998</v>
      </c>
      <c r="Z196" s="1">
        <v>187.952</v>
      </c>
      <c r="AA196" s="1">
        <v>0.504</v>
      </c>
      <c r="AB196" s="1">
        <v>1.8</v>
      </c>
      <c r="AC196" s="1">
        <v>3.0960000000000001</v>
      </c>
      <c r="AD196" s="1">
        <v>814</v>
      </c>
      <c r="AE196" s="1">
        <v>848.52</v>
      </c>
      <c r="AF196" s="1">
        <f t="shared" si="27"/>
        <v>831.26</v>
      </c>
      <c r="AG196" s="1">
        <v>27</v>
      </c>
      <c r="AH196" s="1">
        <v>25</v>
      </c>
      <c r="AI196" s="1">
        <f t="shared" si="28"/>
        <v>26</v>
      </c>
      <c r="AJ196" s="1">
        <v>129.80799999999999</v>
      </c>
      <c r="AK196" s="1">
        <v>43.192</v>
      </c>
      <c r="AL196" s="1">
        <f t="shared" si="29"/>
        <v>77.903999999999996</v>
      </c>
      <c r="AM196" s="1">
        <v>6.4379999999999997</v>
      </c>
      <c r="AN196" s="1">
        <v>7.3129999999999997</v>
      </c>
      <c r="AO196" s="1">
        <f t="shared" si="30"/>
        <v>6.8754999999999997</v>
      </c>
      <c r="AP196" s="1">
        <v>26</v>
      </c>
      <c r="AQ196" s="1">
        <v>26</v>
      </c>
      <c r="AR196" s="1">
        <f t="shared" si="31"/>
        <v>26</v>
      </c>
      <c r="AS196" s="1">
        <v>1</v>
      </c>
      <c r="AT196" s="1">
        <v>1</v>
      </c>
      <c r="AU196" s="1">
        <v>1</v>
      </c>
      <c r="AV196" s="2">
        <v>4.625</v>
      </c>
      <c r="AW196" s="2">
        <v>3.4285714285714284</v>
      </c>
      <c r="AX196" s="2">
        <v>1.6</v>
      </c>
      <c r="AY196" s="2">
        <v>1</v>
      </c>
      <c r="AZ196" s="2">
        <v>1.1666666666666667</v>
      </c>
      <c r="BA196" s="2">
        <v>3.5</v>
      </c>
      <c r="BB196" s="2">
        <v>6</v>
      </c>
      <c r="BC196" s="2">
        <v>4.4000000000000004</v>
      </c>
      <c r="BD196" s="3">
        <v>11.005439628431374</v>
      </c>
      <c r="BE196" s="3">
        <v>5.3999999999999999E-2</v>
      </c>
      <c r="BF196" s="3">
        <v>16.135999999999999</v>
      </c>
      <c r="BG196" s="3">
        <v>3.6401551377951611</v>
      </c>
      <c r="BH196" s="3">
        <v>4.5999999999999999E-2</v>
      </c>
      <c r="BI196" s="14">
        <v>1.1080453501756462E-2</v>
      </c>
      <c r="BJ196" s="3">
        <v>2.7090000000000001</v>
      </c>
      <c r="BK196" s="9">
        <v>101.90011000008667</v>
      </c>
      <c r="BL196" s="9">
        <v>48.222079999954303</v>
      </c>
    </row>
    <row r="197" spans="1:64" x14ac:dyDescent="0.4">
      <c r="A197" s="1">
        <v>23</v>
      </c>
      <c r="B197" s="1">
        <v>24</v>
      </c>
      <c r="C197" s="1" t="s">
        <v>86</v>
      </c>
      <c r="D197" s="1">
        <v>2</v>
      </c>
      <c r="E197" s="1" t="s">
        <v>77</v>
      </c>
      <c r="F197" s="1">
        <v>4</v>
      </c>
      <c r="G197" s="1" t="s">
        <v>85</v>
      </c>
      <c r="H197" s="1" t="s">
        <v>80</v>
      </c>
      <c r="I197" s="1" t="s">
        <v>80</v>
      </c>
      <c r="J197" s="1">
        <v>1</v>
      </c>
      <c r="K197" s="1">
        <v>1</v>
      </c>
      <c r="L197" s="1">
        <v>3</v>
      </c>
      <c r="M197" s="1">
        <f t="shared" si="24"/>
        <v>1</v>
      </c>
      <c r="N197" s="1" t="s">
        <v>80</v>
      </c>
      <c r="O197" s="1"/>
      <c r="P197" s="1"/>
      <c r="Q197" s="1">
        <v>1</v>
      </c>
      <c r="R197" s="1">
        <f t="shared" si="25"/>
        <v>0</v>
      </c>
      <c r="S197" s="1"/>
      <c r="T197" s="1">
        <f t="shared" si="26"/>
        <v>1</v>
      </c>
      <c r="U197" s="1" t="s">
        <v>81</v>
      </c>
      <c r="V197" s="1" t="s">
        <v>83</v>
      </c>
      <c r="W197" s="1">
        <v>1</v>
      </c>
      <c r="X197" s="1">
        <v>27.052</v>
      </c>
      <c r="Y197" s="1">
        <v>518.61300000000006</v>
      </c>
      <c r="Z197" s="1">
        <v>178.75299999999999</v>
      </c>
      <c r="AA197" s="1">
        <v>4.6210000000000004</v>
      </c>
      <c r="AB197" s="1">
        <v>2.464</v>
      </c>
      <c r="AC197" s="1">
        <v>0.308</v>
      </c>
      <c r="AD197" s="1">
        <v>587.43899999999996</v>
      </c>
      <c r="AE197" s="1">
        <v>822.71</v>
      </c>
      <c r="AF197" s="1">
        <f t="shared" si="27"/>
        <v>705.07449999999994</v>
      </c>
      <c r="AG197" s="1">
        <v>41</v>
      </c>
      <c r="AH197" s="1">
        <v>31</v>
      </c>
      <c r="AI197" s="1">
        <f t="shared" si="28"/>
        <v>36</v>
      </c>
      <c r="AJ197" s="1">
        <v>40.838999999999999</v>
      </c>
      <c r="AK197" s="1">
        <v>46.71</v>
      </c>
      <c r="AL197" s="1">
        <f t="shared" si="29"/>
        <v>38.419499999999999</v>
      </c>
      <c r="AM197" s="1">
        <v>6.694</v>
      </c>
      <c r="AN197" s="1">
        <v>7.9930000000000003</v>
      </c>
      <c r="AO197" s="1">
        <f t="shared" si="30"/>
        <v>7.3435000000000006</v>
      </c>
      <c r="AP197" s="1">
        <v>31</v>
      </c>
      <c r="AQ197" s="1">
        <v>31</v>
      </c>
      <c r="AR197" s="1">
        <f t="shared" si="31"/>
        <v>31</v>
      </c>
      <c r="AS197" s="1">
        <v>3</v>
      </c>
      <c r="AT197" s="1">
        <v>4</v>
      </c>
      <c r="AU197" s="1">
        <v>2</v>
      </c>
      <c r="AV197" s="2">
        <v>4.625</v>
      </c>
      <c r="AW197" s="2">
        <v>3.4285714285714284</v>
      </c>
      <c r="AX197" s="2">
        <v>1.6</v>
      </c>
      <c r="AY197" s="2">
        <v>1</v>
      </c>
      <c r="AZ197" s="2">
        <v>1.1666666666666667</v>
      </c>
      <c r="BA197" s="2">
        <v>3.5</v>
      </c>
      <c r="BB197" s="2">
        <v>6</v>
      </c>
      <c r="BC197" s="2">
        <v>4.4000000000000004</v>
      </c>
      <c r="BD197" s="3">
        <v>23.167569390982965</v>
      </c>
      <c r="BE197" s="3">
        <v>0.502</v>
      </c>
      <c r="BF197" s="3">
        <v>20.111000000000001</v>
      </c>
      <c r="BG197" s="3">
        <v>5.5115440082622165</v>
      </c>
      <c r="BH197" s="3">
        <v>8.1000000000000003E-2</v>
      </c>
      <c r="BI197" s="14">
        <v>1.6421608683840405E-2</v>
      </c>
      <c r="BJ197" s="3">
        <v>2.9859999999999998</v>
      </c>
      <c r="BK197" s="9">
        <v>26.086999999999989</v>
      </c>
      <c r="BL197" s="9">
        <v>65.216079999936483</v>
      </c>
    </row>
    <row r="198" spans="1:64" x14ac:dyDescent="0.4">
      <c r="A198" s="1">
        <v>23</v>
      </c>
      <c r="B198" s="1">
        <v>24</v>
      </c>
      <c r="C198" s="1" t="s">
        <v>86</v>
      </c>
      <c r="D198" s="1">
        <v>2</v>
      </c>
      <c r="E198" s="1" t="s">
        <v>77</v>
      </c>
      <c r="F198" s="1">
        <v>5</v>
      </c>
      <c r="G198" s="1" t="s">
        <v>82</v>
      </c>
      <c r="H198" s="1" t="s">
        <v>80</v>
      </c>
      <c r="I198" s="1" t="s">
        <v>79</v>
      </c>
      <c r="J198" s="1">
        <v>0</v>
      </c>
      <c r="K198" s="1">
        <v>1</v>
      </c>
      <c r="L198" s="1">
        <v>3</v>
      </c>
      <c r="M198" s="1">
        <f t="shared" si="24"/>
        <v>1</v>
      </c>
      <c r="N198" s="1" t="s">
        <v>80</v>
      </c>
      <c r="O198" s="1"/>
      <c r="P198" s="1"/>
      <c r="Q198" s="1">
        <v>0</v>
      </c>
      <c r="R198" s="1">
        <f t="shared" si="25"/>
        <v>0</v>
      </c>
      <c r="S198" s="1"/>
      <c r="T198" s="1">
        <f t="shared" si="26"/>
        <v>0</v>
      </c>
      <c r="U198" s="1"/>
      <c r="V198" s="1"/>
      <c r="W198" s="1">
        <v>0</v>
      </c>
      <c r="X198" s="1">
        <v>21.911000000000001</v>
      </c>
      <c r="Y198" s="1">
        <v>475.495</v>
      </c>
      <c r="Z198" s="1">
        <v>129.42400000000001</v>
      </c>
      <c r="AA198" s="1">
        <v>5.4029999999999996</v>
      </c>
      <c r="AB198" s="1">
        <v>6.77</v>
      </c>
      <c r="AC198" s="1">
        <v>8.1370000000000005</v>
      </c>
      <c r="AD198" s="1">
        <v>1182.1179999999999</v>
      </c>
      <c r="AE198" s="1">
        <v>1625.75</v>
      </c>
      <c r="AF198" s="1">
        <f t="shared" si="27"/>
        <v>1403.934</v>
      </c>
      <c r="AG198" s="1">
        <v>17</v>
      </c>
      <c r="AH198" s="1">
        <v>12</v>
      </c>
      <c r="AI198" s="1">
        <f t="shared" si="28"/>
        <v>14.5</v>
      </c>
      <c r="AJ198" s="1">
        <v>42.273000000000003</v>
      </c>
      <c r="AK198" s="1">
        <v>41.832999999999998</v>
      </c>
      <c r="AL198" s="1">
        <f t="shared" si="29"/>
        <v>28.386500000000002</v>
      </c>
      <c r="AM198" s="1">
        <v>8.2230000000000008</v>
      </c>
      <c r="AN198" s="1">
        <v>7.7830000000000004</v>
      </c>
      <c r="AO198" s="1">
        <f t="shared" si="30"/>
        <v>8.0030000000000001</v>
      </c>
      <c r="AP198" s="1">
        <v>11</v>
      </c>
      <c r="AQ198" s="1">
        <v>12</v>
      </c>
      <c r="AR198" s="1">
        <f t="shared" si="31"/>
        <v>11.5</v>
      </c>
      <c r="AS198" s="1">
        <v>1</v>
      </c>
      <c r="AT198" s="1">
        <v>1</v>
      </c>
      <c r="AU198" s="1">
        <v>1</v>
      </c>
      <c r="AV198" s="2">
        <v>4.625</v>
      </c>
      <c r="AW198" s="2">
        <v>3.4285714285714284</v>
      </c>
      <c r="AX198" s="2">
        <v>1.6</v>
      </c>
      <c r="AY198" s="2">
        <v>1</v>
      </c>
      <c r="AZ198" s="2">
        <v>1.1666666666666667</v>
      </c>
      <c r="BA198" s="2">
        <v>3.5</v>
      </c>
      <c r="BB198" s="2">
        <v>6</v>
      </c>
      <c r="BC198" s="2">
        <v>4.4000000000000004</v>
      </c>
      <c r="BD198" s="5"/>
      <c r="BE198" s="5"/>
      <c r="BF198" s="5"/>
      <c r="BG198" s="5"/>
      <c r="BH198" s="5"/>
      <c r="BI198" s="5"/>
      <c r="BJ198" s="5"/>
      <c r="BK198" s="4"/>
      <c r="BL198" s="4"/>
    </row>
    <row r="199" spans="1:64" x14ac:dyDescent="0.4">
      <c r="A199" s="1">
        <v>23</v>
      </c>
      <c r="B199" s="1">
        <v>24</v>
      </c>
      <c r="C199" s="1" t="s">
        <v>86</v>
      </c>
      <c r="D199" s="1">
        <v>2</v>
      </c>
      <c r="E199" s="1" t="s">
        <v>77</v>
      </c>
      <c r="F199" s="1">
        <v>6</v>
      </c>
      <c r="G199" s="1" t="s">
        <v>84</v>
      </c>
      <c r="H199" s="1" t="s">
        <v>79</v>
      </c>
      <c r="I199" s="1" t="s">
        <v>80</v>
      </c>
      <c r="J199" s="1">
        <v>0</v>
      </c>
      <c r="K199" s="1">
        <v>1</v>
      </c>
      <c r="L199" s="1">
        <v>3</v>
      </c>
      <c r="M199" s="1">
        <f t="shared" si="24"/>
        <v>0</v>
      </c>
      <c r="N199" s="1"/>
      <c r="O199" s="1"/>
      <c r="P199" s="1"/>
      <c r="Q199" s="1">
        <v>1</v>
      </c>
      <c r="R199" s="1">
        <f t="shared" si="25"/>
        <v>0</v>
      </c>
      <c r="S199" s="1"/>
      <c r="T199" s="1">
        <f t="shared" si="26"/>
        <v>1</v>
      </c>
      <c r="U199" s="1"/>
      <c r="V199" s="1"/>
      <c r="W199" s="1">
        <v>0</v>
      </c>
      <c r="X199" s="1">
        <v>22.085999999999999</v>
      </c>
      <c r="Y199" s="1">
        <v>379.76600000000002</v>
      </c>
      <c r="Z199" s="1">
        <v>148.92500000000001</v>
      </c>
      <c r="AA199" s="1">
        <v>0.151</v>
      </c>
      <c r="AB199" s="1">
        <v>1.395</v>
      </c>
      <c r="AC199" s="1">
        <v>2.64</v>
      </c>
      <c r="AD199" s="1">
        <v>953.04499999999996</v>
      </c>
      <c r="AE199" s="1">
        <v>810.2</v>
      </c>
      <c r="AF199" s="1">
        <f t="shared" si="27"/>
        <v>881.62249999999995</v>
      </c>
      <c r="AG199" s="1">
        <v>22</v>
      </c>
      <c r="AH199" s="1">
        <v>25</v>
      </c>
      <c r="AI199" s="1">
        <f t="shared" si="28"/>
        <v>23.5</v>
      </c>
      <c r="AJ199" s="1">
        <v>54.25</v>
      </c>
      <c r="AK199" s="1">
        <v>49.95</v>
      </c>
      <c r="AL199" s="1">
        <f t="shared" si="29"/>
        <v>38.875</v>
      </c>
      <c r="AM199" s="1">
        <v>10.305999999999999</v>
      </c>
      <c r="AN199" s="1">
        <v>9.6890000000000001</v>
      </c>
      <c r="AO199" s="1">
        <f t="shared" si="30"/>
        <v>9.9974999999999987</v>
      </c>
      <c r="AP199" s="1">
        <v>20</v>
      </c>
      <c r="AQ199" s="1">
        <v>20</v>
      </c>
      <c r="AR199" s="1">
        <f t="shared" si="31"/>
        <v>20</v>
      </c>
      <c r="AS199" s="1">
        <v>1</v>
      </c>
      <c r="AT199" s="1">
        <v>1</v>
      </c>
      <c r="AU199" s="1">
        <v>1</v>
      </c>
      <c r="AV199" s="2">
        <v>4.625</v>
      </c>
      <c r="AW199" s="2">
        <v>3.4285714285714284</v>
      </c>
      <c r="AX199" s="2">
        <v>1.6</v>
      </c>
      <c r="AY199" s="2">
        <v>1</v>
      </c>
      <c r="AZ199" s="2">
        <v>1.1666666666666667</v>
      </c>
      <c r="BA199" s="2">
        <v>3.5</v>
      </c>
      <c r="BB199" s="2">
        <v>6</v>
      </c>
      <c r="BC199" s="2">
        <v>4.4000000000000004</v>
      </c>
      <c r="BD199" s="5"/>
      <c r="BE199" s="5"/>
      <c r="BF199" s="5"/>
      <c r="BG199" s="5"/>
      <c r="BH199" s="5"/>
      <c r="BI199" s="5"/>
      <c r="BJ199" s="5"/>
      <c r="BK199" s="4"/>
      <c r="BL199" s="4"/>
    </row>
    <row r="200" spans="1:64" x14ac:dyDescent="0.4">
      <c r="A200" s="1">
        <v>23</v>
      </c>
      <c r="B200" s="1">
        <v>24</v>
      </c>
      <c r="C200" s="1" t="s">
        <v>86</v>
      </c>
      <c r="D200" s="1">
        <v>2</v>
      </c>
      <c r="E200" s="1" t="s">
        <v>77</v>
      </c>
      <c r="F200" s="1">
        <v>7</v>
      </c>
      <c r="G200" s="1" t="s">
        <v>85</v>
      </c>
      <c r="H200" s="1" t="s">
        <v>80</v>
      </c>
      <c r="I200" s="1" t="s">
        <v>80</v>
      </c>
      <c r="J200" s="1">
        <v>1</v>
      </c>
      <c r="K200" s="1">
        <v>1</v>
      </c>
      <c r="L200" s="1">
        <v>4</v>
      </c>
      <c r="M200" s="1">
        <f t="shared" si="24"/>
        <v>1</v>
      </c>
      <c r="N200" s="1" t="s">
        <v>80</v>
      </c>
      <c r="O200" s="1"/>
      <c r="P200" s="1"/>
      <c r="Q200" s="1">
        <v>1</v>
      </c>
      <c r="R200" s="1">
        <f t="shared" si="25"/>
        <v>0</v>
      </c>
      <c r="S200" s="1"/>
      <c r="T200" s="1">
        <f t="shared" si="26"/>
        <v>1</v>
      </c>
      <c r="U200" s="1"/>
      <c r="V200" s="1"/>
      <c r="W200" s="1">
        <v>0</v>
      </c>
      <c r="X200" s="1">
        <v>17.402999999999999</v>
      </c>
      <c r="Y200" s="1">
        <v>717.90499999999997</v>
      </c>
      <c r="Z200" s="1">
        <v>150.71899999999999</v>
      </c>
      <c r="AA200" s="1">
        <v>13.301</v>
      </c>
      <c r="AB200" s="1">
        <v>9.093</v>
      </c>
      <c r="AC200" s="1">
        <v>4.8849999999999998</v>
      </c>
      <c r="AD200" s="1">
        <v>534.73099999999999</v>
      </c>
      <c r="AE200" s="1">
        <v>737.33299999999997</v>
      </c>
      <c r="AF200" s="1">
        <f t="shared" si="27"/>
        <v>636.03199999999993</v>
      </c>
      <c r="AG200" s="1">
        <v>26</v>
      </c>
      <c r="AH200" s="1">
        <v>21</v>
      </c>
      <c r="AI200" s="1">
        <f t="shared" si="28"/>
        <v>23.5</v>
      </c>
      <c r="AJ200" s="1">
        <v>39.762</v>
      </c>
      <c r="AK200" s="1">
        <v>43.762</v>
      </c>
      <c r="AL200" s="1">
        <f t="shared" si="29"/>
        <v>31.631</v>
      </c>
      <c r="AM200" s="1">
        <v>9.0350000000000001</v>
      </c>
      <c r="AN200" s="1">
        <v>8.9260000000000002</v>
      </c>
      <c r="AO200" s="1">
        <f t="shared" si="30"/>
        <v>8.9804999999999993</v>
      </c>
      <c r="AP200" s="1">
        <v>21</v>
      </c>
      <c r="AQ200" s="1">
        <v>21</v>
      </c>
      <c r="AR200" s="1">
        <f t="shared" si="31"/>
        <v>21</v>
      </c>
      <c r="AS200" s="1">
        <v>2</v>
      </c>
      <c r="AT200" s="1">
        <v>1</v>
      </c>
      <c r="AU200" s="1">
        <v>1</v>
      </c>
      <c r="AV200" s="2">
        <v>4.625</v>
      </c>
      <c r="AW200" s="2">
        <v>3.4285714285714284</v>
      </c>
      <c r="AX200" s="2">
        <v>1.6</v>
      </c>
      <c r="AY200" s="2">
        <v>1</v>
      </c>
      <c r="AZ200" s="2">
        <v>1.1666666666666667</v>
      </c>
      <c r="BA200" s="2">
        <v>3.5</v>
      </c>
      <c r="BB200" s="2">
        <v>6</v>
      </c>
      <c r="BC200" s="2">
        <v>4.4000000000000004</v>
      </c>
      <c r="BD200" s="3">
        <v>11.660210969298001</v>
      </c>
      <c r="BE200" s="3">
        <v>5.0999999999999997E-2</v>
      </c>
      <c r="BF200" s="3">
        <v>14.266</v>
      </c>
      <c r="BG200" s="3">
        <v>2.4587942010814001</v>
      </c>
      <c r="BH200" s="3">
        <v>4.5999999999999999E-2</v>
      </c>
      <c r="BI200" s="14">
        <v>1.3341732175538041E-2</v>
      </c>
      <c r="BJ200" s="3">
        <v>2.9989999999999997</v>
      </c>
      <c r="BK200" s="9">
        <v>45.290560000064033</v>
      </c>
      <c r="BL200" s="9">
        <v>60.418879999963792</v>
      </c>
    </row>
    <row r="201" spans="1:64" x14ac:dyDescent="0.4">
      <c r="A201" s="1">
        <v>23</v>
      </c>
      <c r="B201" s="1">
        <v>24</v>
      </c>
      <c r="C201" s="1" t="s">
        <v>86</v>
      </c>
      <c r="D201" s="1">
        <v>2</v>
      </c>
      <c r="E201" s="1" t="s">
        <v>77</v>
      </c>
      <c r="F201" s="1">
        <v>8</v>
      </c>
      <c r="G201" s="1" t="s">
        <v>78</v>
      </c>
      <c r="H201" s="1" t="s">
        <v>79</v>
      </c>
      <c r="I201" s="1" t="s">
        <v>79</v>
      </c>
      <c r="J201" s="1">
        <v>1</v>
      </c>
      <c r="K201" s="1">
        <v>1</v>
      </c>
      <c r="L201" s="1">
        <v>5</v>
      </c>
      <c r="M201" s="1">
        <f t="shared" si="24"/>
        <v>0</v>
      </c>
      <c r="N201" s="1" t="s">
        <v>80</v>
      </c>
      <c r="O201" s="1"/>
      <c r="P201" s="1"/>
      <c r="Q201" s="1">
        <v>1</v>
      </c>
      <c r="R201" s="1">
        <f t="shared" si="25"/>
        <v>0</v>
      </c>
      <c r="S201" s="1"/>
      <c r="T201" s="1">
        <f t="shared" si="26"/>
        <v>1</v>
      </c>
      <c r="U201" s="1"/>
      <c r="V201" s="1"/>
      <c r="W201" s="1">
        <v>0</v>
      </c>
      <c r="X201" s="1">
        <v>32.159999999999997</v>
      </c>
      <c r="Y201" s="1">
        <v>521.13499999999999</v>
      </c>
      <c r="Z201" s="1">
        <v>174.125</v>
      </c>
      <c r="AA201" s="1">
        <v>11.14</v>
      </c>
      <c r="AB201" s="1">
        <v>6.5540000000000003</v>
      </c>
      <c r="AC201" s="1">
        <v>1.9690000000000001</v>
      </c>
      <c r="AD201" s="1">
        <v>1206.1300000000001</v>
      </c>
      <c r="AE201" s="1">
        <v>1271.8330000000001</v>
      </c>
      <c r="AF201" s="1">
        <f t="shared" si="27"/>
        <v>1238.9815000000001</v>
      </c>
      <c r="AG201" s="1">
        <v>23</v>
      </c>
      <c r="AH201" s="1">
        <v>24</v>
      </c>
      <c r="AI201" s="1">
        <f t="shared" si="28"/>
        <v>23.5</v>
      </c>
      <c r="AJ201" s="1">
        <v>32.526000000000003</v>
      </c>
      <c r="AK201" s="1">
        <v>50.75</v>
      </c>
      <c r="AL201" s="1">
        <f t="shared" si="29"/>
        <v>28.013000000000002</v>
      </c>
      <c r="AM201" s="1">
        <v>7.8209999999999997</v>
      </c>
      <c r="AN201" s="1">
        <v>7.9409999999999998</v>
      </c>
      <c r="AO201" s="1">
        <f t="shared" si="30"/>
        <v>7.8810000000000002</v>
      </c>
      <c r="AP201" s="1">
        <v>19</v>
      </c>
      <c r="AQ201" s="1">
        <v>24</v>
      </c>
      <c r="AR201" s="1">
        <f t="shared" si="31"/>
        <v>21.5</v>
      </c>
      <c r="AS201" s="1">
        <v>1</v>
      </c>
      <c r="AT201" s="1">
        <v>1</v>
      </c>
      <c r="AU201" s="1">
        <v>1</v>
      </c>
      <c r="AV201" s="2">
        <v>4.625</v>
      </c>
      <c r="AW201" s="2">
        <v>3.4285714285714284</v>
      </c>
      <c r="AX201" s="2">
        <v>1.6</v>
      </c>
      <c r="AY201" s="2">
        <v>1</v>
      </c>
      <c r="AZ201" s="2">
        <v>1.1666666666666667</v>
      </c>
      <c r="BA201" s="2">
        <v>3.5</v>
      </c>
      <c r="BB201" s="2">
        <v>6</v>
      </c>
      <c r="BC201" s="2">
        <v>4.4000000000000004</v>
      </c>
      <c r="BD201" s="3">
        <v>18.224392269135024</v>
      </c>
      <c r="BE201" s="3">
        <v>0.128</v>
      </c>
      <c r="BF201" s="3">
        <v>17.654</v>
      </c>
      <c r="BG201" s="3">
        <v>4.5323422845831631</v>
      </c>
      <c r="BH201" s="3">
        <v>6.9000000000000006E-2</v>
      </c>
      <c r="BI201" s="14">
        <v>1.5986251020527451E-2</v>
      </c>
      <c r="BJ201" s="3">
        <v>2.66</v>
      </c>
      <c r="BK201" s="9">
        <v>82.546159999803422</v>
      </c>
      <c r="BL201" s="9">
        <v>29.893320000038329</v>
      </c>
    </row>
    <row r="202" spans="1:64" x14ac:dyDescent="0.4">
      <c r="A202" s="1">
        <v>23</v>
      </c>
      <c r="B202" s="1">
        <v>24</v>
      </c>
      <c r="C202" s="1" t="s">
        <v>86</v>
      </c>
      <c r="D202" s="1">
        <v>2</v>
      </c>
      <c r="E202" s="1" t="s">
        <v>77</v>
      </c>
      <c r="F202" s="1">
        <v>9</v>
      </c>
      <c r="G202" s="1" t="s">
        <v>84</v>
      </c>
      <c r="H202" s="1" t="s">
        <v>79</v>
      </c>
      <c r="I202" s="1" t="s">
        <v>80</v>
      </c>
      <c r="J202" s="1">
        <v>1</v>
      </c>
      <c r="K202" s="1">
        <v>1</v>
      </c>
      <c r="L202" s="1">
        <v>2</v>
      </c>
      <c r="M202" s="1">
        <f t="shared" si="24"/>
        <v>0</v>
      </c>
      <c r="N202" s="1"/>
      <c r="O202" s="1"/>
      <c r="P202" s="1"/>
      <c r="Q202" s="1">
        <v>1</v>
      </c>
      <c r="R202" s="1">
        <f t="shared" si="25"/>
        <v>0</v>
      </c>
      <c r="S202" s="1"/>
      <c r="T202" s="1">
        <f t="shared" si="26"/>
        <v>1</v>
      </c>
      <c r="U202" s="1"/>
      <c r="V202" s="1"/>
      <c r="W202" s="1">
        <v>0</v>
      </c>
      <c r="X202" s="1">
        <v>24.451000000000001</v>
      </c>
      <c r="Y202" s="1">
        <v>434.04899999999998</v>
      </c>
      <c r="Z202" s="1">
        <v>134.51599999999999</v>
      </c>
      <c r="AA202" s="1">
        <v>0.81799999999999995</v>
      </c>
      <c r="AB202" s="1">
        <v>2.5550000000000002</v>
      </c>
      <c r="AC202" s="1">
        <v>4.2919999999999998</v>
      </c>
      <c r="AD202" s="1">
        <v>1989.1669999999999</v>
      </c>
      <c r="AE202" s="1">
        <v>1504.6</v>
      </c>
      <c r="AF202" s="1">
        <f t="shared" si="27"/>
        <v>1746.8834999999999</v>
      </c>
      <c r="AG202" s="1">
        <v>12</v>
      </c>
      <c r="AH202" s="1">
        <v>15</v>
      </c>
      <c r="AI202" s="1">
        <f t="shared" si="28"/>
        <v>13.5</v>
      </c>
      <c r="AJ202" s="1">
        <v>69.076999999999998</v>
      </c>
      <c r="AK202" s="1">
        <v>38.384999999999998</v>
      </c>
      <c r="AL202" s="1">
        <f t="shared" si="29"/>
        <v>41.288499999999999</v>
      </c>
      <c r="AM202" s="1">
        <v>6.6210000000000004</v>
      </c>
      <c r="AN202" s="1">
        <v>7.01</v>
      </c>
      <c r="AO202" s="1">
        <f t="shared" si="30"/>
        <v>6.8155000000000001</v>
      </c>
      <c r="AP202" s="1">
        <v>13</v>
      </c>
      <c r="AQ202" s="1">
        <v>13</v>
      </c>
      <c r="AR202" s="1">
        <f t="shared" si="31"/>
        <v>13</v>
      </c>
      <c r="AS202" s="1">
        <v>1</v>
      </c>
      <c r="AT202" s="1">
        <v>1</v>
      </c>
      <c r="AU202" s="1">
        <v>1</v>
      </c>
      <c r="AV202" s="2">
        <v>4.625</v>
      </c>
      <c r="AW202" s="2">
        <v>3.4285714285714284</v>
      </c>
      <c r="AX202" s="2">
        <v>1.6</v>
      </c>
      <c r="AY202" s="2">
        <v>1</v>
      </c>
      <c r="AZ202" s="2">
        <v>1.1666666666666667</v>
      </c>
      <c r="BA202" s="2">
        <v>3.5</v>
      </c>
      <c r="BB202" s="2">
        <v>6</v>
      </c>
      <c r="BC202" s="2">
        <v>4.4000000000000004</v>
      </c>
      <c r="BD202" s="3">
        <v>8.7477499584344738</v>
      </c>
      <c r="BE202" s="3">
        <v>3.1E-2</v>
      </c>
      <c r="BF202" s="3">
        <v>15.532</v>
      </c>
      <c r="BG202" s="3">
        <v>2.3854228413768293</v>
      </c>
      <c r="BH202" s="3">
        <v>4.4999999999999998E-2</v>
      </c>
      <c r="BI202" s="14">
        <v>1.2332406866366061E-2</v>
      </c>
      <c r="BJ202" s="3">
        <v>2.7130000000000223</v>
      </c>
      <c r="BK202" s="9">
        <v>81.174979999680545</v>
      </c>
      <c r="BL202" s="9">
        <v>51.860680000119828</v>
      </c>
    </row>
    <row r="203" spans="1:64" x14ac:dyDescent="0.4">
      <c r="A203" s="1">
        <v>23</v>
      </c>
      <c r="B203" s="1">
        <v>24</v>
      </c>
      <c r="C203" s="1" t="s">
        <v>86</v>
      </c>
      <c r="D203" s="1">
        <v>2</v>
      </c>
      <c r="E203" s="1" t="s">
        <v>77</v>
      </c>
      <c r="F203" s="1">
        <v>10</v>
      </c>
      <c r="G203" s="1" t="s">
        <v>85</v>
      </c>
      <c r="H203" s="1" t="s">
        <v>80</v>
      </c>
      <c r="I203" s="1" t="s">
        <v>80</v>
      </c>
      <c r="J203" s="1">
        <v>1</v>
      </c>
      <c r="K203" s="1">
        <v>1</v>
      </c>
      <c r="L203" s="1">
        <v>3</v>
      </c>
      <c r="M203" s="1">
        <f t="shared" si="24"/>
        <v>1</v>
      </c>
      <c r="N203" s="1" t="s">
        <v>80</v>
      </c>
      <c r="O203" s="1"/>
      <c r="P203" s="1"/>
      <c r="Q203" s="1">
        <v>1</v>
      </c>
      <c r="R203" s="1">
        <f t="shared" si="25"/>
        <v>0</v>
      </c>
      <c r="S203" s="1"/>
      <c r="T203" s="1">
        <f t="shared" si="26"/>
        <v>1</v>
      </c>
      <c r="U203" s="1" t="s">
        <v>83</v>
      </c>
      <c r="V203" s="1"/>
      <c r="W203" s="1">
        <v>1</v>
      </c>
      <c r="X203" s="1">
        <v>27.780999999999999</v>
      </c>
      <c r="Y203" s="1">
        <v>645.54300000000001</v>
      </c>
      <c r="Z203" s="1">
        <v>121.836</v>
      </c>
      <c r="AA203" s="1">
        <v>1.92</v>
      </c>
      <c r="AB203" s="1">
        <v>1.86</v>
      </c>
      <c r="AC203" s="1">
        <v>1.8</v>
      </c>
      <c r="AD203" s="1">
        <v>1089.5830000000001</v>
      </c>
      <c r="AE203" s="1">
        <v>1092.3330000000001</v>
      </c>
      <c r="AF203" s="1">
        <f t="shared" si="27"/>
        <v>1090.9580000000001</v>
      </c>
      <c r="AG203" s="1">
        <v>24</v>
      </c>
      <c r="AH203" s="1">
        <v>24</v>
      </c>
      <c r="AI203" s="1">
        <f t="shared" si="28"/>
        <v>24</v>
      </c>
      <c r="AJ203" s="1">
        <v>37.692</v>
      </c>
      <c r="AK203" s="1">
        <v>38.68</v>
      </c>
      <c r="AL203" s="1">
        <f t="shared" si="29"/>
        <v>30.846</v>
      </c>
      <c r="AM203" s="1">
        <v>6.1</v>
      </c>
      <c r="AN203" s="1">
        <v>6.6879999999999997</v>
      </c>
      <c r="AO203" s="1">
        <f t="shared" si="30"/>
        <v>6.3940000000000001</v>
      </c>
      <c r="AP203" s="1">
        <v>26</v>
      </c>
      <c r="AQ203" s="1">
        <v>25</v>
      </c>
      <c r="AR203" s="1">
        <f t="shared" si="31"/>
        <v>25.5</v>
      </c>
      <c r="AS203" s="1">
        <v>7</v>
      </c>
      <c r="AT203" s="1">
        <v>7</v>
      </c>
      <c r="AU203" s="1">
        <v>7</v>
      </c>
      <c r="AV203" s="2">
        <v>4.625</v>
      </c>
      <c r="AW203" s="2">
        <v>3.4285714285714284</v>
      </c>
      <c r="AX203" s="2">
        <v>1.6</v>
      </c>
      <c r="AY203" s="2">
        <v>1</v>
      </c>
      <c r="AZ203" s="2">
        <v>1.1666666666666667</v>
      </c>
      <c r="BA203" s="2">
        <v>3.5</v>
      </c>
      <c r="BB203" s="2">
        <v>6</v>
      </c>
      <c r="BC203" s="2">
        <v>4.4000000000000004</v>
      </c>
      <c r="BD203" s="3">
        <v>27.635920865470389</v>
      </c>
      <c r="BE203" s="3">
        <v>1.2110000000000001</v>
      </c>
      <c r="BF203" s="3">
        <v>21.805</v>
      </c>
      <c r="BG203" s="3">
        <v>7.0209449958568175</v>
      </c>
      <c r="BH203" s="11">
        <v>0.111</v>
      </c>
      <c r="BI203" s="16">
        <v>2.8704214917723701E-2</v>
      </c>
      <c r="BJ203" s="3">
        <v>3.2119999999999891</v>
      </c>
      <c r="BK203" s="9">
        <v>9.1170000000001892</v>
      </c>
      <c r="BL203" s="9">
        <v>79.63403999993352</v>
      </c>
    </row>
    <row r="204" spans="1:64" x14ac:dyDescent="0.4">
      <c r="A204" s="1">
        <v>23</v>
      </c>
      <c r="B204" s="1">
        <v>24</v>
      </c>
      <c r="C204" s="1" t="s">
        <v>86</v>
      </c>
      <c r="D204" s="1">
        <v>2</v>
      </c>
      <c r="E204" s="1" t="s">
        <v>77</v>
      </c>
      <c r="F204" s="1">
        <v>11</v>
      </c>
      <c r="G204" s="1" t="s">
        <v>78</v>
      </c>
      <c r="H204" s="1" t="s">
        <v>79</v>
      </c>
      <c r="I204" s="1" t="s">
        <v>79</v>
      </c>
      <c r="J204" s="1">
        <v>1</v>
      </c>
      <c r="K204" s="1">
        <v>0</v>
      </c>
      <c r="L204" s="1">
        <v>4</v>
      </c>
      <c r="M204" s="1">
        <f t="shared" si="24"/>
        <v>0</v>
      </c>
      <c r="N204" s="1"/>
      <c r="O204" s="1"/>
      <c r="P204" s="1"/>
      <c r="Q204" s="1">
        <v>1</v>
      </c>
      <c r="R204" s="1">
        <f t="shared" si="25"/>
        <v>0</v>
      </c>
      <c r="S204" s="1"/>
      <c r="T204" s="1">
        <f t="shared" si="26"/>
        <v>1</v>
      </c>
      <c r="U204" s="1"/>
      <c r="V204" s="1"/>
      <c r="W204" s="1">
        <v>0</v>
      </c>
      <c r="X204" s="1">
        <v>22.148</v>
      </c>
      <c r="Y204" s="1">
        <v>383.46600000000001</v>
      </c>
      <c r="Z204" s="1">
        <v>166.684</v>
      </c>
      <c r="AA204" s="1">
        <v>0.22600000000000001</v>
      </c>
      <c r="AB204" s="1">
        <v>3.3879999999999999</v>
      </c>
      <c r="AC204" s="1">
        <v>6.5510000000000002</v>
      </c>
      <c r="AD204" s="1">
        <v>910</v>
      </c>
      <c r="AE204" s="1">
        <v>1015</v>
      </c>
      <c r="AF204" s="1">
        <f t="shared" si="27"/>
        <v>962.5</v>
      </c>
      <c r="AG204" s="1">
        <v>23</v>
      </c>
      <c r="AH204" s="1">
        <v>19</v>
      </c>
      <c r="AI204" s="1">
        <f t="shared" si="28"/>
        <v>21</v>
      </c>
      <c r="AJ204" s="1">
        <v>52.317999999999998</v>
      </c>
      <c r="AK204" s="1">
        <v>54.570999999999998</v>
      </c>
      <c r="AL204" s="1">
        <f t="shared" si="29"/>
        <v>36.658999999999999</v>
      </c>
      <c r="AM204" s="1">
        <v>7.8259999999999996</v>
      </c>
      <c r="AN204" s="1">
        <v>8.0359999999999996</v>
      </c>
      <c r="AO204" s="1">
        <f t="shared" si="30"/>
        <v>7.9309999999999992</v>
      </c>
      <c r="AP204" s="1">
        <v>22</v>
      </c>
      <c r="AQ204" s="1">
        <v>21</v>
      </c>
      <c r="AR204" s="1">
        <f t="shared" si="31"/>
        <v>21.5</v>
      </c>
      <c r="AS204" s="1">
        <v>2</v>
      </c>
      <c r="AT204" s="1">
        <v>2</v>
      </c>
      <c r="AU204" s="1">
        <v>1</v>
      </c>
      <c r="AV204" s="2">
        <v>4.625</v>
      </c>
      <c r="AW204" s="2">
        <v>3.4285714285714284</v>
      </c>
      <c r="AX204" s="2">
        <v>1.6</v>
      </c>
      <c r="AY204" s="2">
        <v>1</v>
      </c>
      <c r="AZ204" s="2">
        <v>1.1666666666666667</v>
      </c>
      <c r="BA204" s="2">
        <v>3.5</v>
      </c>
      <c r="BB204" s="2">
        <v>6</v>
      </c>
      <c r="BC204" s="2">
        <v>4.4000000000000004</v>
      </c>
      <c r="BD204" s="3">
        <v>6.2143653611901044</v>
      </c>
      <c r="BE204" s="3">
        <v>5.3999999999999999E-2</v>
      </c>
      <c r="BF204" s="3">
        <v>16.821000000000002</v>
      </c>
      <c r="BG204" s="3">
        <v>2.0128640912950773</v>
      </c>
      <c r="BH204" s="3">
        <v>3.1E-2</v>
      </c>
      <c r="BI204" s="14">
        <v>6.2614469661559351E-3</v>
      </c>
      <c r="BJ204" s="3">
        <v>2.3509999999999991</v>
      </c>
      <c r="BK204" s="11"/>
      <c r="BL204" s="11"/>
    </row>
    <row r="205" spans="1:64" x14ac:dyDescent="0.4">
      <c r="A205" s="1">
        <v>23</v>
      </c>
      <c r="B205" s="1">
        <v>24</v>
      </c>
      <c r="C205" s="1" t="s">
        <v>86</v>
      </c>
      <c r="D205" s="1">
        <v>2</v>
      </c>
      <c r="E205" s="1" t="s">
        <v>77</v>
      </c>
      <c r="F205" s="1">
        <v>12</v>
      </c>
      <c r="G205" s="1" t="s">
        <v>82</v>
      </c>
      <c r="H205" s="1" t="s">
        <v>80</v>
      </c>
      <c r="I205" s="1" t="s">
        <v>79</v>
      </c>
      <c r="J205" s="1">
        <v>1</v>
      </c>
      <c r="K205" s="1">
        <v>1</v>
      </c>
      <c r="L205" s="1">
        <v>4</v>
      </c>
      <c r="M205" s="1">
        <f t="shared" si="24"/>
        <v>1</v>
      </c>
      <c r="N205" s="1" t="s">
        <v>80</v>
      </c>
      <c r="O205" s="1"/>
      <c r="P205" s="1"/>
      <c r="Q205" s="1">
        <v>1</v>
      </c>
      <c r="R205" s="1">
        <f t="shared" si="25"/>
        <v>0</v>
      </c>
      <c r="S205" s="1"/>
      <c r="T205" s="1">
        <f t="shared" si="26"/>
        <v>1</v>
      </c>
      <c r="U205" s="1" t="s">
        <v>83</v>
      </c>
      <c r="V205" s="1" t="s">
        <v>81</v>
      </c>
      <c r="W205" s="1">
        <v>1</v>
      </c>
      <c r="X205" s="1">
        <v>25.295000000000002</v>
      </c>
      <c r="Y205" s="1">
        <v>477.25</v>
      </c>
      <c r="Z205" s="1">
        <v>175.14500000000001</v>
      </c>
      <c r="AA205" s="1">
        <v>2.5030000000000001</v>
      </c>
      <c r="AB205" s="1">
        <v>2.1419999999999999</v>
      </c>
      <c r="AC205" s="1">
        <v>1.78</v>
      </c>
      <c r="AD205" s="1">
        <v>903.69200000000001</v>
      </c>
      <c r="AE205" s="1">
        <v>989.41700000000003</v>
      </c>
      <c r="AF205" s="1">
        <f t="shared" si="27"/>
        <v>946.55449999999996</v>
      </c>
      <c r="AG205" s="1">
        <v>26</v>
      </c>
      <c r="AH205" s="1">
        <v>24</v>
      </c>
      <c r="AI205" s="1">
        <f t="shared" si="28"/>
        <v>25</v>
      </c>
      <c r="AJ205" s="1">
        <v>41.667000000000002</v>
      </c>
      <c r="AK205" s="1">
        <v>38.423000000000002</v>
      </c>
      <c r="AL205" s="1">
        <f t="shared" si="29"/>
        <v>33.333500000000001</v>
      </c>
      <c r="AM205" s="1">
        <v>7.5350000000000001</v>
      </c>
      <c r="AN205" s="1">
        <v>7.59</v>
      </c>
      <c r="AO205" s="1">
        <f t="shared" si="30"/>
        <v>7.5625</v>
      </c>
      <c r="AP205" s="1">
        <v>24</v>
      </c>
      <c r="AQ205" s="1">
        <v>26</v>
      </c>
      <c r="AR205" s="1">
        <f t="shared" si="31"/>
        <v>25</v>
      </c>
      <c r="AS205" s="1">
        <v>3</v>
      </c>
      <c r="AT205" s="1">
        <v>3</v>
      </c>
      <c r="AU205" s="1">
        <v>3</v>
      </c>
      <c r="AV205" s="2">
        <v>4.625</v>
      </c>
      <c r="AW205" s="2">
        <v>3.4285714285714284</v>
      </c>
      <c r="AX205" s="2">
        <v>1.6</v>
      </c>
      <c r="AY205" s="2">
        <v>1</v>
      </c>
      <c r="AZ205" s="2">
        <v>1.1666666666666667</v>
      </c>
      <c r="BA205" s="2">
        <v>3.5</v>
      </c>
      <c r="BB205" s="2">
        <v>6</v>
      </c>
      <c r="BC205" s="2">
        <v>4.4000000000000004</v>
      </c>
      <c r="BD205" s="3">
        <v>14.750253875713138</v>
      </c>
      <c r="BE205" s="3">
        <v>0.13600000000000001</v>
      </c>
      <c r="BF205" s="3">
        <v>16.983000000000001</v>
      </c>
      <c r="BG205" s="3">
        <v>3.1414422438947538</v>
      </c>
      <c r="BH205" s="3">
        <v>3.7999999999999999E-2</v>
      </c>
      <c r="BI205" s="14">
        <v>1.0350916972633654E-2</v>
      </c>
      <c r="BJ205" s="3">
        <v>3.3509999999999991</v>
      </c>
      <c r="BK205" s="9">
        <v>86.291999999999916</v>
      </c>
      <c r="BL205" s="9">
        <v>38.754719999973076</v>
      </c>
    </row>
    <row r="206" spans="1:64" x14ac:dyDescent="0.4">
      <c r="A206" s="1">
        <v>23</v>
      </c>
      <c r="B206" s="1">
        <v>24</v>
      </c>
      <c r="C206" s="1" t="s">
        <v>86</v>
      </c>
      <c r="D206" s="1">
        <v>2</v>
      </c>
      <c r="E206" s="1" t="s">
        <v>77</v>
      </c>
      <c r="F206" s="1">
        <v>13</v>
      </c>
      <c r="G206" s="1" t="s">
        <v>85</v>
      </c>
      <c r="H206" s="1" t="s">
        <v>80</v>
      </c>
      <c r="I206" s="1" t="s">
        <v>80</v>
      </c>
      <c r="J206" s="1"/>
      <c r="K206" s="1"/>
      <c r="L206" s="1"/>
      <c r="M206" s="1">
        <f t="shared" si="24"/>
        <v>0</v>
      </c>
      <c r="N206" s="1"/>
      <c r="O206" s="1"/>
      <c r="P206" s="1"/>
      <c r="Q206" s="1"/>
      <c r="R206" s="1">
        <f t="shared" si="25"/>
        <v>0</v>
      </c>
      <c r="S206" s="1"/>
      <c r="T206" s="1">
        <f t="shared" si="26"/>
        <v>0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 t="e">
        <f t="shared" si="27"/>
        <v>#DIV/0!</v>
      </c>
      <c r="AG206" s="1"/>
      <c r="AH206" s="1"/>
      <c r="AI206" s="1" t="e">
        <f t="shared" si="28"/>
        <v>#DIV/0!</v>
      </c>
      <c r="AJ206" s="1"/>
      <c r="AK206" s="1"/>
      <c r="AL206" s="1" t="e">
        <f t="shared" si="29"/>
        <v>#DIV/0!</v>
      </c>
      <c r="AM206" s="1"/>
      <c r="AN206" s="1"/>
      <c r="AO206" s="1" t="e">
        <f t="shared" si="30"/>
        <v>#DIV/0!</v>
      </c>
      <c r="AP206" s="1"/>
      <c r="AQ206" s="1"/>
      <c r="AR206" s="1" t="e">
        <f t="shared" si="31"/>
        <v>#DIV/0!</v>
      </c>
      <c r="AS206" s="1"/>
      <c r="AT206" s="1"/>
      <c r="AU206" s="1"/>
      <c r="AV206" s="2">
        <v>4.625</v>
      </c>
      <c r="AW206" s="2">
        <v>3.4285714285714284</v>
      </c>
      <c r="AX206" s="2">
        <v>1.6</v>
      </c>
      <c r="AY206" s="2">
        <v>1</v>
      </c>
      <c r="AZ206" s="2">
        <v>1.1666666666666667</v>
      </c>
      <c r="BA206" s="2">
        <v>3.5</v>
      </c>
      <c r="BB206" s="2">
        <v>6</v>
      </c>
      <c r="BC206" s="2">
        <v>4.4000000000000004</v>
      </c>
      <c r="BD206" s="5"/>
      <c r="BE206" s="5"/>
      <c r="BF206" s="5"/>
      <c r="BG206" s="5"/>
      <c r="BH206" s="5"/>
      <c r="BI206" s="5"/>
      <c r="BJ206" s="5"/>
      <c r="BK206" s="4"/>
      <c r="BL206" s="4"/>
    </row>
    <row r="207" spans="1:64" x14ac:dyDescent="0.4">
      <c r="A207" s="1">
        <v>23</v>
      </c>
      <c r="B207" s="1">
        <v>24</v>
      </c>
      <c r="C207" s="1" t="s">
        <v>86</v>
      </c>
      <c r="D207" s="1">
        <v>2</v>
      </c>
      <c r="E207" s="1" t="s">
        <v>77</v>
      </c>
      <c r="F207" s="1">
        <v>14</v>
      </c>
      <c r="G207" s="1" t="s">
        <v>78</v>
      </c>
      <c r="H207" s="1" t="s">
        <v>79</v>
      </c>
      <c r="I207" s="1" t="s">
        <v>79</v>
      </c>
      <c r="J207" s="1">
        <v>1</v>
      </c>
      <c r="K207" s="1">
        <v>0</v>
      </c>
      <c r="L207" s="1">
        <v>4</v>
      </c>
      <c r="M207" s="1">
        <f t="shared" si="24"/>
        <v>0</v>
      </c>
      <c r="N207" s="1"/>
      <c r="O207" s="1"/>
      <c r="P207" s="1"/>
      <c r="Q207" s="1">
        <v>0</v>
      </c>
      <c r="R207" s="1">
        <f t="shared" si="25"/>
        <v>0</v>
      </c>
      <c r="S207" s="1"/>
      <c r="T207" s="1">
        <f t="shared" si="26"/>
        <v>0</v>
      </c>
      <c r="U207" s="1"/>
      <c r="V207" s="1"/>
      <c r="W207" s="1">
        <v>0</v>
      </c>
      <c r="X207" s="1">
        <v>16.088000000000001</v>
      </c>
      <c r="Y207" s="1">
        <v>304.41300000000001</v>
      </c>
      <c r="Z207" s="1">
        <v>106.095</v>
      </c>
      <c r="AA207" s="1">
        <v>4.0410000000000004</v>
      </c>
      <c r="AB207" s="1">
        <v>3.8860000000000001</v>
      </c>
      <c r="AC207" s="1">
        <v>3.7309999999999999</v>
      </c>
      <c r="AD207" s="1">
        <v>980.2</v>
      </c>
      <c r="AE207" s="1">
        <v>1059.7860000000001</v>
      </c>
      <c r="AF207" s="1">
        <f t="shared" si="27"/>
        <v>1019.9930000000001</v>
      </c>
      <c r="AG207" s="1">
        <v>15</v>
      </c>
      <c r="AH207" s="1">
        <v>14</v>
      </c>
      <c r="AI207" s="1">
        <f t="shared" si="28"/>
        <v>14.5</v>
      </c>
      <c r="AJ207" s="1">
        <v>47.713999999999999</v>
      </c>
      <c r="AK207" s="1">
        <v>44.923000000000002</v>
      </c>
      <c r="AL207" s="1">
        <f t="shared" si="29"/>
        <v>31.106999999999999</v>
      </c>
      <c r="AM207" s="1">
        <v>10.134</v>
      </c>
      <c r="AN207" s="1">
        <v>10.238</v>
      </c>
      <c r="AO207" s="1">
        <f t="shared" si="30"/>
        <v>10.186</v>
      </c>
      <c r="AP207" s="1">
        <v>14</v>
      </c>
      <c r="AQ207" s="1">
        <v>13</v>
      </c>
      <c r="AR207" s="1">
        <f t="shared" si="31"/>
        <v>13.5</v>
      </c>
      <c r="AS207" s="1">
        <v>1</v>
      </c>
      <c r="AT207" s="1">
        <v>1</v>
      </c>
      <c r="AU207" s="1">
        <v>1</v>
      </c>
      <c r="AV207" s="2">
        <v>4.625</v>
      </c>
      <c r="AW207" s="2">
        <v>3.4285714285714284</v>
      </c>
      <c r="AX207" s="2">
        <v>1.6</v>
      </c>
      <c r="AY207" s="2">
        <v>1</v>
      </c>
      <c r="AZ207" s="2">
        <v>1.1666666666666667</v>
      </c>
      <c r="BA207" s="2">
        <v>3.5</v>
      </c>
      <c r="BB207" s="2">
        <v>6</v>
      </c>
      <c r="BC207" s="2">
        <v>4.4000000000000004</v>
      </c>
      <c r="BD207" s="3">
        <v>15.212174765673902</v>
      </c>
      <c r="BE207" s="3">
        <v>3.4000000000000002E-2</v>
      </c>
      <c r="BF207" s="3">
        <v>23.312000000000001</v>
      </c>
      <c r="BG207" s="3">
        <v>5.4174804454918188</v>
      </c>
      <c r="BH207" s="3">
        <v>2.4E-2</v>
      </c>
      <c r="BI207" s="14">
        <v>6.1877829249206628E-3</v>
      </c>
      <c r="BJ207" s="3">
        <v>0.72199999999997999</v>
      </c>
      <c r="BK207" s="11"/>
      <c r="BL207" s="11"/>
    </row>
    <row r="208" spans="1:64" x14ac:dyDescent="0.4">
      <c r="A208" s="1">
        <v>23</v>
      </c>
      <c r="B208" s="1">
        <v>24</v>
      </c>
      <c r="C208" s="1" t="s">
        <v>86</v>
      </c>
      <c r="D208" s="1">
        <v>2</v>
      </c>
      <c r="E208" s="1" t="s">
        <v>77</v>
      </c>
      <c r="F208" s="1">
        <v>15</v>
      </c>
      <c r="G208" s="1" t="s">
        <v>82</v>
      </c>
      <c r="H208" s="1" t="s">
        <v>80</v>
      </c>
      <c r="I208" s="1" t="s">
        <v>79</v>
      </c>
      <c r="J208" s="1">
        <v>0</v>
      </c>
      <c r="K208" s="1">
        <v>1</v>
      </c>
      <c r="L208" s="1">
        <v>3</v>
      </c>
      <c r="M208" s="1">
        <f t="shared" ref="M208:M271" si="32">IF(N208=H208,1,IF(O208=H208,1,IF(P208=H208,1,0)))</f>
        <v>1</v>
      </c>
      <c r="N208" s="1" t="s">
        <v>80</v>
      </c>
      <c r="O208" s="1"/>
      <c r="P208" s="1"/>
      <c r="Q208" s="1">
        <v>1</v>
      </c>
      <c r="R208" s="1">
        <f t="shared" si="25"/>
        <v>0</v>
      </c>
      <c r="S208" s="1"/>
      <c r="T208" s="1">
        <f t="shared" si="26"/>
        <v>1</v>
      </c>
      <c r="U208" s="1"/>
      <c r="V208" s="1"/>
      <c r="W208" s="1">
        <v>0</v>
      </c>
      <c r="X208" s="1">
        <v>22.89</v>
      </c>
      <c r="Y208" s="1">
        <v>413.45600000000002</v>
      </c>
      <c r="Z208" s="1">
        <v>130.79300000000001</v>
      </c>
      <c r="AA208" s="1">
        <v>0.29099999999999998</v>
      </c>
      <c r="AB208" s="1">
        <v>8.8059999999999992</v>
      </c>
      <c r="AC208" s="1">
        <v>17.321999999999999</v>
      </c>
      <c r="AD208" s="1">
        <v>762.14300000000003</v>
      </c>
      <c r="AE208" s="1">
        <v>672</v>
      </c>
      <c r="AF208" s="1">
        <f t="shared" si="27"/>
        <v>717.07150000000001</v>
      </c>
      <c r="AG208" s="1">
        <v>28</v>
      </c>
      <c r="AH208" s="1">
        <v>26</v>
      </c>
      <c r="AI208" s="1">
        <f t="shared" si="28"/>
        <v>27</v>
      </c>
      <c r="AJ208" s="1">
        <v>54.332999999999998</v>
      </c>
      <c r="AK208" s="1">
        <v>85.185000000000002</v>
      </c>
      <c r="AL208" s="1">
        <f t="shared" si="29"/>
        <v>40.666499999999999</v>
      </c>
      <c r="AM208" s="1">
        <v>11.186999999999999</v>
      </c>
      <c r="AN208" s="1">
        <v>9.9960000000000004</v>
      </c>
      <c r="AO208" s="1">
        <f t="shared" si="30"/>
        <v>10.5915</v>
      </c>
      <c r="AP208" s="1">
        <v>27</v>
      </c>
      <c r="AQ208" s="1">
        <v>27</v>
      </c>
      <c r="AR208" s="1">
        <f t="shared" si="31"/>
        <v>27</v>
      </c>
      <c r="AS208" s="1">
        <v>7</v>
      </c>
      <c r="AT208" s="1">
        <v>7</v>
      </c>
      <c r="AU208" s="1">
        <v>6</v>
      </c>
      <c r="AV208" s="2">
        <v>4.625</v>
      </c>
      <c r="AW208" s="2">
        <v>3.4285714285714284</v>
      </c>
      <c r="AX208" s="2">
        <v>1.6</v>
      </c>
      <c r="AY208" s="2">
        <v>1</v>
      </c>
      <c r="AZ208" s="2">
        <v>1.1666666666666667</v>
      </c>
      <c r="BA208" s="2">
        <v>3.5</v>
      </c>
      <c r="BB208" s="2">
        <v>6</v>
      </c>
      <c r="BC208" s="2">
        <v>4.4000000000000004</v>
      </c>
      <c r="BD208" s="5"/>
      <c r="BE208" s="5"/>
      <c r="BF208" s="5"/>
      <c r="BG208" s="5"/>
      <c r="BH208" s="5"/>
      <c r="BI208" s="5"/>
      <c r="BJ208" s="5"/>
      <c r="BK208" s="4"/>
      <c r="BL208" s="4"/>
    </row>
    <row r="209" spans="1:64" x14ac:dyDescent="0.4">
      <c r="A209" s="1">
        <v>23</v>
      </c>
      <c r="B209" s="1">
        <v>24</v>
      </c>
      <c r="C209" s="1" t="s">
        <v>86</v>
      </c>
      <c r="D209" s="1">
        <v>2</v>
      </c>
      <c r="E209" s="1" t="s">
        <v>77</v>
      </c>
      <c r="F209" s="1">
        <v>16</v>
      </c>
      <c r="G209" s="1" t="s">
        <v>84</v>
      </c>
      <c r="H209" s="1" t="s">
        <v>79</v>
      </c>
      <c r="I209" s="1" t="s">
        <v>80</v>
      </c>
      <c r="J209" s="1">
        <v>1</v>
      </c>
      <c r="K209" s="1">
        <v>0</v>
      </c>
      <c r="L209" s="1">
        <v>3</v>
      </c>
      <c r="M209" s="1">
        <f t="shared" si="32"/>
        <v>1</v>
      </c>
      <c r="N209" s="1" t="s">
        <v>80</v>
      </c>
      <c r="O209" s="1" t="s">
        <v>79</v>
      </c>
      <c r="P209" s="1"/>
      <c r="Q209" s="1">
        <v>1</v>
      </c>
      <c r="R209" s="1">
        <f t="shared" si="25"/>
        <v>0</v>
      </c>
      <c r="S209" s="1"/>
      <c r="T209" s="1">
        <f t="shared" si="26"/>
        <v>1</v>
      </c>
      <c r="U209" s="1" t="s">
        <v>81</v>
      </c>
      <c r="V209" s="1" t="s">
        <v>83</v>
      </c>
      <c r="W209" s="1">
        <v>1</v>
      </c>
      <c r="X209" s="1">
        <v>25.542999999999999</v>
      </c>
      <c r="Y209" s="1">
        <v>432.71100000000001</v>
      </c>
      <c r="Z209" s="1">
        <v>116.524</v>
      </c>
      <c r="AA209" s="1">
        <v>5.2190000000000003</v>
      </c>
      <c r="AB209" s="1">
        <v>3.5550000000000002</v>
      </c>
      <c r="AC209" s="1">
        <v>1.8919999999999999</v>
      </c>
      <c r="AD209" s="1">
        <v>870.846</v>
      </c>
      <c r="AE209" s="1">
        <v>878.66700000000003</v>
      </c>
      <c r="AF209" s="1">
        <f t="shared" si="27"/>
        <v>874.75649999999996</v>
      </c>
      <c r="AG209" s="1">
        <v>26</v>
      </c>
      <c r="AH209" s="1">
        <v>27</v>
      </c>
      <c r="AI209" s="1">
        <f t="shared" si="28"/>
        <v>26.5</v>
      </c>
      <c r="AJ209" s="1">
        <v>122.958</v>
      </c>
      <c r="AK209" s="1">
        <v>54.435000000000002</v>
      </c>
      <c r="AL209" s="1">
        <f t="shared" si="29"/>
        <v>74.728999999999999</v>
      </c>
      <c r="AM209" s="1">
        <v>11.295</v>
      </c>
      <c r="AN209" s="1">
        <v>11.003</v>
      </c>
      <c r="AO209" s="1">
        <f t="shared" si="30"/>
        <v>11.149000000000001</v>
      </c>
      <c r="AP209" s="1">
        <v>24</v>
      </c>
      <c r="AQ209" s="1">
        <v>23</v>
      </c>
      <c r="AR209" s="1">
        <f t="shared" si="31"/>
        <v>23.5</v>
      </c>
      <c r="AS209" s="1">
        <v>1</v>
      </c>
      <c r="AT209" s="1">
        <v>1</v>
      </c>
      <c r="AU209" s="1">
        <v>1</v>
      </c>
      <c r="AV209" s="2">
        <v>4.625</v>
      </c>
      <c r="AW209" s="2">
        <v>3.4285714285714284</v>
      </c>
      <c r="AX209" s="2">
        <v>1.6</v>
      </c>
      <c r="AY209" s="2">
        <v>1</v>
      </c>
      <c r="AZ209" s="2">
        <v>1.1666666666666667</v>
      </c>
      <c r="BA209" s="2">
        <v>3.5</v>
      </c>
      <c r="BB209" s="2">
        <v>6</v>
      </c>
      <c r="BC209" s="2">
        <v>4.4000000000000004</v>
      </c>
      <c r="BD209" s="3">
        <v>18.891195222069388</v>
      </c>
      <c r="BE209" s="3">
        <v>3.5000000000000003E-2</v>
      </c>
      <c r="BF209" s="3">
        <v>21.135000000000002</v>
      </c>
      <c r="BG209" s="3">
        <v>4.2899093300664237</v>
      </c>
      <c r="BH209" s="3">
        <v>0.02</v>
      </c>
      <c r="BI209" s="14">
        <v>5.244881971915312E-3</v>
      </c>
      <c r="BJ209" s="3">
        <v>0.81400000000002137</v>
      </c>
      <c r="BK209" s="11"/>
      <c r="BL209" s="11"/>
    </row>
    <row r="210" spans="1:64" x14ac:dyDescent="0.4">
      <c r="A210" s="1">
        <v>24</v>
      </c>
      <c r="B210" s="1">
        <v>25</v>
      </c>
      <c r="C210" s="1" t="s">
        <v>86</v>
      </c>
      <c r="D210" s="1">
        <v>1</v>
      </c>
      <c r="E210" s="1" t="s">
        <v>77</v>
      </c>
      <c r="F210" s="1">
        <v>1</v>
      </c>
      <c r="G210" s="1" t="s">
        <v>78</v>
      </c>
      <c r="H210" s="1" t="s">
        <v>79</v>
      </c>
      <c r="I210" s="1" t="s">
        <v>79</v>
      </c>
      <c r="J210" s="1">
        <v>1</v>
      </c>
      <c r="K210" s="1">
        <v>0</v>
      </c>
      <c r="L210" s="1">
        <v>0</v>
      </c>
      <c r="M210" s="1">
        <f t="shared" si="32"/>
        <v>1</v>
      </c>
      <c r="N210" s="1" t="s">
        <v>80</v>
      </c>
      <c r="O210" s="1" t="s">
        <v>79</v>
      </c>
      <c r="P210" s="1" t="s">
        <v>80</v>
      </c>
      <c r="Q210" s="1">
        <v>0</v>
      </c>
      <c r="R210" s="1">
        <f t="shared" si="25"/>
        <v>0</v>
      </c>
      <c r="S210" s="1"/>
      <c r="T210" s="1">
        <f t="shared" si="26"/>
        <v>0</v>
      </c>
      <c r="U210" s="1"/>
      <c r="V210" s="1"/>
      <c r="W210" s="1">
        <v>0</v>
      </c>
      <c r="X210" s="1">
        <v>24.968</v>
      </c>
      <c r="Y210" s="1">
        <v>352.423</v>
      </c>
      <c r="Z210" s="1">
        <v>151.70500000000001</v>
      </c>
      <c r="AA210" s="1">
        <v>0.53400000000000003</v>
      </c>
      <c r="AB210" s="1">
        <v>4.5389999999999997</v>
      </c>
      <c r="AC210" s="1">
        <v>8.5449999999999999</v>
      </c>
      <c r="AD210" s="1">
        <v>841.85699999999997</v>
      </c>
      <c r="AE210" s="1">
        <v>688.774</v>
      </c>
      <c r="AF210" s="1">
        <f t="shared" si="27"/>
        <v>765.31549999999993</v>
      </c>
      <c r="AG210" s="1">
        <v>28</v>
      </c>
      <c r="AH210" s="1">
        <v>31</v>
      </c>
      <c r="AI210" s="1">
        <f t="shared" si="28"/>
        <v>29.5</v>
      </c>
      <c r="AJ210" s="1">
        <v>44.5</v>
      </c>
      <c r="AK210" s="1">
        <v>44.759</v>
      </c>
      <c r="AL210" s="1">
        <f t="shared" si="29"/>
        <v>37</v>
      </c>
      <c r="AM210" s="1">
        <v>10.504</v>
      </c>
      <c r="AN210" s="1">
        <v>10.31</v>
      </c>
      <c r="AO210" s="1">
        <f t="shared" si="30"/>
        <v>10.407</v>
      </c>
      <c r="AP210" s="1">
        <v>28</v>
      </c>
      <c r="AQ210" s="1">
        <v>29</v>
      </c>
      <c r="AR210" s="1">
        <f t="shared" si="31"/>
        <v>28.5</v>
      </c>
      <c r="AS210" s="1">
        <v>1</v>
      </c>
      <c r="AT210" s="1">
        <v>1</v>
      </c>
      <c r="AU210" s="1">
        <v>1</v>
      </c>
      <c r="AV210" s="2">
        <v>2.75</v>
      </c>
      <c r="AW210" s="2">
        <v>3.5714285714285716</v>
      </c>
      <c r="AX210" s="2">
        <v>1.8</v>
      </c>
      <c r="AY210" s="2">
        <v>2.6</v>
      </c>
      <c r="AZ210" s="2">
        <v>3</v>
      </c>
      <c r="BA210" s="2">
        <v>4.5</v>
      </c>
      <c r="BB210" s="2">
        <v>4.25</v>
      </c>
      <c r="BC210" s="2">
        <v>3.8</v>
      </c>
      <c r="BD210" s="3">
        <v>24.959291618304363</v>
      </c>
      <c r="BE210" s="3">
        <v>0.22800000000000001</v>
      </c>
      <c r="BF210" s="3">
        <v>18.206</v>
      </c>
      <c r="BG210" s="3">
        <v>2.9518624766792221</v>
      </c>
      <c r="BH210" s="3">
        <v>6.0999999999999999E-2</v>
      </c>
      <c r="BI210" s="14">
        <v>0.30434814179487024</v>
      </c>
      <c r="BJ210" s="3">
        <v>1.17</v>
      </c>
      <c r="BK210" s="11"/>
      <c r="BL210" s="11"/>
    </row>
    <row r="211" spans="1:64" x14ac:dyDescent="0.4">
      <c r="A211" s="1">
        <v>24</v>
      </c>
      <c r="B211" s="1">
        <v>25</v>
      </c>
      <c r="C211" s="1" t="s">
        <v>86</v>
      </c>
      <c r="D211" s="1">
        <v>1</v>
      </c>
      <c r="E211" s="1" t="s">
        <v>77</v>
      </c>
      <c r="F211" s="1">
        <v>2</v>
      </c>
      <c r="G211" s="1" t="s">
        <v>82</v>
      </c>
      <c r="H211" s="1" t="s">
        <v>80</v>
      </c>
      <c r="I211" s="1" t="s">
        <v>79</v>
      </c>
      <c r="J211" s="1">
        <v>0</v>
      </c>
      <c r="K211" s="1">
        <v>0</v>
      </c>
      <c r="L211" s="1">
        <v>0</v>
      </c>
      <c r="M211" s="1">
        <f t="shared" si="32"/>
        <v>1</v>
      </c>
      <c r="N211" s="1" t="s">
        <v>80</v>
      </c>
      <c r="O211" s="1"/>
      <c r="P211" s="1"/>
      <c r="Q211" s="1">
        <v>1</v>
      </c>
      <c r="R211" s="1">
        <f t="shared" si="25"/>
        <v>0</v>
      </c>
      <c r="S211" s="1"/>
      <c r="T211" s="1">
        <f t="shared" si="26"/>
        <v>1</v>
      </c>
      <c r="U211" s="1" t="s">
        <v>83</v>
      </c>
      <c r="V211" s="1" t="s">
        <v>81</v>
      </c>
      <c r="W211" s="1">
        <v>1</v>
      </c>
      <c r="X211" s="1">
        <v>23.734999999999999</v>
      </c>
      <c r="Y211" s="1">
        <v>71.706000000000003</v>
      </c>
      <c r="Z211" s="1">
        <v>38.448999999999998</v>
      </c>
      <c r="AA211" s="1">
        <v>1.5449999999999999</v>
      </c>
      <c r="AB211" s="1">
        <v>1.369</v>
      </c>
      <c r="AC211" s="1">
        <v>1.194</v>
      </c>
      <c r="AD211" s="1">
        <v>906.8</v>
      </c>
      <c r="AE211" s="1">
        <v>1786</v>
      </c>
      <c r="AF211" s="1">
        <f t="shared" si="27"/>
        <v>1346.4</v>
      </c>
      <c r="AG211" s="1">
        <v>25</v>
      </c>
      <c r="AH211" s="1">
        <v>13</v>
      </c>
      <c r="AI211" s="1">
        <f t="shared" si="28"/>
        <v>19</v>
      </c>
      <c r="AJ211" s="1">
        <v>27.227</v>
      </c>
      <c r="AK211" s="1">
        <v>16.875</v>
      </c>
      <c r="AL211" s="1">
        <f t="shared" si="29"/>
        <v>23.113500000000002</v>
      </c>
      <c r="AM211" s="1">
        <v>2.83</v>
      </c>
      <c r="AN211" s="1">
        <v>3.173</v>
      </c>
      <c r="AO211" s="1">
        <f t="shared" si="30"/>
        <v>3.0015000000000001</v>
      </c>
      <c r="AP211" s="1">
        <v>22</v>
      </c>
      <c r="AQ211" s="1">
        <v>8</v>
      </c>
      <c r="AR211" s="1">
        <f t="shared" si="31"/>
        <v>15</v>
      </c>
      <c r="AS211" s="1">
        <v>3</v>
      </c>
      <c r="AT211" s="1">
        <v>3</v>
      </c>
      <c r="AU211" s="1">
        <v>5</v>
      </c>
      <c r="AV211" s="2">
        <v>2.75</v>
      </c>
      <c r="AW211" s="2">
        <v>3.5714285714285716</v>
      </c>
      <c r="AX211" s="2">
        <v>1.8</v>
      </c>
      <c r="AY211" s="2">
        <v>2.6</v>
      </c>
      <c r="AZ211" s="2">
        <v>3</v>
      </c>
      <c r="BA211" s="2">
        <v>4.5</v>
      </c>
      <c r="BB211" s="2">
        <v>4.25</v>
      </c>
      <c r="BC211" s="2">
        <v>3.8</v>
      </c>
      <c r="BD211" s="5"/>
      <c r="BE211" s="5"/>
      <c r="BF211" s="5"/>
      <c r="BG211" s="5"/>
      <c r="BH211" s="5"/>
      <c r="BI211" s="5"/>
      <c r="BJ211" s="5"/>
      <c r="BK211" s="4"/>
      <c r="BL211" s="4"/>
    </row>
    <row r="212" spans="1:64" x14ac:dyDescent="0.4">
      <c r="A212" s="1">
        <v>24</v>
      </c>
      <c r="B212" s="1">
        <v>25</v>
      </c>
      <c r="C212" s="1" t="s">
        <v>86</v>
      </c>
      <c r="D212" s="1">
        <v>1</v>
      </c>
      <c r="E212" s="1" t="s">
        <v>77</v>
      </c>
      <c r="F212" s="1">
        <v>3</v>
      </c>
      <c r="G212" s="1" t="s">
        <v>84</v>
      </c>
      <c r="H212" s="1" t="s">
        <v>79</v>
      </c>
      <c r="I212" s="1" t="s">
        <v>80</v>
      </c>
      <c r="J212" s="1">
        <v>0</v>
      </c>
      <c r="K212" s="1">
        <v>0</v>
      </c>
      <c r="L212" s="1">
        <v>2</v>
      </c>
      <c r="M212" s="1">
        <f t="shared" si="32"/>
        <v>0</v>
      </c>
      <c r="N212" s="1"/>
      <c r="O212" s="1"/>
      <c r="P212" s="1"/>
      <c r="Q212" s="1">
        <v>1</v>
      </c>
      <c r="R212" s="1">
        <f t="shared" si="25"/>
        <v>0</v>
      </c>
      <c r="S212" s="1"/>
      <c r="T212" s="1">
        <f t="shared" si="26"/>
        <v>1</v>
      </c>
      <c r="U212" s="1" t="s">
        <v>81</v>
      </c>
      <c r="V212" s="1" t="s">
        <v>83</v>
      </c>
      <c r="W212" s="1">
        <v>1</v>
      </c>
      <c r="X212" s="1">
        <v>25.452999999999999</v>
      </c>
      <c r="Y212" s="1">
        <v>328.06099999999998</v>
      </c>
      <c r="Z212" s="1">
        <v>94.373999999999995</v>
      </c>
      <c r="AA212" s="1">
        <v>3.1429999999999998</v>
      </c>
      <c r="AB212" s="1">
        <v>2.8809999999999998</v>
      </c>
      <c r="AC212" s="1">
        <v>2.62</v>
      </c>
      <c r="AD212" s="1">
        <v>1081.864</v>
      </c>
      <c r="AE212" s="1">
        <v>1515.875</v>
      </c>
      <c r="AF212" s="1">
        <f t="shared" si="27"/>
        <v>1298.8695</v>
      </c>
      <c r="AG212" s="1">
        <v>22</v>
      </c>
      <c r="AH212" s="1">
        <v>16</v>
      </c>
      <c r="AI212" s="1">
        <f t="shared" si="28"/>
        <v>19</v>
      </c>
      <c r="AJ212" s="1">
        <v>39</v>
      </c>
      <c r="AK212" s="1">
        <v>43</v>
      </c>
      <c r="AL212" s="1">
        <f t="shared" si="29"/>
        <v>29</v>
      </c>
      <c r="AM212" s="1">
        <v>3.2069999999999999</v>
      </c>
      <c r="AN212" s="1">
        <v>4.2880000000000003</v>
      </c>
      <c r="AO212" s="1">
        <f t="shared" si="30"/>
        <v>3.7475000000000001</v>
      </c>
      <c r="AP212" s="1">
        <v>21</v>
      </c>
      <c r="AQ212" s="1">
        <v>12</v>
      </c>
      <c r="AR212" s="1">
        <f t="shared" si="31"/>
        <v>16.5</v>
      </c>
      <c r="AS212" s="1">
        <v>2</v>
      </c>
      <c r="AT212" s="1">
        <v>2</v>
      </c>
      <c r="AU212" s="1">
        <v>3</v>
      </c>
      <c r="AV212" s="2">
        <v>2.75</v>
      </c>
      <c r="AW212" s="2">
        <v>3.5714285714285716</v>
      </c>
      <c r="AX212" s="2">
        <v>1.8</v>
      </c>
      <c r="AY212" s="2">
        <v>2.6</v>
      </c>
      <c r="AZ212" s="2">
        <v>3</v>
      </c>
      <c r="BA212" s="2">
        <v>4.5</v>
      </c>
      <c r="BB212" s="2">
        <v>4.25</v>
      </c>
      <c r="BC212" s="2">
        <v>3.8</v>
      </c>
      <c r="BD212" s="5"/>
      <c r="BE212" s="5"/>
      <c r="BF212" s="5"/>
      <c r="BG212" s="5"/>
      <c r="BH212" s="5"/>
      <c r="BI212" s="5"/>
      <c r="BJ212" s="5"/>
      <c r="BK212" s="4"/>
      <c r="BL212" s="4"/>
    </row>
    <row r="213" spans="1:64" x14ac:dyDescent="0.4">
      <c r="A213" s="1">
        <v>24</v>
      </c>
      <c r="B213" s="1">
        <v>25</v>
      </c>
      <c r="C213" s="1" t="s">
        <v>86</v>
      </c>
      <c r="D213" s="1">
        <v>1</v>
      </c>
      <c r="E213" s="1" t="s">
        <v>77</v>
      </c>
      <c r="F213" s="1">
        <v>4</v>
      </c>
      <c r="G213" s="1" t="s">
        <v>85</v>
      </c>
      <c r="H213" s="1" t="s">
        <v>80</v>
      </c>
      <c r="I213" s="1" t="s">
        <v>80</v>
      </c>
      <c r="J213" s="1">
        <v>1</v>
      </c>
      <c r="K213" s="1">
        <v>1</v>
      </c>
      <c r="L213" s="1">
        <v>1</v>
      </c>
      <c r="M213" s="1">
        <f t="shared" si="32"/>
        <v>1</v>
      </c>
      <c r="N213" s="1" t="s">
        <v>80</v>
      </c>
      <c r="O213" s="1"/>
      <c r="P213" s="1"/>
      <c r="Q213" s="1">
        <v>1</v>
      </c>
      <c r="R213" s="1">
        <f t="shared" si="25"/>
        <v>0</v>
      </c>
      <c r="S213" s="1"/>
      <c r="T213" s="1">
        <f t="shared" si="26"/>
        <v>1</v>
      </c>
      <c r="U213" s="1" t="s">
        <v>81</v>
      </c>
      <c r="V213" s="1" t="s">
        <v>83</v>
      </c>
      <c r="W213" s="1">
        <v>1</v>
      </c>
      <c r="X213" s="1">
        <v>40.552</v>
      </c>
      <c r="Y213" s="1">
        <v>305.95999999999998</v>
      </c>
      <c r="Z213" s="1">
        <v>150.072</v>
      </c>
      <c r="AA213" s="1">
        <v>2.754</v>
      </c>
      <c r="AB213" s="1">
        <v>2.363</v>
      </c>
      <c r="AC213" s="1">
        <v>1.9730000000000001</v>
      </c>
      <c r="AD213" s="1">
        <v>714.81100000000004</v>
      </c>
      <c r="AE213" s="1">
        <v>917.09500000000003</v>
      </c>
      <c r="AF213" s="1">
        <f t="shared" si="27"/>
        <v>815.95299999999997</v>
      </c>
      <c r="AG213" s="1">
        <v>53</v>
      </c>
      <c r="AH213" s="1">
        <v>42</v>
      </c>
      <c r="AI213" s="1">
        <f t="shared" si="28"/>
        <v>47.5</v>
      </c>
      <c r="AJ213" s="1">
        <v>29.085000000000001</v>
      </c>
      <c r="AK213" s="1">
        <v>31.382000000000001</v>
      </c>
      <c r="AL213" s="1">
        <f t="shared" si="29"/>
        <v>38.292500000000004</v>
      </c>
      <c r="AM213" s="1">
        <v>3.4540000000000002</v>
      </c>
      <c r="AN213" s="1">
        <v>4.5430000000000001</v>
      </c>
      <c r="AO213" s="1">
        <f t="shared" si="30"/>
        <v>3.9984999999999999</v>
      </c>
      <c r="AP213" s="1">
        <v>47</v>
      </c>
      <c r="AQ213" s="1">
        <v>34</v>
      </c>
      <c r="AR213" s="1">
        <f t="shared" si="31"/>
        <v>40.5</v>
      </c>
      <c r="AS213" s="1">
        <v>3</v>
      </c>
      <c r="AT213" s="1">
        <v>3</v>
      </c>
      <c r="AU213" s="1">
        <v>5</v>
      </c>
      <c r="AV213" s="2">
        <v>2.75</v>
      </c>
      <c r="AW213" s="2">
        <v>3.5714285714285716</v>
      </c>
      <c r="AX213" s="2">
        <v>1.8</v>
      </c>
      <c r="AY213" s="2">
        <v>2.6</v>
      </c>
      <c r="AZ213" s="2">
        <v>3</v>
      </c>
      <c r="BA213" s="2">
        <v>4.5</v>
      </c>
      <c r="BB213" s="2">
        <v>4.25</v>
      </c>
      <c r="BC213" s="2">
        <v>3.8</v>
      </c>
      <c r="BD213" s="3">
        <v>60.62651418291626</v>
      </c>
      <c r="BE213" s="3">
        <v>1.33</v>
      </c>
      <c r="BF213" s="3">
        <v>23.466000000000001</v>
      </c>
      <c r="BG213" s="3">
        <v>7.4408240386161477</v>
      </c>
      <c r="BH213" s="3">
        <v>0.36199999999999999</v>
      </c>
      <c r="BI213" s="14">
        <v>7.0384800687361943E-2</v>
      </c>
      <c r="BJ213" s="3">
        <v>3.1379999999999999</v>
      </c>
      <c r="BK213" s="9">
        <v>22.655999999999949</v>
      </c>
      <c r="BL213" s="9">
        <v>57.344000000000051</v>
      </c>
    </row>
    <row r="214" spans="1:64" x14ac:dyDescent="0.4">
      <c r="A214" s="1">
        <v>24</v>
      </c>
      <c r="B214" s="1">
        <v>25</v>
      </c>
      <c r="C214" s="1" t="s">
        <v>86</v>
      </c>
      <c r="D214" s="1">
        <v>1</v>
      </c>
      <c r="E214" s="1" t="s">
        <v>77</v>
      </c>
      <c r="F214" s="1">
        <v>5</v>
      </c>
      <c r="G214" s="1" t="s">
        <v>82</v>
      </c>
      <c r="H214" s="1" t="s">
        <v>80</v>
      </c>
      <c r="I214" s="1" t="s">
        <v>79</v>
      </c>
      <c r="J214" s="1">
        <v>0</v>
      </c>
      <c r="K214" s="1">
        <v>0</v>
      </c>
      <c r="L214" s="1">
        <v>1</v>
      </c>
      <c r="M214" s="1">
        <f t="shared" si="32"/>
        <v>1</v>
      </c>
      <c r="N214" s="1" t="s">
        <v>80</v>
      </c>
      <c r="O214" s="1"/>
      <c r="P214" s="1"/>
      <c r="Q214" s="1">
        <v>0</v>
      </c>
      <c r="R214" s="1">
        <f t="shared" si="25"/>
        <v>0</v>
      </c>
      <c r="S214" s="1"/>
      <c r="T214" s="1">
        <f t="shared" si="26"/>
        <v>0</v>
      </c>
      <c r="U214" s="1" t="s">
        <v>81</v>
      </c>
      <c r="V214" s="1" t="s">
        <v>83</v>
      </c>
      <c r="W214" s="1">
        <v>1</v>
      </c>
      <c r="X214" s="1">
        <v>19.588999999999999</v>
      </c>
      <c r="Y214" s="1">
        <v>199.83500000000001</v>
      </c>
      <c r="Z214" s="1">
        <v>85.546000000000006</v>
      </c>
      <c r="AA214" s="1">
        <v>3.234</v>
      </c>
      <c r="AB214" s="1">
        <v>4.0430000000000001</v>
      </c>
      <c r="AC214" s="1">
        <v>4.851</v>
      </c>
      <c r="AD214" s="1">
        <v>1243.5999999999999</v>
      </c>
      <c r="AE214" s="1">
        <v>1142.125</v>
      </c>
      <c r="AF214" s="1">
        <f t="shared" si="27"/>
        <v>1192.8625</v>
      </c>
      <c r="AG214" s="1">
        <v>15</v>
      </c>
      <c r="AH214" s="1">
        <v>16</v>
      </c>
      <c r="AI214" s="1">
        <f t="shared" si="28"/>
        <v>15.5</v>
      </c>
      <c r="AJ214" s="1">
        <v>18.399999999999999</v>
      </c>
      <c r="AK214" s="1">
        <v>193.625</v>
      </c>
      <c r="AL214" s="1">
        <f t="shared" si="29"/>
        <v>16.95</v>
      </c>
      <c r="AM214" s="1">
        <v>2.4129999999999998</v>
      </c>
      <c r="AN214" s="1">
        <v>2.2280000000000002</v>
      </c>
      <c r="AO214" s="1">
        <f t="shared" si="30"/>
        <v>2.3205</v>
      </c>
      <c r="AP214" s="1">
        <v>10</v>
      </c>
      <c r="AQ214" s="1">
        <v>8</v>
      </c>
      <c r="AR214" s="1">
        <f t="shared" si="31"/>
        <v>9</v>
      </c>
      <c r="AS214" s="1">
        <v>1</v>
      </c>
      <c r="AT214" s="1">
        <v>1</v>
      </c>
      <c r="AU214" s="1">
        <v>2</v>
      </c>
      <c r="AV214" s="2">
        <v>2.75</v>
      </c>
      <c r="AW214" s="2">
        <v>3.5714285714285716</v>
      </c>
      <c r="AX214" s="2">
        <v>1.8</v>
      </c>
      <c r="AY214" s="2">
        <v>2.6</v>
      </c>
      <c r="AZ214" s="2">
        <v>3</v>
      </c>
      <c r="BA214" s="2">
        <v>4.5</v>
      </c>
      <c r="BB214" s="2">
        <v>4.25</v>
      </c>
      <c r="BC214" s="2">
        <v>3.8</v>
      </c>
      <c r="BD214" s="5"/>
      <c r="BE214" s="5"/>
      <c r="BF214" s="5"/>
      <c r="BG214" s="5"/>
      <c r="BH214" s="5"/>
      <c r="BI214" s="5"/>
      <c r="BJ214" s="5"/>
      <c r="BK214" s="4"/>
      <c r="BL214" s="4"/>
    </row>
    <row r="215" spans="1:64" x14ac:dyDescent="0.4">
      <c r="A215" s="1">
        <v>24</v>
      </c>
      <c r="B215" s="1">
        <v>25</v>
      </c>
      <c r="C215" s="1" t="s">
        <v>86</v>
      </c>
      <c r="D215" s="1">
        <v>1</v>
      </c>
      <c r="E215" s="1" t="s">
        <v>77</v>
      </c>
      <c r="F215" s="1">
        <v>6</v>
      </c>
      <c r="G215" s="1" t="s">
        <v>84</v>
      </c>
      <c r="H215" s="1" t="s">
        <v>79</v>
      </c>
      <c r="I215" s="1" t="s">
        <v>80</v>
      </c>
      <c r="J215" s="1">
        <v>0</v>
      </c>
      <c r="K215" s="1">
        <v>0</v>
      </c>
      <c r="L215" s="1">
        <v>0</v>
      </c>
      <c r="M215" s="1">
        <f t="shared" si="32"/>
        <v>0</v>
      </c>
      <c r="N215" s="1"/>
      <c r="O215" s="1"/>
      <c r="P215" s="1"/>
      <c r="Q215" s="1">
        <v>0</v>
      </c>
      <c r="R215" s="1">
        <f t="shared" si="25"/>
        <v>0</v>
      </c>
      <c r="S215" s="1"/>
      <c r="T215" s="1">
        <f t="shared" si="26"/>
        <v>0</v>
      </c>
      <c r="U215" s="1" t="s">
        <v>81</v>
      </c>
      <c r="V215" s="1" t="s">
        <v>83</v>
      </c>
      <c r="W215" s="1">
        <v>1</v>
      </c>
      <c r="X215" s="1">
        <v>26.965</v>
      </c>
      <c r="Y215" s="1">
        <v>52.002000000000002</v>
      </c>
      <c r="Z215" s="1">
        <v>42.234999999999999</v>
      </c>
      <c r="AA215" s="1">
        <v>3.4609999999999999</v>
      </c>
      <c r="AB215" s="1">
        <v>3.121</v>
      </c>
      <c r="AC215" s="1">
        <v>2.7810000000000001</v>
      </c>
      <c r="AD215" s="1">
        <v>1507.588</v>
      </c>
      <c r="AE215" s="1">
        <v>1437</v>
      </c>
      <c r="AF215" s="1">
        <f t="shared" si="27"/>
        <v>1472.2939999999999</v>
      </c>
      <c r="AG215" s="1">
        <v>17</v>
      </c>
      <c r="AH215" s="1">
        <v>18</v>
      </c>
      <c r="AI215" s="1">
        <f t="shared" si="28"/>
        <v>17.5</v>
      </c>
      <c r="AJ215" s="1">
        <v>16.777999999999999</v>
      </c>
      <c r="AK215" s="1">
        <v>16.5</v>
      </c>
      <c r="AL215" s="1">
        <f t="shared" si="29"/>
        <v>17.138999999999999</v>
      </c>
      <c r="AM215" s="1">
        <v>2.371</v>
      </c>
      <c r="AN215" s="1">
        <v>2.536</v>
      </c>
      <c r="AO215" s="1">
        <f t="shared" si="30"/>
        <v>2.4535</v>
      </c>
      <c r="AP215" s="1">
        <v>9</v>
      </c>
      <c r="AQ215" s="1">
        <v>6</v>
      </c>
      <c r="AR215" s="1">
        <f t="shared" si="31"/>
        <v>7.5</v>
      </c>
      <c r="AS215" s="1">
        <v>2</v>
      </c>
      <c r="AT215" s="1">
        <v>2</v>
      </c>
      <c r="AU215" s="1">
        <v>4</v>
      </c>
      <c r="AV215" s="2">
        <v>2.75</v>
      </c>
      <c r="AW215" s="2">
        <v>3.5714285714285716</v>
      </c>
      <c r="AX215" s="2">
        <v>1.8</v>
      </c>
      <c r="AY215" s="2">
        <v>2.6</v>
      </c>
      <c r="AZ215" s="2">
        <v>3</v>
      </c>
      <c r="BA215" s="2">
        <v>4.5</v>
      </c>
      <c r="BB215" s="2">
        <v>4.25</v>
      </c>
      <c r="BC215" s="2">
        <v>3.8</v>
      </c>
      <c r="BD215" s="5"/>
      <c r="BE215" s="5"/>
      <c r="BF215" s="5"/>
      <c r="BG215" s="5"/>
      <c r="BH215" s="5"/>
      <c r="BI215" s="5"/>
      <c r="BJ215" s="5"/>
      <c r="BK215" s="4"/>
      <c r="BL215" s="4"/>
    </row>
    <row r="216" spans="1:64" x14ac:dyDescent="0.4">
      <c r="A216" s="1">
        <v>24</v>
      </c>
      <c r="B216" s="1">
        <v>25</v>
      </c>
      <c r="C216" s="1" t="s">
        <v>86</v>
      </c>
      <c r="D216" s="1">
        <v>1</v>
      </c>
      <c r="E216" s="1" t="s">
        <v>77</v>
      </c>
      <c r="F216" s="1">
        <v>7</v>
      </c>
      <c r="G216" s="1" t="s">
        <v>85</v>
      </c>
      <c r="H216" s="1" t="s">
        <v>80</v>
      </c>
      <c r="I216" s="1" t="s">
        <v>80</v>
      </c>
      <c r="J216" s="1">
        <v>1</v>
      </c>
      <c r="K216" s="1">
        <v>1</v>
      </c>
      <c r="L216" s="1">
        <v>1</v>
      </c>
      <c r="M216" s="1">
        <f t="shared" si="32"/>
        <v>1</v>
      </c>
      <c r="N216" s="1" t="s">
        <v>80</v>
      </c>
      <c r="O216" s="1"/>
      <c r="P216" s="1"/>
      <c r="Q216" s="1">
        <v>1</v>
      </c>
      <c r="R216" s="1">
        <f t="shared" si="25"/>
        <v>0</v>
      </c>
      <c r="S216" s="1"/>
      <c r="T216" s="1">
        <f t="shared" si="26"/>
        <v>1</v>
      </c>
      <c r="U216" s="1" t="s">
        <v>83</v>
      </c>
      <c r="V216" s="1"/>
      <c r="W216" s="1">
        <v>1</v>
      </c>
      <c r="X216" s="1">
        <v>22.414000000000001</v>
      </c>
      <c r="Y216" s="1">
        <v>326.863</v>
      </c>
      <c r="Z216" s="1">
        <v>94.956000000000003</v>
      </c>
      <c r="AA216" s="1">
        <v>2.8250000000000002</v>
      </c>
      <c r="AB216" s="1">
        <v>2.3420000000000001</v>
      </c>
      <c r="AC216" s="1">
        <v>1.859</v>
      </c>
      <c r="AD216" s="1">
        <v>1117.105</v>
      </c>
      <c r="AE216" s="1">
        <v>1543.357</v>
      </c>
      <c r="AF216" s="1">
        <f t="shared" si="27"/>
        <v>1330.231</v>
      </c>
      <c r="AG216" s="1">
        <v>19</v>
      </c>
      <c r="AH216" s="1">
        <v>14</v>
      </c>
      <c r="AI216" s="1">
        <f t="shared" si="28"/>
        <v>16.5</v>
      </c>
      <c r="AJ216" s="1">
        <v>30.538</v>
      </c>
      <c r="AK216" s="1">
        <v>27.364000000000001</v>
      </c>
      <c r="AL216" s="1">
        <f t="shared" si="29"/>
        <v>23.518999999999998</v>
      </c>
      <c r="AM216" s="1">
        <v>3.0739999999999998</v>
      </c>
      <c r="AN216" s="1">
        <v>3.2349999999999999</v>
      </c>
      <c r="AO216" s="1">
        <f t="shared" si="30"/>
        <v>3.1544999999999996</v>
      </c>
      <c r="AP216" s="1">
        <v>13</v>
      </c>
      <c r="AQ216" s="1">
        <v>11</v>
      </c>
      <c r="AR216" s="1">
        <f t="shared" si="31"/>
        <v>12</v>
      </c>
      <c r="AS216" s="1">
        <v>4</v>
      </c>
      <c r="AT216" s="1">
        <v>5</v>
      </c>
      <c r="AU216" s="1">
        <v>5</v>
      </c>
      <c r="AV216" s="2">
        <v>2.75</v>
      </c>
      <c r="AW216" s="2">
        <v>3.5714285714285716</v>
      </c>
      <c r="AX216" s="2">
        <v>1.8</v>
      </c>
      <c r="AY216" s="2">
        <v>2.6</v>
      </c>
      <c r="AZ216" s="2">
        <v>3</v>
      </c>
      <c r="BA216" s="2">
        <v>4.5</v>
      </c>
      <c r="BB216" s="2">
        <v>4.25</v>
      </c>
      <c r="BC216" s="2">
        <v>3.8</v>
      </c>
      <c r="BD216" s="3">
        <v>22.151167768135281</v>
      </c>
      <c r="BE216" s="3">
        <v>1.3260000000000001</v>
      </c>
      <c r="BF216" s="3">
        <v>31.030999999999999</v>
      </c>
      <c r="BG216" s="3">
        <v>10.120868812953889</v>
      </c>
      <c r="BH216" s="3">
        <v>0.26500000000000001</v>
      </c>
      <c r="BI216" s="14">
        <v>1.5545437274185816</v>
      </c>
      <c r="BJ216" s="3">
        <v>4.2160000000000002</v>
      </c>
      <c r="BK216" s="9">
        <v>13.070999999999913</v>
      </c>
      <c r="BL216" s="9">
        <v>62.919839999919986</v>
      </c>
    </row>
    <row r="217" spans="1:64" x14ac:dyDescent="0.4">
      <c r="A217" s="1">
        <v>24</v>
      </c>
      <c r="B217" s="1">
        <v>25</v>
      </c>
      <c r="C217" s="1" t="s">
        <v>86</v>
      </c>
      <c r="D217" s="1">
        <v>1</v>
      </c>
      <c r="E217" s="1" t="s">
        <v>77</v>
      </c>
      <c r="F217" s="1">
        <v>8</v>
      </c>
      <c r="G217" s="1" t="s">
        <v>78</v>
      </c>
      <c r="H217" s="1" t="s">
        <v>79</v>
      </c>
      <c r="I217" s="1" t="s">
        <v>79</v>
      </c>
      <c r="J217" s="1">
        <v>1</v>
      </c>
      <c r="K217" s="1">
        <v>0</v>
      </c>
      <c r="L217" s="1">
        <v>3</v>
      </c>
      <c r="M217" s="1">
        <f t="shared" si="32"/>
        <v>1</v>
      </c>
      <c r="N217" s="1" t="s">
        <v>79</v>
      </c>
      <c r="O217" s="1" t="s">
        <v>80</v>
      </c>
      <c r="P217" s="1" t="s">
        <v>79</v>
      </c>
      <c r="Q217" s="1">
        <v>0</v>
      </c>
      <c r="R217" s="1">
        <f t="shared" si="25"/>
        <v>0</v>
      </c>
      <c r="S217" s="1"/>
      <c r="T217" s="1">
        <f t="shared" si="26"/>
        <v>0</v>
      </c>
      <c r="U217" s="1" t="s">
        <v>81</v>
      </c>
      <c r="V217" s="1" t="s">
        <v>83</v>
      </c>
      <c r="W217" s="1">
        <v>1</v>
      </c>
      <c r="X217" s="1">
        <v>27.440999999999999</v>
      </c>
      <c r="Y217" s="1">
        <v>344.16</v>
      </c>
      <c r="Z217" s="1">
        <v>115.075</v>
      </c>
      <c r="AA217" s="1">
        <v>4.6749999999999998</v>
      </c>
      <c r="AB217" s="1">
        <v>9.1679999999999993</v>
      </c>
      <c r="AC217" s="1">
        <v>13.661</v>
      </c>
      <c r="AD217" s="1">
        <v>1273.55</v>
      </c>
      <c r="AE217" s="1">
        <v>1350.471</v>
      </c>
      <c r="AF217" s="1">
        <f t="shared" si="27"/>
        <v>1312.0104999999999</v>
      </c>
      <c r="AG217" s="1">
        <v>20</v>
      </c>
      <c r="AH217" s="1">
        <v>17</v>
      </c>
      <c r="AI217" s="1">
        <f t="shared" si="28"/>
        <v>18.5</v>
      </c>
      <c r="AJ217" s="1">
        <v>25.125</v>
      </c>
      <c r="AK217" s="1">
        <v>23.4</v>
      </c>
      <c r="AL217" s="1">
        <f t="shared" si="29"/>
        <v>21.8125</v>
      </c>
      <c r="AM217" s="1">
        <v>3.2829999999999999</v>
      </c>
      <c r="AN217" s="1">
        <v>3.1989999999999998</v>
      </c>
      <c r="AO217" s="1">
        <f t="shared" si="30"/>
        <v>3.2409999999999997</v>
      </c>
      <c r="AP217" s="1">
        <v>16</v>
      </c>
      <c r="AQ217" s="1">
        <v>15</v>
      </c>
      <c r="AR217" s="1">
        <f t="shared" si="31"/>
        <v>15.5</v>
      </c>
      <c r="AS217" s="1">
        <v>2</v>
      </c>
      <c r="AT217" s="1">
        <v>2</v>
      </c>
      <c r="AU217" s="1">
        <v>2</v>
      </c>
      <c r="AV217" s="2">
        <v>2.75</v>
      </c>
      <c r="AW217" s="2">
        <v>3.5714285714285716</v>
      </c>
      <c r="AX217" s="2">
        <v>1.8</v>
      </c>
      <c r="AY217" s="2">
        <v>2.6</v>
      </c>
      <c r="AZ217" s="2">
        <v>3</v>
      </c>
      <c r="BA217" s="2">
        <v>4.5</v>
      </c>
      <c r="BB217" s="2">
        <v>4.25</v>
      </c>
      <c r="BC217" s="2">
        <v>3.8</v>
      </c>
      <c r="BD217" s="3">
        <v>46.600215101212541</v>
      </c>
      <c r="BE217" s="3">
        <v>6.4000000000000001E-2</v>
      </c>
      <c r="BF217" s="3">
        <v>26.084</v>
      </c>
      <c r="BG217" s="3">
        <v>6.5635367459558278</v>
      </c>
      <c r="BH217" s="3">
        <v>8.9999999999999993E-3</v>
      </c>
      <c r="BI217" s="14">
        <v>1.8021323706864738E-3</v>
      </c>
      <c r="BJ217" s="3">
        <v>0.64900000000000002</v>
      </c>
      <c r="BK217" s="11"/>
      <c r="BL217" s="11"/>
    </row>
    <row r="218" spans="1:64" x14ac:dyDescent="0.4">
      <c r="A218" s="1">
        <v>24</v>
      </c>
      <c r="B218" s="1">
        <v>25</v>
      </c>
      <c r="C218" s="1" t="s">
        <v>86</v>
      </c>
      <c r="D218" s="1">
        <v>1</v>
      </c>
      <c r="E218" s="1" t="s">
        <v>77</v>
      </c>
      <c r="F218" s="1">
        <v>9</v>
      </c>
      <c r="G218" s="1" t="s">
        <v>84</v>
      </c>
      <c r="H218" s="1" t="s">
        <v>79</v>
      </c>
      <c r="I218" s="1" t="s">
        <v>80</v>
      </c>
      <c r="J218" s="1">
        <v>1</v>
      </c>
      <c r="K218" s="1">
        <v>1</v>
      </c>
      <c r="L218" s="1">
        <v>3</v>
      </c>
      <c r="M218" s="1">
        <f t="shared" si="32"/>
        <v>1</v>
      </c>
      <c r="N218" s="1" t="s">
        <v>80</v>
      </c>
      <c r="O218" s="1" t="s">
        <v>79</v>
      </c>
      <c r="P218" s="1"/>
      <c r="Q218" s="1">
        <v>1</v>
      </c>
      <c r="R218" s="1">
        <f t="shared" si="25"/>
        <v>0</v>
      </c>
      <c r="S218" s="1"/>
      <c r="T218" s="1">
        <f t="shared" si="26"/>
        <v>1</v>
      </c>
      <c r="U218" s="1" t="s">
        <v>81</v>
      </c>
      <c r="V218" s="1"/>
      <c r="W218" s="1">
        <v>0</v>
      </c>
      <c r="X218" s="1">
        <v>24.876000000000001</v>
      </c>
      <c r="Y218" s="1">
        <v>290.60599999999999</v>
      </c>
      <c r="Z218" s="1">
        <v>169.66300000000001</v>
      </c>
      <c r="AA218" s="1">
        <v>5.4290000000000003</v>
      </c>
      <c r="AB218" s="1">
        <v>6.7</v>
      </c>
      <c r="AC218" s="1">
        <v>7.9710000000000001</v>
      </c>
      <c r="AD218" s="1">
        <v>944.16700000000003</v>
      </c>
      <c r="AE218" s="1">
        <v>784.78599999999994</v>
      </c>
      <c r="AF218" s="1">
        <f t="shared" si="27"/>
        <v>864.47649999999999</v>
      </c>
      <c r="AG218" s="1">
        <v>24</v>
      </c>
      <c r="AH218" s="1">
        <v>28</v>
      </c>
      <c r="AI218" s="1">
        <f t="shared" si="28"/>
        <v>26</v>
      </c>
      <c r="AJ218" s="1">
        <v>45.286000000000001</v>
      </c>
      <c r="AK218" s="1">
        <v>26.062000000000001</v>
      </c>
      <c r="AL218" s="1">
        <f t="shared" si="29"/>
        <v>35.643000000000001</v>
      </c>
      <c r="AM218" s="1">
        <v>9.0129999999999999</v>
      </c>
      <c r="AN218" s="1">
        <v>5.0679999999999996</v>
      </c>
      <c r="AO218" s="1">
        <f t="shared" si="30"/>
        <v>7.0404999999999998</v>
      </c>
      <c r="AP218" s="1">
        <v>14</v>
      </c>
      <c r="AQ218" s="1">
        <v>16</v>
      </c>
      <c r="AR218" s="1">
        <f t="shared" si="31"/>
        <v>15</v>
      </c>
      <c r="AS218" s="1">
        <v>2</v>
      </c>
      <c r="AT218" s="1">
        <v>2</v>
      </c>
      <c r="AU218" s="1">
        <v>2</v>
      </c>
      <c r="AV218" s="2">
        <v>2.75</v>
      </c>
      <c r="AW218" s="2">
        <v>3.5714285714285716</v>
      </c>
      <c r="AX218" s="2">
        <v>1.8</v>
      </c>
      <c r="AY218" s="2">
        <v>2.6</v>
      </c>
      <c r="AZ218" s="2">
        <v>3</v>
      </c>
      <c r="BA218" s="2">
        <v>4.5</v>
      </c>
      <c r="BB218" s="2">
        <v>4.25</v>
      </c>
      <c r="BC218" s="2">
        <v>3.8</v>
      </c>
      <c r="BD218" s="3">
        <v>71.958129877973349</v>
      </c>
      <c r="BE218" s="3">
        <v>0.20100000000000001</v>
      </c>
      <c r="BF218" s="3">
        <v>26.285</v>
      </c>
      <c r="BG218" s="3">
        <v>7.464159938897641</v>
      </c>
      <c r="BH218" s="3">
        <v>8.5999999999999993E-2</v>
      </c>
      <c r="BI218" s="14">
        <v>1.9169505076717278E-2</v>
      </c>
      <c r="BJ218" s="3">
        <v>2.3870000000000005</v>
      </c>
      <c r="BK218" s="9">
        <v>81.021209999601524</v>
      </c>
      <c r="BL218" s="9">
        <v>72.301000000000386</v>
      </c>
    </row>
    <row r="219" spans="1:64" x14ac:dyDescent="0.4">
      <c r="A219" s="1">
        <v>24</v>
      </c>
      <c r="B219" s="1">
        <v>25</v>
      </c>
      <c r="C219" s="1" t="s">
        <v>86</v>
      </c>
      <c r="D219" s="1">
        <v>1</v>
      </c>
      <c r="E219" s="1" t="s">
        <v>77</v>
      </c>
      <c r="F219" s="1">
        <v>10</v>
      </c>
      <c r="G219" s="1" t="s">
        <v>85</v>
      </c>
      <c r="H219" s="1" t="s">
        <v>80</v>
      </c>
      <c r="I219" s="1" t="s">
        <v>80</v>
      </c>
      <c r="J219" s="1">
        <v>1</v>
      </c>
      <c r="K219" s="1">
        <v>1</v>
      </c>
      <c r="L219" s="1">
        <v>3</v>
      </c>
      <c r="M219" s="1">
        <f t="shared" si="32"/>
        <v>1</v>
      </c>
      <c r="N219" s="1" t="s">
        <v>80</v>
      </c>
      <c r="O219" s="1" t="s">
        <v>79</v>
      </c>
      <c r="P219" s="1" t="s">
        <v>80</v>
      </c>
      <c r="Q219" s="1">
        <v>1</v>
      </c>
      <c r="R219" s="1">
        <f t="shared" si="25"/>
        <v>0</v>
      </c>
      <c r="S219" s="1"/>
      <c r="T219" s="1">
        <f t="shared" si="26"/>
        <v>1</v>
      </c>
      <c r="U219" s="1" t="s">
        <v>81</v>
      </c>
      <c r="V219" s="1"/>
      <c r="W219" s="1">
        <v>0</v>
      </c>
      <c r="X219" s="1">
        <v>25.114999999999998</v>
      </c>
      <c r="Y219" s="1">
        <v>445.65300000000002</v>
      </c>
      <c r="Z219" s="1">
        <v>68.878</v>
      </c>
      <c r="AA219" s="1">
        <v>4.9770000000000003</v>
      </c>
      <c r="AB219" s="1">
        <v>3.9809999999999999</v>
      </c>
      <c r="AC219" s="1">
        <v>2.9860000000000002</v>
      </c>
      <c r="AD219" s="1">
        <v>956.20799999999997</v>
      </c>
      <c r="AE219" s="1">
        <v>1174.05</v>
      </c>
      <c r="AF219" s="1">
        <f t="shared" si="27"/>
        <v>1065.1289999999999</v>
      </c>
      <c r="AG219" s="1">
        <v>24</v>
      </c>
      <c r="AH219" s="1">
        <v>20</v>
      </c>
      <c r="AI219" s="1">
        <f t="shared" si="28"/>
        <v>22</v>
      </c>
      <c r="AJ219" s="1">
        <v>128.82599999999999</v>
      </c>
      <c r="AK219" s="1">
        <v>33.381</v>
      </c>
      <c r="AL219" s="1">
        <f t="shared" si="29"/>
        <v>75.412999999999997</v>
      </c>
      <c r="AM219" s="1">
        <v>5.7670000000000003</v>
      </c>
      <c r="AN219" s="1">
        <v>5.4690000000000003</v>
      </c>
      <c r="AO219" s="1">
        <f t="shared" si="30"/>
        <v>5.6180000000000003</v>
      </c>
      <c r="AP219" s="1">
        <v>23</v>
      </c>
      <c r="AQ219" s="1">
        <v>21</v>
      </c>
      <c r="AR219" s="1">
        <f t="shared" si="31"/>
        <v>22</v>
      </c>
      <c r="AS219" s="1">
        <v>3</v>
      </c>
      <c r="AT219" s="1">
        <v>3</v>
      </c>
      <c r="AU219" s="1">
        <v>3</v>
      </c>
      <c r="AV219" s="2">
        <v>2.75</v>
      </c>
      <c r="AW219" s="2">
        <v>3.5714285714285716</v>
      </c>
      <c r="AX219" s="2">
        <v>1.8</v>
      </c>
      <c r="AY219" s="2">
        <v>2.6</v>
      </c>
      <c r="AZ219" s="2">
        <v>3</v>
      </c>
      <c r="BA219" s="2">
        <v>4.5</v>
      </c>
      <c r="BB219" s="2">
        <v>4.25</v>
      </c>
      <c r="BC219" s="2">
        <v>3.8</v>
      </c>
      <c r="BD219" s="3">
        <v>97.434581305354783</v>
      </c>
      <c r="BE219" s="3">
        <v>2.589</v>
      </c>
      <c r="BF219" s="3">
        <v>29</v>
      </c>
      <c r="BG219" s="3">
        <v>9.7003192304656896</v>
      </c>
      <c r="BH219" s="3">
        <v>0.6</v>
      </c>
      <c r="BI219" s="14">
        <v>0.10015579120697496</v>
      </c>
      <c r="BJ219" s="3">
        <v>3.8430000000000177</v>
      </c>
      <c r="BK219" s="9">
        <v>10.690999999999804</v>
      </c>
      <c r="BL219" s="9">
        <v>69.309000000000196</v>
      </c>
    </row>
    <row r="220" spans="1:64" x14ac:dyDescent="0.4">
      <c r="A220" s="1">
        <v>24</v>
      </c>
      <c r="B220" s="1">
        <v>25</v>
      </c>
      <c r="C220" s="1" t="s">
        <v>86</v>
      </c>
      <c r="D220" s="1">
        <v>1</v>
      </c>
      <c r="E220" s="1" t="s">
        <v>77</v>
      </c>
      <c r="F220" s="1">
        <v>11</v>
      </c>
      <c r="G220" s="1" t="s">
        <v>78</v>
      </c>
      <c r="H220" s="1" t="s">
        <v>79</v>
      </c>
      <c r="I220" s="1" t="s">
        <v>79</v>
      </c>
      <c r="J220" s="1">
        <v>0</v>
      </c>
      <c r="K220" s="1">
        <v>0</v>
      </c>
      <c r="L220" s="1">
        <v>0</v>
      </c>
      <c r="M220" s="1">
        <f t="shared" si="32"/>
        <v>0</v>
      </c>
      <c r="N220" s="1"/>
      <c r="O220" s="1"/>
      <c r="P220" s="1"/>
      <c r="Q220" s="1">
        <v>0</v>
      </c>
      <c r="R220" s="1">
        <f t="shared" si="25"/>
        <v>0</v>
      </c>
      <c r="S220" s="1"/>
      <c r="T220" s="1">
        <f t="shared" si="26"/>
        <v>0</v>
      </c>
      <c r="U220" s="1" t="s">
        <v>81</v>
      </c>
      <c r="V220" s="1" t="s">
        <v>83</v>
      </c>
      <c r="W220" s="1">
        <v>1</v>
      </c>
      <c r="X220" s="1">
        <v>20.047000000000001</v>
      </c>
      <c r="Y220" s="1">
        <v>100.372</v>
      </c>
      <c r="Z220" s="1">
        <v>35.505000000000003</v>
      </c>
      <c r="AA220" s="1">
        <v>5.569</v>
      </c>
      <c r="AB220" s="1">
        <v>4.6970000000000001</v>
      </c>
      <c r="AC220" s="1">
        <v>3.8239999999999998</v>
      </c>
      <c r="AD220" s="1">
        <v>1099.8240000000001</v>
      </c>
      <c r="AE220" s="1">
        <v>1111.6469999999999</v>
      </c>
      <c r="AF220" s="1">
        <f t="shared" si="27"/>
        <v>1105.7355</v>
      </c>
      <c r="AG220" s="1">
        <v>17</v>
      </c>
      <c r="AH220" s="1">
        <v>17</v>
      </c>
      <c r="AI220" s="1">
        <f t="shared" si="28"/>
        <v>17</v>
      </c>
      <c r="AJ220" s="1">
        <v>95.5</v>
      </c>
      <c r="AK220" s="1">
        <v>21.6</v>
      </c>
      <c r="AL220" s="1">
        <f t="shared" si="29"/>
        <v>56.25</v>
      </c>
      <c r="AM220" s="1">
        <v>5.101</v>
      </c>
      <c r="AN220" s="1">
        <v>4.8209999999999997</v>
      </c>
      <c r="AO220" s="1">
        <f t="shared" si="30"/>
        <v>4.9610000000000003</v>
      </c>
      <c r="AP220" s="1">
        <v>8</v>
      </c>
      <c r="AQ220" s="1">
        <v>10</v>
      </c>
      <c r="AR220" s="1">
        <f t="shared" si="31"/>
        <v>9</v>
      </c>
      <c r="AS220" s="1">
        <v>2</v>
      </c>
      <c r="AT220" s="1">
        <v>2</v>
      </c>
      <c r="AU220" s="1">
        <v>2</v>
      </c>
      <c r="AV220" s="2">
        <v>2.75</v>
      </c>
      <c r="AW220" s="2">
        <v>3.5714285714285716</v>
      </c>
      <c r="AX220" s="2">
        <v>1.8</v>
      </c>
      <c r="AY220" s="2">
        <v>2.6</v>
      </c>
      <c r="AZ220" s="2">
        <v>3</v>
      </c>
      <c r="BA220" s="2">
        <v>4.5</v>
      </c>
      <c r="BB220" s="2">
        <v>4.25</v>
      </c>
      <c r="BC220" s="2">
        <v>3.8</v>
      </c>
      <c r="BD220" s="5"/>
      <c r="BE220" s="5"/>
      <c r="BF220" s="5"/>
      <c r="BG220" s="5"/>
      <c r="BH220" s="5"/>
      <c r="BI220" s="5"/>
      <c r="BJ220" s="5"/>
      <c r="BK220" s="4"/>
      <c r="BL220" s="4"/>
    </row>
    <row r="221" spans="1:64" x14ac:dyDescent="0.4">
      <c r="A221" s="1">
        <v>24</v>
      </c>
      <c r="B221" s="1">
        <v>25</v>
      </c>
      <c r="C221" s="1" t="s">
        <v>86</v>
      </c>
      <c r="D221" s="1">
        <v>1</v>
      </c>
      <c r="E221" s="1" t="s">
        <v>77</v>
      </c>
      <c r="F221" s="1">
        <v>12</v>
      </c>
      <c r="G221" s="1" t="s">
        <v>82</v>
      </c>
      <c r="H221" s="1" t="s">
        <v>80</v>
      </c>
      <c r="I221" s="1" t="s">
        <v>79</v>
      </c>
      <c r="J221" s="1">
        <v>1</v>
      </c>
      <c r="K221" s="1">
        <v>0</v>
      </c>
      <c r="L221" s="1">
        <v>3</v>
      </c>
      <c r="M221" s="1">
        <f t="shared" si="32"/>
        <v>1</v>
      </c>
      <c r="N221" s="1" t="s">
        <v>80</v>
      </c>
      <c r="O221" s="1"/>
      <c r="P221" s="1"/>
      <c r="Q221" s="1">
        <v>1</v>
      </c>
      <c r="R221" s="1">
        <f t="shared" si="25"/>
        <v>0</v>
      </c>
      <c r="S221" s="1"/>
      <c r="T221" s="1">
        <f t="shared" si="26"/>
        <v>1</v>
      </c>
      <c r="U221" s="1" t="s">
        <v>83</v>
      </c>
      <c r="V221" s="1"/>
      <c r="W221" s="1">
        <v>1</v>
      </c>
      <c r="X221" s="1">
        <v>22.094000000000001</v>
      </c>
      <c r="Y221" s="1">
        <v>418.06700000000001</v>
      </c>
      <c r="Z221" s="1">
        <v>108.872</v>
      </c>
      <c r="AA221" s="1">
        <v>6.9379999999999997</v>
      </c>
      <c r="AB221" s="1">
        <v>6.109</v>
      </c>
      <c r="AC221" s="1">
        <v>5.2789999999999999</v>
      </c>
      <c r="AD221" s="1">
        <v>862.17399999999998</v>
      </c>
      <c r="AE221" s="1">
        <v>766.30799999999999</v>
      </c>
      <c r="AF221" s="1">
        <f t="shared" si="27"/>
        <v>814.24099999999999</v>
      </c>
      <c r="AG221" s="1">
        <v>23</v>
      </c>
      <c r="AH221" s="1">
        <v>26</v>
      </c>
      <c r="AI221" s="1">
        <f t="shared" si="28"/>
        <v>24.5</v>
      </c>
      <c r="AJ221" s="1">
        <v>136.17599999999999</v>
      </c>
      <c r="AK221" s="1">
        <v>36.76</v>
      </c>
      <c r="AL221" s="1">
        <f t="shared" si="29"/>
        <v>80.337999999999994</v>
      </c>
      <c r="AM221" s="1">
        <v>5.7050000000000001</v>
      </c>
      <c r="AN221" s="1">
        <v>5.0670000000000002</v>
      </c>
      <c r="AO221" s="1">
        <f t="shared" si="30"/>
        <v>5.3860000000000001</v>
      </c>
      <c r="AP221" s="1">
        <v>17</v>
      </c>
      <c r="AQ221" s="1">
        <v>25</v>
      </c>
      <c r="AR221" s="1">
        <f t="shared" si="31"/>
        <v>21</v>
      </c>
      <c r="AS221" s="1">
        <v>3</v>
      </c>
      <c r="AT221" s="1">
        <v>3</v>
      </c>
      <c r="AU221" s="1">
        <v>4</v>
      </c>
      <c r="AV221" s="2">
        <v>2.75</v>
      </c>
      <c r="AW221" s="2">
        <v>3.5714285714285716</v>
      </c>
      <c r="AX221" s="2">
        <v>1.8</v>
      </c>
      <c r="AY221" s="2">
        <v>2.6</v>
      </c>
      <c r="AZ221" s="2">
        <v>3</v>
      </c>
      <c r="BA221" s="2">
        <v>4.5</v>
      </c>
      <c r="BB221" s="2">
        <v>4.25</v>
      </c>
      <c r="BC221" s="2">
        <v>3.8</v>
      </c>
      <c r="BD221" s="3">
        <v>45.8328026744759</v>
      </c>
      <c r="BE221" s="3">
        <v>1.2509999999999999</v>
      </c>
      <c r="BF221" s="3">
        <v>31.173999999999999</v>
      </c>
      <c r="BG221" s="3">
        <v>8.6145114227122157</v>
      </c>
      <c r="BH221" s="3">
        <v>0.34200000000000003</v>
      </c>
      <c r="BI221" s="14">
        <v>8.0181092240440802E-2</v>
      </c>
      <c r="BJ221" s="3">
        <v>3.84699999999998</v>
      </c>
      <c r="BK221" s="11"/>
      <c r="BL221" s="11"/>
    </row>
    <row r="222" spans="1:64" x14ac:dyDescent="0.4">
      <c r="A222" s="1">
        <v>24</v>
      </c>
      <c r="B222" s="1">
        <v>25</v>
      </c>
      <c r="C222" s="1" t="s">
        <v>86</v>
      </c>
      <c r="D222" s="1">
        <v>1</v>
      </c>
      <c r="E222" s="1" t="s">
        <v>77</v>
      </c>
      <c r="F222" s="1">
        <v>13</v>
      </c>
      <c r="G222" s="1" t="s">
        <v>85</v>
      </c>
      <c r="H222" s="1" t="s">
        <v>80</v>
      </c>
      <c r="I222" s="1" t="s">
        <v>80</v>
      </c>
      <c r="J222" s="1">
        <v>0</v>
      </c>
      <c r="K222" s="1">
        <v>0</v>
      </c>
      <c r="L222" s="1">
        <v>1</v>
      </c>
      <c r="M222" s="1">
        <f t="shared" si="32"/>
        <v>1</v>
      </c>
      <c r="N222" s="1" t="s">
        <v>80</v>
      </c>
      <c r="O222" s="1"/>
      <c r="P222" s="1"/>
      <c r="Q222" s="1">
        <v>0</v>
      </c>
      <c r="R222" s="1">
        <f t="shared" si="25"/>
        <v>0</v>
      </c>
      <c r="S222" s="1"/>
      <c r="T222" s="1">
        <f t="shared" si="26"/>
        <v>0</v>
      </c>
      <c r="U222" s="1" t="s">
        <v>81</v>
      </c>
      <c r="V222" s="1" t="s">
        <v>83</v>
      </c>
      <c r="W222" s="1">
        <v>1</v>
      </c>
      <c r="X222" s="1">
        <v>19.292999999999999</v>
      </c>
      <c r="Y222" s="1">
        <v>209.48699999999999</v>
      </c>
      <c r="Z222" s="1">
        <v>69.281000000000006</v>
      </c>
      <c r="AA222" s="1">
        <v>5.0990000000000002</v>
      </c>
      <c r="AB222" s="1">
        <v>5.7880000000000003</v>
      </c>
      <c r="AC222" s="1">
        <v>6.4770000000000003</v>
      </c>
      <c r="AD222" s="1">
        <v>994.27800000000002</v>
      </c>
      <c r="AE222" s="1">
        <v>1102.5</v>
      </c>
      <c r="AF222" s="1">
        <f t="shared" si="27"/>
        <v>1048.3890000000001</v>
      </c>
      <c r="AG222" s="1">
        <v>18</v>
      </c>
      <c r="AH222" s="1">
        <v>16</v>
      </c>
      <c r="AI222" s="1">
        <f t="shared" si="28"/>
        <v>17</v>
      </c>
      <c r="AJ222" s="1">
        <v>583.91700000000003</v>
      </c>
      <c r="AK222" s="1">
        <v>21.9</v>
      </c>
      <c r="AL222" s="1">
        <f t="shared" si="29"/>
        <v>300.45850000000002</v>
      </c>
      <c r="AM222" s="1">
        <v>2.149</v>
      </c>
      <c r="AN222" s="1">
        <v>2.577</v>
      </c>
      <c r="AO222" s="1">
        <f t="shared" si="30"/>
        <v>2.363</v>
      </c>
      <c r="AP222" s="1">
        <v>12</v>
      </c>
      <c r="AQ222" s="1">
        <v>10</v>
      </c>
      <c r="AR222" s="1">
        <f t="shared" si="31"/>
        <v>11</v>
      </c>
      <c r="AS222" s="1">
        <v>2</v>
      </c>
      <c r="AT222" s="1">
        <v>2</v>
      </c>
      <c r="AU222" s="1">
        <v>2</v>
      </c>
      <c r="AV222" s="2">
        <v>2.75</v>
      </c>
      <c r="AW222" s="2">
        <v>3.5714285714285716</v>
      </c>
      <c r="AX222" s="2">
        <v>1.8</v>
      </c>
      <c r="AY222" s="2">
        <v>2.6</v>
      </c>
      <c r="AZ222" s="2">
        <v>3</v>
      </c>
      <c r="BA222" s="2">
        <v>4.5</v>
      </c>
      <c r="BB222" s="2">
        <v>4.25</v>
      </c>
      <c r="BC222" s="2">
        <v>3.8</v>
      </c>
      <c r="BD222" s="5"/>
      <c r="BE222" s="5"/>
      <c r="BF222" s="5"/>
      <c r="BG222" s="5"/>
      <c r="BH222" s="5"/>
      <c r="BI222" s="5"/>
      <c r="BJ222" s="5"/>
      <c r="BK222" s="4"/>
      <c r="BL222" s="4"/>
    </row>
    <row r="223" spans="1:64" x14ac:dyDescent="0.4">
      <c r="A223" s="1">
        <v>24</v>
      </c>
      <c r="B223" s="1">
        <v>25</v>
      </c>
      <c r="C223" s="1" t="s">
        <v>86</v>
      </c>
      <c r="D223" s="1">
        <v>1</v>
      </c>
      <c r="E223" s="1" t="s">
        <v>77</v>
      </c>
      <c r="F223" s="1">
        <v>14</v>
      </c>
      <c r="G223" s="1" t="s">
        <v>78</v>
      </c>
      <c r="H223" s="1" t="s">
        <v>79</v>
      </c>
      <c r="I223" s="1" t="s">
        <v>79</v>
      </c>
      <c r="J223" s="1">
        <v>0</v>
      </c>
      <c r="K223" s="1">
        <v>0</v>
      </c>
      <c r="L223" s="1">
        <v>0</v>
      </c>
      <c r="M223" s="1">
        <f t="shared" si="32"/>
        <v>0</v>
      </c>
      <c r="N223" s="1"/>
      <c r="O223" s="1"/>
      <c r="P223" s="1"/>
      <c r="Q223" s="1">
        <v>0</v>
      </c>
      <c r="R223" s="1">
        <f t="shared" si="25"/>
        <v>0</v>
      </c>
      <c r="S223" s="1"/>
      <c r="T223" s="1">
        <f t="shared" si="26"/>
        <v>0</v>
      </c>
      <c r="U223" s="1" t="s">
        <v>81</v>
      </c>
      <c r="V223" s="1" t="s">
        <v>83</v>
      </c>
      <c r="W223" s="1">
        <v>1</v>
      </c>
      <c r="X223" s="1">
        <v>22.754000000000001</v>
      </c>
      <c r="Y223" s="1">
        <v>120.834</v>
      </c>
      <c r="Z223" s="1">
        <v>47.1</v>
      </c>
      <c r="AA223" s="1">
        <v>3.004</v>
      </c>
      <c r="AB223" s="1">
        <v>2.7109999999999999</v>
      </c>
      <c r="AC223" s="1">
        <v>2.4180000000000001</v>
      </c>
      <c r="AD223" s="1">
        <v>896.75</v>
      </c>
      <c r="AE223" s="1">
        <v>867.36</v>
      </c>
      <c r="AF223" s="1">
        <f t="shared" si="27"/>
        <v>882.05500000000006</v>
      </c>
      <c r="AG223" s="1">
        <v>24</v>
      </c>
      <c r="AH223" s="1">
        <v>25</v>
      </c>
      <c r="AI223" s="1">
        <f t="shared" si="28"/>
        <v>24.5</v>
      </c>
      <c r="AJ223" s="1">
        <v>24</v>
      </c>
      <c r="AK223" s="1">
        <v>23.588000000000001</v>
      </c>
      <c r="AL223" s="1">
        <f t="shared" si="29"/>
        <v>24.25</v>
      </c>
      <c r="AM223" s="1">
        <v>2.8039999999999998</v>
      </c>
      <c r="AN223" s="1">
        <v>3.3559999999999999</v>
      </c>
      <c r="AO223" s="1">
        <f t="shared" si="30"/>
        <v>3.08</v>
      </c>
      <c r="AP223" s="1">
        <v>18</v>
      </c>
      <c r="AQ223" s="1">
        <v>17</v>
      </c>
      <c r="AR223" s="1">
        <f t="shared" si="31"/>
        <v>17.5</v>
      </c>
      <c r="AS223" s="1">
        <v>2</v>
      </c>
      <c r="AT223" s="1">
        <v>2</v>
      </c>
      <c r="AU223" s="1">
        <v>2</v>
      </c>
      <c r="AV223" s="2">
        <v>2.75</v>
      </c>
      <c r="AW223" s="2">
        <v>3.5714285714285716</v>
      </c>
      <c r="AX223" s="2">
        <v>1.8</v>
      </c>
      <c r="AY223" s="2">
        <v>2.6</v>
      </c>
      <c r="AZ223" s="2">
        <v>3</v>
      </c>
      <c r="BA223" s="2">
        <v>4.5</v>
      </c>
      <c r="BB223" s="2">
        <v>4.25</v>
      </c>
      <c r="BC223" s="2">
        <v>3.8</v>
      </c>
      <c r="BD223" s="5"/>
      <c r="BE223" s="5"/>
      <c r="BF223" s="5"/>
      <c r="BG223" s="5"/>
      <c r="BH223" s="5"/>
      <c r="BI223" s="5"/>
      <c r="BJ223" s="5"/>
      <c r="BK223" s="4"/>
      <c r="BL223" s="4"/>
    </row>
    <row r="224" spans="1:64" x14ac:dyDescent="0.4">
      <c r="A224" s="1">
        <v>24</v>
      </c>
      <c r="B224" s="1">
        <v>25</v>
      </c>
      <c r="C224" s="1" t="s">
        <v>86</v>
      </c>
      <c r="D224" s="1">
        <v>1</v>
      </c>
      <c r="E224" s="1" t="s">
        <v>77</v>
      </c>
      <c r="F224" s="1">
        <v>15</v>
      </c>
      <c r="G224" s="1" t="s">
        <v>82</v>
      </c>
      <c r="H224" s="1" t="s">
        <v>80</v>
      </c>
      <c r="I224" s="1" t="s">
        <v>79</v>
      </c>
      <c r="J224" s="1">
        <v>1</v>
      </c>
      <c r="K224" s="1">
        <v>1</v>
      </c>
      <c r="L224" s="1">
        <v>2</v>
      </c>
      <c r="M224" s="1">
        <f t="shared" si="32"/>
        <v>1</v>
      </c>
      <c r="N224" s="1" t="s">
        <v>80</v>
      </c>
      <c r="O224" s="1" t="s">
        <v>79</v>
      </c>
      <c r="P224" s="1" t="s">
        <v>80</v>
      </c>
      <c r="Q224" s="1">
        <v>1</v>
      </c>
      <c r="R224" s="1">
        <f t="shared" si="25"/>
        <v>0</v>
      </c>
      <c r="S224" s="1"/>
      <c r="T224" s="1">
        <f t="shared" si="26"/>
        <v>1</v>
      </c>
      <c r="U224" s="1" t="s">
        <v>81</v>
      </c>
      <c r="V224" s="1" t="s">
        <v>83</v>
      </c>
      <c r="W224" s="1">
        <v>1</v>
      </c>
      <c r="X224" s="1">
        <v>23.236999999999998</v>
      </c>
      <c r="Y224" s="1">
        <v>383.62700000000001</v>
      </c>
      <c r="Z224" s="1">
        <v>72.61</v>
      </c>
      <c r="AA224" s="1">
        <v>4.1609999999999996</v>
      </c>
      <c r="AB224" s="1">
        <v>3.802</v>
      </c>
      <c r="AC224" s="1">
        <v>3.4430000000000001</v>
      </c>
      <c r="AD224" s="1">
        <v>1133.579</v>
      </c>
      <c r="AE224" s="1">
        <v>1086.75</v>
      </c>
      <c r="AF224" s="1">
        <f t="shared" si="27"/>
        <v>1110.1644999999999</v>
      </c>
      <c r="AG224" s="1">
        <v>19</v>
      </c>
      <c r="AH224" s="1">
        <v>20</v>
      </c>
      <c r="AI224" s="1">
        <f t="shared" si="28"/>
        <v>19.5</v>
      </c>
      <c r="AJ224" s="1">
        <v>29.611000000000001</v>
      </c>
      <c r="AK224" s="1">
        <v>92.875</v>
      </c>
      <c r="AL224" s="1">
        <f t="shared" si="29"/>
        <v>24.555500000000002</v>
      </c>
      <c r="AM224" s="1">
        <v>3.5750000000000002</v>
      </c>
      <c r="AN224" s="1">
        <v>4.2919999999999998</v>
      </c>
      <c r="AO224" s="1">
        <f t="shared" si="30"/>
        <v>3.9335</v>
      </c>
      <c r="AP224" s="1">
        <v>18</v>
      </c>
      <c r="AQ224" s="1">
        <v>16</v>
      </c>
      <c r="AR224" s="1">
        <f t="shared" si="31"/>
        <v>17</v>
      </c>
      <c r="AS224" s="1">
        <v>3</v>
      </c>
      <c r="AT224" s="1">
        <v>3</v>
      </c>
      <c r="AU224" s="1">
        <v>4</v>
      </c>
      <c r="AV224" s="2">
        <v>2.75</v>
      </c>
      <c r="AW224" s="2">
        <v>3.5714285714285716</v>
      </c>
      <c r="AX224" s="2">
        <v>1.8</v>
      </c>
      <c r="AY224" s="2">
        <v>2.6</v>
      </c>
      <c r="AZ224" s="2">
        <v>3</v>
      </c>
      <c r="BA224" s="2">
        <v>4.5</v>
      </c>
      <c r="BB224" s="2">
        <v>4.25</v>
      </c>
      <c r="BC224" s="2">
        <v>3.8</v>
      </c>
      <c r="BD224" s="3">
        <v>61.457860392097082</v>
      </c>
      <c r="BE224" s="3">
        <v>1.3180000000000001</v>
      </c>
      <c r="BF224" s="3">
        <v>28.978000000000002</v>
      </c>
      <c r="BG224" s="3">
        <v>10.437367676335493</v>
      </c>
      <c r="BH224" s="3">
        <v>0.315</v>
      </c>
      <c r="BI224" s="14">
        <v>7.4536583726224695E-2</v>
      </c>
      <c r="BJ224" s="3">
        <v>3.4689999999999941</v>
      </c>
      <c r="BK224" s="9">
        <v>18.44399999999996</v>
      </c>
      <c r="BL224" s="9">
        <v>44.141489999929945</v>
      </c>
    </row>
    <row r="225" spans="1:64" x14ac:dyDescent="0.4">
      <c r="A225" s="1">
        <v>24</v>
      </c>
      <c r="B225" s="1">
        <v>25</v>
      </c>
      <c r="C225" s="1" t="s">
        <v>86</v>
      </c>
      <c r="D225" s="1">
        <v>1</v>
      </c>
      <c r="E225" s="1" t="s">
        <v>77</v>
      </c>
      <c r="F225" s="1">
        <v>16</v>
      </c>
      <c r="G225" s="1" t="s">
        <v>84</v>
      </c>
      <c r="H225" s="1" t="s">
        <v>79</v>
      </c>
      <c r="I225" s="1" t="s">
        <v>80</v>
      </c>
      <c r="J225" s="1">
        <v>0</v>
      </c>
      <c r="K225" s="1">
        <v>0</v>
      </c>
      <c r="L225" s="1">
        <v>0</v>
      </c>
      <c r="M225" s="1">
        <f t="shared" si="32"/>
        <v>0</v>
      </c>
      <c r="N225" s="1"/>
      <c r="O225" s="1"/>
      <c r="P225" s="1"/>
      <c r="Q225" s="1">
        <v>1</v>
      </c>
      <c r="R225" s="1">
        <f t="shared" si="25"/>
        <v>0</v>
      </c>
      <c r="S225" s="1"/>
      <c r="T225" s="1">
        <f t="shared" si="26"/>
        <v>1</v>
      </c>
      <c r="U225" s="1" t="s">
        <v>81</v>
      </c>
      <c r="V225" s="1" t="s">
        <v>83</v>
      </c>
      <c r="W225" s="1">
        <v>1</v>
      </c>
      <c r="X225" s="1">
        <v>22.847000000000001</v>
      </c>
      <c r="Y225" s="1">
        <v>97.756</v>
      </c>
      <c r="Z225" s="1">
        <v>71.346000000000004</v>
      </c>
      <c r="AA225" s="1">
        <v>3.355</v>
      </c>
      <c r="AB225" s="1">
        <v>2.7719999999999998</v>
      </c>
      <c r="AC225" s="1">
        <v>2.1880000000000002</v>
      </c>
      <c r="AD225" s="1">
        <v>1280</v>
      </c>
      <c r="AE225" s="1">
        <v>1378.25</v>
      </c>
      <c r="AF225" s="1">
        <f t="shared" si="27"/>
        <v>1329.125</v>
      </c>
      <c r="AG225" s="1">
        <v>17</v>
      </c>
      <c r="AH225" s="1">
        <v>16</v>
      </c>
      <c r="AI225" s="1">
        <f t="shared" si="28"/>
        <v>16.5</v>
      </c>
      <c r="AJ225" s="1">
        <v>20.556000000000001</v>
      </c>
      <c r="AK225" s="1">
        <v>23.286000000000001</v>
      </c>
      <c r="AL225" s="1">
        <f t="shared" si="29"/>
        <v>18.527999999999999</v>
      </c>
      <c r="AM225" s="1">
        <v>3.54</v>
      </c>
      <c r="AN225" s="1">
        <v>4.194</v>
      </c>
      <c r="AO225" s="1">
        <f t="shared" si="30"/>
        <v>3.867</v>
      </c>
      <c r="AP225" s="1">
        <v>9</v>
      </c>
      <c r="AQ225" s="1">
        <v>7</v>
      </c>
      <c r="AR225" s="1">
        <f t="shared" si="31"/>
        <v>8</v>
      </c>
      <c r="AS225" s="1">
        <v>3</v>
      </c>
      <c r="AT225" s="1">
        <v>3</v>
      </c>
      <c r="AU225" s="1">
        <v>4</v>
      </c>
      <c r="AV225" s="2">
        <v>2.75</v>
      </c>
      <c r="AW225" s="2">
        <v>3.5714285714285716</v>
      </c>
      <c r="AX225" s="2">
        <v>1.8</v>
      </c>
      <c r="AY225" s="2">
        <v>2.6</v>
      </c>
      <c r="AZ225" s="2">
        <v>3</v>
      </c>
      <c r="BA225" s="2">
        <v>4.5</v>
      </c>
      <c r="BB225" s="2">
        <v>4.25</v>
      </c>
      <c r="BC225" s="2">
        <v>3.8</v>
      </c>
      <c r="BD225" s="5"/>
      <c r="BE225" s="5"/>
      <c r="BF225" s="5"/>
      <c r="BG225" s="5"/>
      <c r="BH225" s="5"/>
      <c r="BI225" s="5"/>
      <c r="BJ225" s="5"/>
      <c r="BK225" s="4"/>
      <c r="BL225" s="4"/>
    </row>
    <row r="226" spans="1:64" x14ac:dyDescent="0.4">
      <c r="A226" s="1">
        <v>25</v>
      </c>
      <c r="B226" s="1">
        <v>25</v>
      </c>
      <c r="C226" s="1" t="s">
        <v>76</v>
      </c>
      <c r="D226" s="1">
        <v>1</v>
      </c>
      <c r="E226" s="1" t="s">
        <v>77</v>
      </c>
      <c r="F226" s="1">
        <v>1</v>
      </c>
      <c r="G226" s="1" t="s">
        <v>78</v>
      </c>
      <c r="H226" s="1" t="s">
        <v>79</v>
      </c>
      <c r="I226" s="1" t="s">
        <v>79</v>
      </c>
      <c r="J226" s="1">
        <v>1</v>
      </c>
      <c r="K226" s="1">
        <v>1</v>
      </c>
      <c r="L226" s="1">
        <v>3</v>
      </c>
      <c r="M226" s="1">
        <f t="shared" si="32"/>
        <v>0</v>
      </c>
      <c r="N226" s="1"/>
      <c r="O226" s="1"/>
      <c r="P226" s="1"/>
      <c r="Q226" s="1"/>
      <c r="R226" s="1">
        <f t="shared" si="25"/>
        <v>0</v>
      </c>
      <c r="S226" s="1"/>
      <c r="T226" s="1">
        <f t="shared" si="26"/>
        <v>0</v>
      </c>
      <c r="U226" s="1" t="s">
        <v>81</v>
      </c>
      <c r="V226" s="1"/>
      <c r="W226" s="1">
        <v>0</v>
      </c>
      <c r="X226" s="1">
        <v>27.451000000000001</v>
      </c>
      <c r="Y226" s="1">
        <v>217.72399999999999</v>
      </c>
      <c r="Z226" s="1">
        <v>133.678</v>
      </c>
      <c r="AA226" s="1">
        <v>2.3069999999999999</v>
      </c>
      <c r="AB226" s="1">
        <v>3.0950000000000002</v>
      </c>
      <c r="AC226" s="1">
        <v>3.883</v>
      </c>
      <c r="AD226" s="1">
        <v>893.27599999999995</v>
      </c>
      <c r="AE226" s="1">
        <v>700.13900000000001</v>
      </c>
      <c r="AF226" s="1">
        <f t="shared" si="27"/>
        <v>796.70749999999998</v>
      </c>
      <c r="AG226" s="1">
        <v>29</v>
      </c>
      <c r="AH226" s="1">
        <v>36</v>
      </c>
      <c r="AI226" s="1">
        <f t="shared" si="28"/>
        <v>32.5</v>
      </c>
      <c r="AJ226" s="1">
        <v>33.167000000000002</v>
      </c>
      <c r="AK226" s="1">
        <v>71.033000000000001</v>
      </c>
      <c r="AL226" s="1">
        <f t="shared" si="29"/>
        <v>32.833500000000001</v>
      </c>
      <c r="AM226" s="1">
        <v>6.5860000000000003</v>
      </c>
      <c r="AN226" s="1">
        <v>4.2649999999999997</v>
      </c>
      <c r="AO226" s="1">
        <f t="shared" si="30"/>
        <v>5.4254999999999995</v>
      </c>
      <c r="AP226" s="1">
        <v>24</v>
      </c>
      <c r="AQ226" s="1">
        <v>30</v>
      </c>
      <c r="AR226" s="1">
        <f t="shared" si="31"/>
        <v>27</v>
      </c>
      <c r="AS226" s="1">
        <v>4</v>
      </c>
      <c r="AT226" s="1">
        <v>1</v>
      </c>
      <c r="AU226" s="1">
        <v>4</v>
      </c>
      <c r="AV226" s="2">
        <v>1.5</v>
      </c>
      <c r="AW226" s="2">
        <v>3</v>
      </c>
      <c r="AX226" s="2">
        <v>1.4</v>
      </c>
      <c r="AY226" s="2">
        <v>1.6</v>
      </c>
      <c r="AZ226" s="2">
        <v>2.3333333333333335</v>
      </c>
      <c r="BA226" s="2">
        <v>3.75</v>
      </c>
      <c r="BB226" s="2">
        <v>5.25</v>
      </c>
      <c r="BC226" s="2">
        <v>3.2</v>
      </c>
      <c r="BD226" s="3">
        <v>22.153800471018542</v>
      </c>
      <c r="BE226" s="3">
        <v>0.09</v>
      </c>
      <c r="BF226" s="3">
        <v>20.571000000000002</v>
      </c>
      <c r="BG226" s="3">
        <v>3.3218312570390065</v>
      </c>
      <c r="BH226" s="3">
        <v>2.9000000000000001E-2</v>
      </c>
      <c r="BI226" s="14">
        <v>4.8223368649375426E-3</v>
      </c>
      <c r="BJ226" s="3">
        <v>5.5359999999999996</v>
      </c>
      <c r="BK226" s="9">
        <v>121.87146999999027</v>
      </c>
      <c r="BL226" s="9">
        <v>67.252800000007426</v>
      </c>
    </row>
    <row r="227" spans="1:64" x14ac:dyDescent="0.4">
      <c r="A227" s="1">
        <v>25</v>
      </c>
      <c r="B227" s="1">
        <v>25</v>
      </c>
      <c r="C227" s="1" t="s">
        <v>76</v>
      </c>
      <c r="D227" s="1">
        <v>1</v>
      </c>
      <c r="E227" s="1" t="s">
        <v>77</v>
      </c>
      <c r="F227" s="1">
        <v>2</v>
      </c>
      <c r="G227" s="1" t="s">
        <v>82</v>
      </c>
      <c r="H227" s="1" t="s">
        <v>80</v>
      </c>
      <c r="I227" s="1" t="s">
        <v>79</v>
      </c>
      <c r="J227" s="1">
        <v>1</v>
      </c>
      <c r="K227" s="1">
        <v>1</v>
      </c>
      <c r="L227" s="1">
        <v>2</v>
      </c>
      <c r="M227" s="1">
        <f t="shared" si="32"/>
        <v>1</v>
      </c>
      <c r="N227" s="1" t="s">
        <v>80</v>
      </c>
      <c r="O227" s="1"/>
      <c r="P227" s="1"/>
      <c r="Q227" s="1">
        <v>1</v>
      </c>
      <c r="R227" s="1">
        <f t="shared" si="25"/>
        <v>0</v>
      </c>
      <c r="S227" s="1"/>
      <c r="T227" s="1">
        <f t="shared" si="26"/>
        <v>1</v>
      </c>
      <c r="U227" s="1" t="s">
        <v>81</v>
      </c>
      <c r="V227" s="1"/>
      <c r="W227" s="1">
        <v>0</v>
      </c>
      <c r="X227" s="1">
        <v>24.056999999999999</v>
      </c>
      <c r="Y227" s="1">
        <v>285.553</v>
      </c>
      <c r="Z227" s="1">
        <v>24.736999999999998</v>
      </c>
      <c r="AA227" s="1">
        <v>4.851</v>
      </c>
      <c r="AB227" s="1">
        <v>3.2570000000000001</v>
      </c>
      <c r="AC227" s="1">
        <v>1.6619999999999999</v>
      </c>
      <c r="AD227" s="1">
        <v>758.69</v>
      </c>
      <c r="AE227" s="1">
        <v>841.77800000000002</v>
      </c>
      <c r="AF227" s="1">
        <f t="shared" si="27"/>
        <v>800.23400000000004</v>
      </c>
      <c r="AG227" s="1">
        <v>29</v>
      </c>
      <c r="AH227" s="1">
        <v>27</v>
      </c>
      <c r="AI227" s="1">
        <f t="shared" si="28"/>
        <v>28</v>
      </c>
      <c r="AJ227" s="1">
        <v>26.5</v>
      </c>
      <c r="AK227" s="1">
        <v>33.154000000000003</v>
      </c>
      <c r="AL227" s="1">
        <f t="shared" si="29"/>
        <v>27.25</v>
      </c>
      <c r="AM227" s="1">
        <v>5.7469999999999999</v>
      </c>
      <c r="AN227" s="1">
        <v>4.5010000000000003</v>
      </c>
      <c r="AO227" s="1">
        <f t="shared" si="30"/>
        <v>5.1240000000000006</v>
      </c>
      <c r="AP227" s="1">
        <v>26</v>
      </c>
      <c r="AQ227" s="1">
        <v>26</v>
      </c>
      <c r="AR227" s="1">
        <f t="shared" si="31"/>
        <v>26</v>
      </c>
      <c r="AS227" s="1">
        <v>5</v>
      </c>
      <c r="AT227" s="1">
        <v>3</v>
      </c>
      <c r="AU227" s="1">
        <v>4</v>
      </c>
      <c r="AV227" s="2">
        <v>1.5</v>
      </c>
      <c r="AW227" s="2">
        <v>3</v>
      </c>
      <c r="AX227" s="2">
        <v>1.4</v>
      </c>
      <c r="AY227" s="2">
        <v>1.6</v>
      </c>
      <c r="AZ227" s="2">
        <v>2.3333333333333335</v>
      </c>
      <c r="BA227" s="2">
        <v>3.75</v>
      </c>
      <c r="BB227" s="2">
        <v>5.25</v>
      </c>
      <c r="BC227" s="2">
        <v>3.2</v>
      </c>
      <c r="BD227" s="3">
        <v>21.916884296114119</v>
      </c>
      <c r="BE227" s="3">
        <v>0.77800000000000002</v>
      </c>
      <c r="BF227" s="3">
        <v>20.791</v>
      </c>
      <c r="BG227" s="3">
        <v>4.6778880273951398</v>
      </c>
      <c r="BH227" s="3">
        <v>0.17</v>
      </c>
      <c r="BI227" s="14">
        <v>3.8554462208971345E-2</v>
      </c>
      <c r="BJ227" s="3">
        <v>3.3819999999999997</v>
      </c>
      <c r="BK227" s="9">
        <v>35.600000000000023</v>
      </c>
      <c r="BL227" s="9">
        <v>57.026360000006889</v>
      </c>
    </row>
    <row r="228" spans="1:64" x14ac:dyDescent="0.4">
      <c r="A228" s="1">
        <v>25</v>
      </c>
      <c r="B228" s="1">
        <v>25</v>
      </c>
      <c r="C228" s="1" t="s">
        <v>76</v>
      </c>
      <c r="D228" s="1">
        <v>1</v>
      </c>
      <c r="E228" s="1" t="s">
        <v>77</v>
      </c>
      <c r="F228" s="1">
        <v>3</v>
      </c>
      <c r="G228" s="1" t="s">
        <v>84</v>
      </c>
      <c r="H228" s="1" t="s">
        <v>79</v>
      </c>
      <c r="I228" s="1" t="s">
        <v>80</v>
      </c>
      <c r="J228" s="1">
        <v>0</v>
      </c>
      <c r="K228" s="1">
        <v>0</v>
      </c>
      <c r="L228" s="1">
        <v>1</v>
      </c>
      <c r="M228" s="1">
        <f t="shared" si="32"/>
        <v>0</v>
      </c>
      <c r="N228" s="1" t="s">
        <v>80</v>
      </c>
      <c r="O228" s="1"/>
      <c r="P228" s="1"/>
      <c r="Q228" s="1">
        <v>0</v>
      </c>
      <c r="R228" s="1">
        <f t="shared" si="25"/>
        <v>0</v>
      </c>
      <c r="S228" s="1"/>
      <c r="T228" s="1">
        <f t="shared" si="26"/>
        <v>0</v>
      </c>
      <c r="U228" s="1"/>
      <c r="V228" s="1"/>
      <c r="W228" s="1">
        <v>0</v>
      </c>
      <c r="X228" s="1">
        <v>21.702000000000002</v>
      </c>
      <c r="Y228" s="1">
        <v>197.178</v>
      </c>
      <c r="Z228" s="1">
        <v>51.588999999999999</v>
      </c>
      <c r="AA228" s="1">
        <v>3.61</v>
      </c>
      <c r="AB228" s="1">
        <v>2.6880000000000002</v>
      </c>
      <c r="AC228" s="1">
        <v>1.7669999999999999</v>
      </c>
      <c r="AD228" s="1">
        <v>1065.9469999999999</v>
      </c>
      <c r="AE228" s="1">
        <v>1035.8499999999999</v>
      </c>
      <c r="AF228" s="1">
        <f t="shared" si="27"/>
        <v>1050.8984999999998</v>
      </c>
      <c r="AG228" s="1">
        <v>19</v>
      </c>
      <c r="AH228" s="1">
        <v>20</v>
      </c>
      <c r="AI228" s="1">
        <f t="shared" si="28"/>
        <v>19.5</v>
      </c>
      <c r="AJ228" s="1">
        <v>26.315999999999999</v>
      </c>
      <c r="AK228" s="1">
        <v>26.75</v>
      </c>
      <c r="AL228" s="1">
        <f t="shared" si="29"/>
        <v>22.908000000000001</v>
      </c>
      <c r="AM228" s="1">
        <v>5.6130000000000004</v>
      </c>
      <c r="AN228" s="1">
        <v>4.2519999999999998</v>
      </c>
      <c r="AO228" s="1">
        <f t="shared" si="30"/>
        <v>4.9325000000000001</v>
      </c>
      <c r="AP228" s="1">
        <v>19</v>
      </c>
      <c r="AQ228" s="1">
        <v>20</v>
      </c>
      <c r="AR228" s="1">
        <f t="shared" si="31"/>
        <v>19.5</v>
      </c>
      <c r="AS228" s="1">
        <v>2</v>
      </c>
      <c r="AT228" s="1">
        <v>1</v>
      </c>
      <c r="AU228" s="1">
        <v>3</v>
      </c>
      <c r="AV228" s="2">
        <v>1.5</v>
      </c>
      <c r="AW228" s="2">
        <v>3</v>
      </c>
      <c r="AX228" s="2">
        <v>1.4</v>
      </c>
      <c r="AY228" s="2">
        <v>1.6</v>
      </c>
      <c r="AZ228" s="2">
        <v>2.3333333333333335</v>
      </c>
      <c r="BA228" s="2">
        <v>3.75</v>
      </c>
      <c r="BB228" s="2">
        <v>5.25</v>
      </c>
      <c r="BC228" s="2">
        <v>3.2</v>
      </c>
      <c r="BD228" s="5"/>
      <c r="BE228" s="5"/>
      <c r="BF228" s="5"/>
      <c r="BG228" s="5"/>
      <c r="BH228" s="5"/>
      <c r="BI228" s="5"/>
      <c r="BJ228" s="5"/>
      <c r="BK228" s="4"/>
      <c r="BL228" s="4"/>
    </row>
    <row r="229" spans="1:64" x14ac:dyDescent="0.4">
      <c r="A229" s="1">
        <v>25</v>
      </c>
      <c r="B229" s="1">
        <v>25</v>
      </c>
      <c r="C229" s="1" t="s">
        <v>76</v>
      </c>
      <c r="D229" s="1">
        <v>1</v>
      </c>
      <c r="E229" s="1" t="s">
        <v>77</v>
      </c>
      <c r="F229" s="1">
        <v>4</v>
      </c>
      <c r="G229" s="1" t="s">
        <v>85</v>
      </c>
      <c r="H229" s="1" t="s">
        <v>80</v>
      </c>
      <c r="I229" s="1" t="s">
        <v>80</v>
      </c>
      <c r="J229" s="1">
        <v>1</v>
      </c>
      <c r="K229" s="1">
        <v>1</v>
      </c>
      <c r="L229" s="1">
        <v>4</v>
      </c>
      <c r="M229" s="1">
        <f t="shared" si="32"/>
        <v>1</v>
      </c>
      <c r="N229" s="1" t="s">
        <v>80</v>
      </c>
      <c r="O229" s="1"/>
      <c r="P229" s="1"/>
      <c r="Q229" s="1">
        <v>1</v>
      </c>
      <c r="R229" s="1">
        <f t="shared" si="25"/>
        <v>0</v>
      </c>
      <c r="S229" s="1"/>
      <c r="T229" s="1">
        <f t="shared" si="26"/>
        <v>1</v>
      </c>
      <c r="U229" s="1" t="s">
        <v>81</v>
      </c>
      <c r="V229" s="1"/>
      <c r="W229" s="1">
        <v>0</v>
      </c>
      <c r="X229" s="1">
        <v>23.265000000000001</v>
      </c>
      <c r="Y229" s="1">
        <v>326.416</v>
      </c>
      <c r="Z229" s="1">
        <v>38.058999999999997</v>
      </c>
      <c r="AA229" s="1">
        <v>9.5269999999999992</v>
      </c>
      <c r="AB229" s="1">
        <v>6.0170000000000003</v>
      </c>
      <c r="AC229" s="1">
        <v>2.5070000000000001</v>
      </c>
      <c r="AD229" s="1">
        <v>1056.8420000000001</v>
      </c>
      <c r="AE229" s="1">
        <v>993.18200000000002</v>
      </c>
      <c r="AF229" s="1">
        <f t="shared" si="27"/>
        <v>1025.0120000000002</v>
      </c>
      <c r="AG229" s="1">
        <v>19</v>
      </c>
      <c r="AH229" s="1">
        <v>22</v>
      </c>
      <c r="AI229" s="1">
        <f t="shared" si="28"/>
        <v>20.5</v>
      </c>
      <c r="AJ229" s="1">
        <v>30.478000000000002</v>
      </c>
      <c r="AK229" s="1">
        <v>33.143000000000001</v>
      </c>
      <c r="AL229" s="1">
        <f t="shared" si="29"/>
        <v>25.489000000000001</v>
      </c>
      <c r="AM229" s="1">
        <v>5.8339999999999996</v>
      </c>
      <c r="AN229" s="1">
        <v>4.7030000000000003</v>
      </c>
      <c r="AO229" s="1">
        <f t="shared" si="30"/>
        <v>5.2684999999999995</v>
      </c>
      <c r="AP229" s="1">
        <v>23</v>
      </c>
      <c r="AQ229" s="1">
        <v>21</v>
      </c>
      <c r="AR229" s="1">
        <f t="shared" si="31"/>
        <v>22</v>
      </c>
      <c r="AS229" s="1">
        <v>2</v>
      </c>
      <c r="AT229" s="1">
        <v>2</v>
      </c>
      <c r="AU229" s="1">
        <v>3</v>
      </c>
      <c r="AV229" s="2">
        <v>1.5</v>
      </c>
      <c r="AW229" s="2">
        <v>3</v>
      </c>
      <c r="AX229" s="2">
        <v>1.4</v>
      </c>
      <c r="AY229" s="2">
        <v>1.6</v>
      </c>
      <c r="AZ229" s="2">
        <v>2.3333333333333335</v>
      </c>
      <c r="BA229" s="2">
        <v>3.75</v>
      </c>
      <c r="BB229" s="2">
        <v>5.25</v>
      </c>
      <c r="BC229" s="2">
        <v>3.2</v>
      </c>
      <c r="BD229" s="3">
        <v>18.132987090851884</v>
      </c>
      <c r="BE229" s="3">
        <v>0.27900000000000003</v>
      </c>
      <c r="BF229" s="3">
        <v>19.596</v>
      </c>
      <c r="BG229" s="3">
        <v>4.277145637458748</v>
      </c>
      <c r="BH229" s="3">
        <v>0.157</v>
      </c>
      <c r="BI229" s="14">
        <v>3.5489071611274264E-2</v>
      </c>
      <c r="BJ229" s="3">
        <v>3.5640000000000001</v>
      </c>
      <c r="BK229" s="9">
        <v>34.650000000000091</v>
      </c>
      <c r="BL229" s="9">
        <v>60.528399999940575</v>
      </c>
    </row>
    <row r="230" spans="1:64" x14ac:dyDescent="0.4">
      <c r="A230" s="1">
        <v>25</v>
      </c>
      <c r="B230" s="1">
        <v>25</v>
      </c>
      <c r="C230" s="1" t="s">
        <v>76</v>
      </c>
      <c r="D230" s="1">
        <v>1</v>
      </c>
      <c r="E230" s="1" t="s">
        <v>77</v>
      </c>
      <c r="F230" s="1">
        <v>5</v>
      </c>
      <c r="G230" s="1" t="s">
        <v>82</v>
      </c>
      <c r="H230" s="1" t="s">
        <v>80</v>
      </c>
      <c r="I230" s="1" t="s">
        <v>79</v>
      </c>
      <c r="J230" s="1">
        <v>0</v>
      </c>
      <c r="K230" s="1">
        <v>1</v>
      </c>
      <c r="L230" s="1">
        <v>1</v>
      </c>
      <c r="M230" s="1">
        <f t="shared" si="32"/>
        <v>1</v>
      </c>
      <c r="N230" s="1" t="s">
        <v>80</v>
      </c>
      <c r="O230" s="1"/>
      <c r="P230" s="1"/>
      <c r="Q230" s="1">
        <v>0</v>
      </c>
      <c r="R230" s="1">
        <f t="shared" si="25"/>
        <v>0</v>
      </c>
      <c r="S230" s="1"/>
      <c r="T230" s="1">
        <f t="shared" si="26"/>
        <v>0</v>
      </c>
      <c r="U230" s="1" t="s">
        <v>83</v>
      </c>
      <c r="V230" s="1"/>
      <c r="W230" s="1">
        <v>1</v>
      </c>
      <c r="X230" s="1">
        <v>22.960999999999999</v>
      </c>
      <c r="Y230" s="1">
        <v>180.28</v>
      </c>
      <c r="Z230" s="1">
        <v>88.74</v>
      </c>
      <c r="AA230" s="1">
        <v>1.089</v>
      </c>
      <c r="AB230" s="1">
        <v>2.177</v>
      </c>
      <c r="AC230" s="1">
        <v>3.266</v>
      </c>
      <c r="AD230" s="1">
        <v>914.41700000000003</v>
      </c>
      <c r="AE230" s="1">
        <v>1130.6320000000001</v>
      </c>
      <c r="AF230" s="1">
        <f t="shared" si="27"/>
        <v>1022.5245</v>
      </c>
      <c r="AG230" s="1">
        <v>24</v>
      </c>
      <c r="AH230" s="1">
        <v>19</v>
      </c>
      <c r="AI230" s="1">
        <f t="shared" si="28"/>
        <v>21.5</v>
      </c>
      <c r="AJ230" s="1">
        <v>30.347999999999999</v>
      </c>
      <c r="AK230" s="1">
        <v>30.234999999999999</v>
      </c>
      <c r="AL230" s="1">
        <f t="shared" si="29"/>
        <v>25.923999999999999</v>
      </c>
      <c r="AM230" s="1">
        <v>5.5149999999999997</v>
      </c>
      <c r="AN230" s="1">
        <v>4.1749999999999998</v>
      </c>
      <c r="AO230" s="1">
        <f t="shared" si="30"/>
        <v>4.8449999999999998</v>
      </c>
      <c r="AP230" s="1">
        <v>23</v>
      </c>
      <c r="AQ230" s="1">
        <v>17</v>
      </c>
      <c r="AR230" s="1">
        <f t="shared" si="31"/>
        <v>20</v>
      </c>
      <c r="AS230" s="1">
        <v>1</v>
      </c>
      <c r="AT230" s="1">
        <v>1</v>
      </c>
      <c r="AU230" s="1">
        <v>1</v>
      </c>
      <c r="AV230" s="2">
        <v>1.5</v>
      </c>
      <c r="AW230" s="2">
        <v>3</v>
      </c>
      <c r="AX230" s="2">
        <v>1.4</v>
      </c>
      <c r="AY230" s="2">
        <v>1.6</v>
      </c>
      <c r="AZ230" s="2">
        <v>2.3333333333333335</v>
      </c>
      <c r="BA230" s="2">
        <v>3.75</v>
      </c>
      <c r="BB230" s="2">
        <v>5.25</v>
      </c>
      <c r="BC230" s="2">
        <v>3.2</v>
      </c>
      <c r="BD230" s="5"/>
      <c r="BE230" s="5"/>
      <c r="BF230" s="5"/>
      <c r="BG230" s="5"/>
      <c r="BH230" s="5"/>
      <c r="BI230" s="5"/>
      <c r="BJ230" s="5"/>
      <c r="BK230" s="4"/>
      <c r="BL230" s="4"/>
    </row>
    <row r="231" spans="1:64" x14ac:dyDescent="0.4">
      <c r="A231" s="1">
        <v>25</v>
      </c>
      <c r="B231" s="1">
        <v>25</v>
      </c>
      <c r="C231" s="1" t="s">
        <v>76</v>
      </c>
      <c r="D231" s="1">
        <v>1</v>
      </c>
      <c r="E231" s="1" t="s">
        <v>77</v>
      </c>
      <c r="F231" s="1">
        <v>6</v>
      </c>
      <c r="G231" s="1" t="s">
        <v>84</v>
      </c>
      <c r="H231" s="1" t="s">
        <v>79</v>
      </c>
      <c r="I231" s="1" t="s">
        <v>80</v>
      </c>
      <c r="J231" s="1">
        <v>0</v>
      </c>
      <c r="K231" s="1">
        <v>0</v>
      </c>
      <c r="L231" s="1">
        <v>0</v>
      </c>
      <c r="M231" s="1">
        <f t="shared" si="32"/>
        <v>0</v>
      </c>
      <c r="N231" s="1" t="s">
        <v>80</v>
      </c>
      <c r="O231" s="1"/>
      <c r="P231" s="1"/>
      <c r="Q231" s="1">
        <v>1</v>
      </c>
      <c r="R231" s="1">
        <f t="shared" si="25"/>
        <v>1</v>
      </c>
      <c r="S231" s="1" t="s">
        <v>80</v>
      </c>
      <c r="T231" s="1">
        <f t="shared" si="26"/>
        <v>2</v>
      </c>
      <c r="U231" s="1" t="s">
        <v>81</v>
      </c>
      <c r="V231" s="1"/>
      <c r="W231" s="1">
        <v>0</v>
      </c>
      <c r="X231" s="1">
        <v>20.837</v>
      </c>
      <c r="Y231" s="1">
        <v>70.968000000000004</v>
      </c>
      <c r="Z231" s="1">
        <v>13.743</v>
      </c>
      <c r="AA231" s="1">
        <v>0.64</v>
      </c>
      <c r="AB231" s="1">
        <v>0.52</v>
      </c>
      <c r="AC231" s="1">
        <v>0.4</v>
      </c>
      <c r="AD231" s="1">
        <v>2567</v>
      </c>
      <c r="AE231" s="1">
        <v>3439.3330000000001</v>
      </c>
      <c r="AF231" s="1">
        <f t="shared" si="27"/>
        <v>3003.1665000000003</v>
      </c>
      <c r="AG231" s="1">
        <v>8</v>
      </c>
      <c r="AH231" s="1">
        <v>6</v>
      </c>
      <c r="AI231" s="1">
        <f t="shared" si="28"/>
        <v>7</v>
      </c>
      <c r="AJ231" s="1">
        <v>22.332999999999998</v>
      </c>
      <c r="AK231" s="1">
        <v>20.2</v>
      </c>
      <c r="AL231" s="1">
        <f t="shared" si="29"/>
        <v>14.666499999999999</v>
      </c>
      <c r="AM231" s="1">
        <v>4.9489999999999998</v>
      </c>
      <c r="AN231" s="1">
        <v>3.7669999999999999</v>
      </c>
      <c r="AO231" s="1">
        <f t="shared" si="30"/>
        <v>4.3579999999999997</v>
      </c>
      <c r="AP231" s="1">
        <v>6</v>
      </c>
      <c r="AQ231" s="1">
        <v>5</v>
      </c>
      <c r="AR231" s="1">
        <f t="shared" si="31"/>
        <v>5.5</v>
      </c>
      <c r="AS231" s="1">
        <v>1</v>
      </c>
      <c r="AT231" s="1">
        <v>3</v>
      </c>
      <c r="AU231" s="1">
        <v>2</v>
      </c>
      <c r="AV231" s="2">
        <v>1.5</v>
      </c>
      <c r="AW231" s="2">
        <v>3</v>
      </c>
      <c r="AX231" s="2">
        <v>1.4</v>
      </c>
      <c r="AY231" s="2">
        <v>1.6</v>
      </c>
      <c r="AZ231" s="2">
        <v>2.3333333333333335</v>
      </c>
      <c r="BA231" s="2">
        <v>3.75</v>
      </c>
      <c r="BB231" s="2">
        <v>5.25</v>
      </c>
      <c r="BC231" s="2">
        <v>3.2</v>
      </c>
      <c r="BD231" s="5"/>
      <c r="BE231" s="5"/>
      <c r="BF231" s="5"/>
      <c r="BG231" s="5"/>
      <c r="BH231" s="5"/>
      <c r="BI231" s="5"/>
      <c r="BJ231" s="5"/>
      <c r="BK231" s="4"/>
      <c r="BL231" s="4"/>
    </row>
    <row r="232" spans="1:64" x14ac:dyDescent="0.4">
      <c r="A232" s="1">
        <v>25</v>
      </c>
      <c r="B232" s="1">
        <v>25</v>
      </c>
      <c r="C232" s="1" t="s">
        <v>76</v>
      </c>
      <c r="D232" s="1">
        <v>1</v>
      </c>
      <c r="E232" s="1" t="s">
        <v>77</v>
      </c>
      <c r="F232" s="1">
        <v>7</v>
      </c>
      <c r="G232" s="1" t="s">
        <v>85</v>
      </c>
      <c r="H232" s="1" t="s">
        <v>80</v>
      </c>
      <c r="I232" s="1" t="s">
        <v>80</v>
      </c>
      <c r="J232" s="1">
        <v>1</v>
      </c>
      <c r="K232" s="1">
        <v>1</v>
      </c>
      <c r="L232" s="1">
        <v>3</v>
      </c>
      <c r="M232" s="1">
        <f t="shared" si="32"/>
        <v>1</v>
      </c>
      <c r="N232" s="1" t="s">
        <v>80</v>
      </c>
      <c r="O232" s="1"/>
      <c r="P232" s="1"/>
      <c r="Q232" s="1">
        <v>1</v>
      </c>
      <c r="R232" s="1">
        <f t="shared" si="25"/>
        <v>1</v>
      </c>
      <c r="S232" s="1" t="s">
        <v>80</v>
      </c>
      <c r="T232" s="1">
        <f t="shared" si="26"/>
        <v>2</v>
      </c>
      <c r="U232" s="1" t="s">
        <v>83</v>
      </c>
      <c r="V232" s="1"/>
      <c r="W232" s="1">
        <v>1</v>
      </c>
      <c r="X232" s="1">
        <v>29.364000000000001</v>
      </c>
      <c r="Y232" s="1">
        <v>442.678</v>
      </c>
      <c r="Z232" s="1">
        <v>49.661000000000001</v>
      </c>
      <c r="AA232" s="1">
        <v>10.555999999999999</v>
      </c>
      <c r="AB232" s="1">
        <v>6.5830000000000002</v>
      </c>
      <c r="AC232" s="1">
        <v>2.6110000000000002</v>
      </c>
      <c r="AD232" s="1">
        <v>479.72</v>
      </c>
      <c r="AE232" s="1">
        <v>1471.8420000000001</v>
      </c>
      <c r="AF232" s="1">
        <f t="shared" si="27"/>
        <v>975.78100000000006</v>
      </c>
      <c r="AG232" s="1">
        <v>50</v>
      </c>
      <c r="AH232" s="1">
        <v>19</v>
      </c>
      <c r="AI232" s="1">
        <f t="shared" si="28"/>
        <v>34.5</v>
      </c>
      <c r="AJ232" s="1">
        <v>30.181999999999999</v>
      </c>
      <c r="AK232" s="1">
        <v>49.938000000000002</v>
      </c>
      <c r="AL232" s="1">
        <f t="shared" si="29"/>
        <v>32.341000000000001</v>
      </c>
      <c r="AM232" s="1">
        <v>4.6139999999999999</v>
      </c>
      <c r="AN232" s="1">
        <v>4.6120000000000001</v>
      </c>
      <c r="AO232" s="1">
        <f t="shared" si="30"/>
        <v>4.6129999999999995</v>
      </c>
      <c r="AP232" s="1">
        <v>44</v>
      </c>
      <c r="AQ232" s="1">
        <v>16</v>
      </c>
      <c r="AR232" s="1">
        <f t="shared" si="31"/>
        <v>30</v>
      </c>
      <c r="AS232" s="1">
        <v>1</v>
      </c>
      <c r="AT232" s="1">
        <v>3</v>
      </c>
      <c r="AU232" s="1">
        <v>2</v>
      </c>
      <c r="AV232" s="2">
        <v>1.5</v>
      </c>
      <c r="AW232" s="2">
        <v>3</v>
      </c>
      <c r="AX232" s="2">
        <v>1.4</v>
      </c>
      <c r="AY232" s="2">
        <v>1.6</v>
      </c>
      <c r="AZ232" s="2">
        <v>2.3333333333333335</v>
      </c>
      <c r="BA232" s="2">
        <v>3.75</v>
      </c>
      <c r="BB232" s="2">
        <v>5.25</v>
      </c>
      <c r="BC232" s="2">
        <v>3.2</v>
      </c>
      <c r="BD232" s="3">
        <v>25.92241510470658</v>
      </c>
      <c r="BE232" s="3">
        <v>2.06</v>
      </c>
      <c r="BF232" s="3">
        <v>18.649000000000001</v>
      </c>
      <c r="BG232" s="3">
        <v>6.6105653465820362</v>
      </c>
      <c r="BH232" s="3">
        <v>0.33600000000000002</v>
      </c>
      <c r="BI232" s="14">
        <v>7.0142247005136174E-2</v>
      </c>
      <c r="BJ232" s="3">
        <v>3.2270000000000003</v>
      </c>
      <c r="BK232" s="9">
        <v>23.148999999999887</v>
      </c>
      <c r="BL232" s="9">
        <v>69.477359999938017</v>
      </c>
    </row>
    <row r="233" spans="1:64" x14ac:dyDescent="0.4">
      <c r="A233" s="1">
        <v>25</v>
      </c>
      <c r="B233" s="1">
        <v>25</v>
      </c>
      <c r="C233" s="1" t="s">
        <v>76</v>
      </c>
      <c r="D233" s="1">
        <v>1</v>
      </c>
      <c r="E233" s="1" t="s">
        <v>77</v>
      </c>
      <c r="F233" s="1">
        <v>8</v>
      </c>
      <c r="G233" s="1" t="s">
        <v>78</v>
      </c>
      <c r="H233" s="1" t="s">
        <v>79</v>
      </c>
      <c r="I233" s="1" t="s">
        <v>79</v>
      </c>
      <c r="J233" s="1">
        <v>1</v>
      </c>
      <c r="K233" s="1">
        <v>1</v>
      </c>
      <c r="L233" s="1">
        <v>5</v>
      </c>
      <c r="M233" s="1">
        <f t="shared" si="32"/>
        <v>0</v>
      </c>
      <c r="N233" s="1" t="s">
        <v>80</v>
      </c>
      <c r="O233" s="1"/>
      <c r="P233" s="1"/>
      <c r="Q233" s="1">
        <v>1</v>
      </c>
      <c r="R233" s="1">
        <f t="shared" si="25"/>
        <v>0</v>
      </c>
      <c r="S233" s="1"/>
      <c r="T233" s="1">
        <f t="shared" si="26"/>
        <v>1</v>
      </c>
      <c r="U233" s="1" t="s">
        <v>81</v>
      </c>
      <c r="V233" s="1"/>
      <c r="W233" s="1">
        <v>0</v>
      </c>
      <c r="X233" s="1">
        <v>29.456</v>
      </c>
      <c r="Y233" s="1">
        <v>291.84300000000002</v>
      </c>
      <c r="Z233" s="1">
        <v>163.005</v>
      </c>
      <c r="AA233" s="1">
        <v>2.8849999999999998</v>
      </c>
      <c r="AB233" s="1">
        <v>3.4220000000000002</v>
      </c>
      <c r="AC233" s="1">
        <v>3.9590000000000001</v>
      </c>
      <c r="AD233" s="1">
        <v>729.43200000000002</v>
      </c>
      <c r="AE233" s="1">
        <v>809.18200000000002</v>
      </c>
      <c r="AF233" s="1">
        <f t="shared" si="27"/>
        <v>769.30700000000002</v>
      </c>
      <c r="AG233" s="1">
        <v>37</v>
      </c>
      <c r="AH233" s="1">
        <v>33</v>
      </c>
      <c r="AI233" s="1">
        <f t="shared" si="28"/>
        <v>35</v>
      </c>
      <c r="AJ233" s="1">
        <v>38.029000000000003</v>
      </c>
      <c r="AK233" s="1">
        <v>177.5</v>
      </c>
      <c r="AL233" s="1">
        <f t="shared" si="29"/>
        <v>36.514499999999998</v>
      </c>
      <c r="AM233" s="1">
        <v>6.07</v>
      </c>
      <c r="AN233" s="1">
        <v>6.016</v>
      </c>
      <c r="AO233" s="1">
        <f t="shared" si="30"/>
        <v>6.0430000000000001</v>
      </c>
      <c r="AP233" s="1">
        <v>35</v>
      </c>
      <c r="AQ233" s="1">
        <v>30</v>
      </c>
      <c r="AR233" s="1">
        <f t="shared" si="31"/>
        <v>32.5</v>
      </c>
      <c r="AS233" s="1">
        <v>1</v>
      </c>
      <c r="AT233" s="1">
        <v>2</v>
      </c>
      <c r="AU233" s="1">
        <v>3</v>
      </c>
      <c r="AV233" s="2">
        <v>1.5</v>
      </c>
      <c r="AW233" s="2">
        <v>3</v>
      </c>
      <c r="AX233" s="2">
        <v>1.4</v>
      </c>
      <c r="AY233" s="2">
        <v>1.6</v>
      </c>
      <c r="AZ233" s="2">
        <v>2.3333333333333335</v>
      </c>
      <c r="BA233" s="2">
        <v>3.75</v>
      </c>
      <c r="BB233" s="2">
        <v>5.25</v>
      </c>
      <c r="BC233" s="2">
        <v>3.2</v>
      </c>
      <c r="BD233" s="3">
        <v>14.445398148769458</v>
      </c>
      <c r="BE233" s="3">
        <v>6.0999999999999999E-2</v>
      </c>
      <c r="BF233" s="3">
        <v>17.887</v>
      </c>
      <c r="BG233" s="3">
        <v>3.5705821249823071</v>
      </c>
      <c r="BH233" s="3">
        <v>3.7999999999999999E-2</v>
      </c>
      <c r="BI233" s="14">
        <v>8.2281325578846386E-3</v>
      </c>
      <c r="BJ233" s="3">
        <v>2.5979999999999999</v>
      </c>
      <c r="BK233" s="9">
        <v>174.23359999944569</v>
      </c>
      <c r="BL233" s="9">
        <v>41.145640000348067</v>
      </c>
    </row>
    <row r="234" spans="1:64" x14ac:dyDescent="0.4">
      <c r="A234" s="1">
        <v>25</v>
      </c>
      <c r="B234" s="1">
        <v>25</v>
      </c>
      <c r="C234" s="1" t="s">
        <v>76</v>
      </c>
      <c r="D234" s="1">
        <v>1</v>
      </c>
      <c r="E234" s="1" t="s">
        <v>77</v>
      </c>
      <c r="F234" s="1">
        <v>9</v>
      </c>
      <c r="G234" s="1" t="s">
        <v>84</v>
      </c>
      <c r="H234" s="1" t="s">
        <v>79</v>
      </c>
      <c r="I234" s="1" t="s">
        <v>80</v>
      </c>
      <c r="J234" s="1">
        <v>1</v>
      </c>
      <c r="K234" s="1">
        <v>1</v>
      </c>
      <c r="L234" s="1">
        <v>2</v>
      </c>
      <c r="M234" s="1">
        <f t="shared" si="32"/>
        <v>0</v>
      </c>
      <c r="N234" s="1" t="s">
        <v>80</v>
      </c>
      <c r="O234" s="1"/>
      <c r="P234" s="1"/>
      <c r="Q234" s="1">
        <v>1</v>
      </c>
      <c r="R234" s="1">
        <f t="shared" si="25"/>
        <v>0</v>
      </c>
      <c r="S234" s="1"/>
      <c r="T234" s="1">
        <f t="shared" si="26"/>
        <v>1</v>
      </c>
      <c r="U234" s="1" t="s">
        <v>81</v>
      </c>
      <c r="V234" s="1" t="s">
        <v>83</v>
      </c>
      <c r="W234" s="1">
        <v>1</v>
      </c>
      <c r="X234" s="1">
        <v>27.187999999999999</v>
      </c>
      <c r="Y234" s="1">
        <v>241.715</v>
      </c>
      <c r="Z234" s="1">
        <v>108.916</v>
      </c>
      <c r="AA234" s="1">
        <v>2.085</v>
      </c>
      <c r="AB234" s="1">
        <v>2.851</v>
      </c>
      <c r="AC234" s="1">
        <v>3.617</v>
      </c>
      <c r="AD234" s="1">
        <v>1120.6089999999999</v>
      </c>
      <c r="AE234" s="1">
        <v>1012.96</v>
      </c>
      <c r="AF234" s="1">
        <f t="shared" si="27"/>
        <v>1066.7845</v>
      </c>
      <c r="AG234" s="1">
        <v>23</v>
      </c>
      <c r="AH234" s="1">
        <v>25</v>
      </c>
      <c r="AI234" s="1">
        <f t="shared" si="28"/>
        <v>24</v>
      </c>
      <c r="AJ234" s="1">
        <v>33.167000000000002</v>
      </c>
      <c r="AK234" s="1">
        <v>35.311999999999998</v>
      </c>
      <c r="AL234" s="1">
        <f t="shared" si="29"/>
        <v>28.583500000000001</v>
      </c>
      <c r="AM234" s="1">
        <v>5.92</v>
      </c>
      <c r="AN234" s="1">
        <v>8.6029999999999998</v>
      </c>
      <c r="AO234" s="1">
        <f t="shared" si="30"/>
        <v>7.2614999999999998</v>
      </c>
      <c r="AP234" s="1">
        <v>18</v>
      </c>
      <c r="AQ234" s="1">
        <v>16</v>
      </c>
      <c r="AR234" s="1">
        <f t="shared" si="31"/>
        <v>17</v>
      </c>
      <c r="AS234" s="1">
        <v>1</v>
      </c>
      <c r="AT234" s="1">
        <v>1</v>
      </c>
      <c r="AU234" s="1">
        <v>1</v>
      </c>
      <c r="AV234" s="2">
        <v>1.5</v>
      </c>
      <c r="AW234" s="2">
        <v>3</v>
      </c>
      <c r="AX234" s="2">
        <v>1.4</v>
      </c>
      <c r="AY234" s="2">
        <v>1.6</v>
      </c>
      <c r="AZ234" s="2">
        <v>2.3333333333333335</v>
      </c>
      <c r="BA234" s="2">
        <v>3.75</v>
      </c>
      <c r="BB234" s="2">
        <v>5.25</v>
      </c>
      <c r="BC234" s="2">
        <v>3.2</v>
      </c>
      <c r="BD234" s="3">
        <v>11.051823330275605</v>
      </c>
      <c r="BE234" s="3">
        <v>0.105</v>
      </c>
      <c r="BF234" s="3">
        <v>17.981999999999999</v>
      </c>
      <c r="BG234" s="3">
        <v>4.129491383620179</v>
      </c>
      <c r="BH234" s="3">
        <v>3.3000000000000002E-2</v>
      </c>
      <c r="BI234" s="14">
        <v>8.0734326751610071E-3</v>
      </c>
      <c r="BJ234" s="3">
        <v>2.9119999999999777</v>
      </c>
      <c r="BK234" s="9">
        <v>92.884739999591147</v>
      </c>
      <c r="BL234" s="9">
        <v>71.452400000248417</v>
      </c>
    </row>
    <row r="235" spans="1:64" x14ac:dyDescent="0.4">
      <c r="A235" s="1">
        <v>25</v>
      </c>
      <c r="B235" s="1">
        <v>25</v>
      </c>
      <c r="C235" s="1" t="s">
        <v>76</v>
      </c>
      <c r="D235" s="1">
        <v>1</v>
      </c>
      <c r="E235" s="1" t="s">
        <v>77</v>
      </c>
      <c r="F235" s="1">
        <v>10</v>
      </c>
      <c r="G235" s="1" t="s">
        <v>85</v>
      </c>
      <c r="H235" s="1" t="s">
        <v>80</v>
      </c>
      <c r="I235" s="1" t="s">
        <v>80</v>
      </c>
      <c r="J235" s="1">
        <v>1</v>
      </c>
      <c r="K235" s="1">
        <v>1</v>
      </c>
      <c r="L235" s="1">
        <v>1</v>
      </c>
      <c r="M235" s="1">
        <f t="shared" si="32"/>
        <v>1</v>
      </c>
      <c r="N235" s="1" t="s">
        <v>80</v>
      </c>
      <c r="O235" s="1"/>
      <c r="P235" s="1"/>
      <c r="Q235" s="1">
        <v>1</v>
      </c>
      <c r="R235" s="1">
        <f t="shared" si="25"/>
        <v>0</v>
      </c>
      <c r="S235" s="1"/>
      <c r="T235" s="1">
        <f t="shared" si="26"/>
        <v>1</v>
      </c>
      <c r="U235" s="1" t="s">
        <v>81</v>
      </c>
      <c r="V235" s="1"/>
      <c r="W235" s="1">
        <v>0</v>
      </c>
      <c r="X235" s="1">
        <v>22.962</v>
      </c>
      <c r="Y235" s="1">
        <v>304.15899999999999</v>
      </c>
      <c r="Z235" s="1">
        <v>24.21</v>
      </c>
      <c r="AA235" s="1">
        <v>3.3380000000000001</v>
      </c>
      <c r="AB235" s="1">
        <v>2.5760000000000001</v>
      </c>
      <c r="AC235" s="1">
        <v>1.8140000000000001</v>
      </c>
      <c r="AD235" s="1">
        <v>987.54499999999996</v>
      </c>
      <c r="AE235" s="1">
        <v>1304.7059999999999</v>
      </c>
      <c r="AF235" s="1">
        <f t="shared" si="27"/>
        <v>1146.1254999999999</v>
      </c>
      <c r="AG235" s="1">
        <v>22</v>
      </c>
      <c r="AH235" s="1">
        <v>17</v>
      </c>
      <c r="AI235" s="1">
        <f t="shared" si="28"/>
        <v>19.5</v>
      </c>
      <c r="AJ235" s="1">
        <v>19.367999999999999</v>
      </c>
      <c r="AK235" s="1">
        <v>18.75</v>
      </c>
      <c r="AL235" s="1">
        <f t="shared" si="29"/>
        <v>19.433999999999997</v>
      </c>
      <c r="AM235" s="1">
        <v>4.0860000000000003</v>
      </c>
      <c r="AN235" s="1">
        <v>5.7779999999999996</v>
      </c>
      <c r="AO235" s="1">
        <f t="shared" si="30"/>
        <v>4.9320000000000004</v>
      </c>
      <c r="AP235" s="1">
        <v>19</v>
      </c>
      <c r="AQ235" s="1">
        <v>16</v>
      </c>
      <c r="AR235" s="1">
        <f t="shared" si="31"/>
        <v>17.5</v>
      </c>
      <c r="AS235" s="1">
        <v>2</v>
      </c>
      <c r="AT235" s="1">
        <v>1</v>
      </c>
      <c r="AU235" s="1">
        <v>2</v>
      </c>
      <c r="AV235" s="2">
        <v>1.5</v>
      </c>
      <c r="AW235" s="2">
        <v>3</v>
      </c>
      <c r="AX235" s="2">
        <v>1.4</v>
      </c>
      <c r="AY235" s="2">
        <v>1.6</v>
      </c>
      <c r="AZ235" s="2">
        <v>2.3333333333333335</v>
      </c>
      <c r="BA235" s="2">
        <v>3.75</v>
      </c>
      <c r="BB235" s="2">
        <v>5.25</v>
      </c>
      <c r="BC235" s="2">
        <v>3.2</v>
      </c>
      <c r="BD235" s="3">
        <v>19.325820799676109</v>
      </c>
      <c r="BE235" s="3">
        <v>0.45800000000000002</v>
      </c>
      <c r="BF235" s="3">
        <v>19.329000000000001</v>
      </c>
      <c r="BG235" s="3">
        <v>4.2036008620366356</v>
      </c>
      <c r="BH235" s="3">
        <v>0.11899999999999999</v>
      </c>
      <c r="BI235" s="14">
        <v>2.4829447454342259E-2</v>
      </c>
      <c r="BJ235" s="3">
        <v>3.464999999999975</v>
      </c>
      <c r="BK235" s="9">
        <v>58.443000000000211</v>
      </c>
      <c r="BL235" s="9">
        <v>51.480519999956414</v>
      </c>
    </row>
    <row r="236" spans="1:64" x14ac:dyDescent="0.4">
      <c r="A236" s="1">
        <v>25</v>
      </c>
      <c r="B236" s="1">
        <v>25</v>
      </c>
      <c r="C236" s="1" t="s">
        <v>76</v>
      </c>
      <c r="D236" s="1">
        <v>1</v>
      </c>
      <c r="E236" s="1" t="s">
        <v>77</v>
      </c>
      <c r="F236" s="1">
        <v>11</v>
      </c>
      <c r="G236" s="1" t="s">
        <v>78</v>
      </c>
      <c r="H236" s="1" t="s">
        <v>79</v>
      </c>
      <c r="I236" s="1" t="s">
        <v>79</v>
      </c>
      <c r="J236" s="1">
        <v>0</v>
      </c>
      <c r="K236" s="1">
        <v>0</v>
      </c>
      <c r="L236" s="1">
        <v>0</v>
      </c>
      <c r="M236" s="1">
        <f t="shared" si="32"/>
        <v>0</v>
      </c>
      <c r="N236" s="1" t="s">
        <v>80</v>
      </c>
      <c r="O236" s="1"/>
      <c r="P236" s="1"/>
      <c r="Q236" s="1">
        <v>0</v>
      </c>
      <c r="R236" s="1">
        <f t="shared" si="25"/>
        <v>0</v>
      </c>
      <c r="S236" s="1"/>
      <c r="T236" s="1">
        <f t="shared" si="26"/>
        <v>0</v>
      </c>
      <c r="U236" s="1"/>
      <c r="V236" s="1"/>
      <c r="W236" s="1">
        <v>0</v>
      </c>
      <c r="X236" s="1">
        <v>23.254999999999999</v>
      </c>
      <c r="Y236" s="1">
        <v>99.968000000000004</v>
      </c>
      <c r="Z236" s="1">
        <v>30.045999999999999</v>
      </c>
      <c r="AA236" s="1">
        <v>1.5049999999999999</v>
      </c>
      <c r="AB236" s="1">
        <v>1.3620000000000001</v>
      </c>
      <c r="AC236" s="1">
        <v>1.218</v>
      </c>
      <c r="AD236" s="1">
        <v>928.66700000000003</v>
      </c>
      <c r="AE236" s="1">
        <v>1070.81</v>
      </c>
      <c r="AF236" s="1">
        <f t="shared" si="27"/>
        <v>999.73849999999993</v>
      </c>
      <c r="AG236" s="1">
        <v>24</v>
      </c>
      <c r="AH236" s="1">
        <v>21</v>
      </c>
      <c r="AI236" s="1">
        <f t="shared" si="28"/>
        <v>22.5</v>
      </c>
      <c r="AJ236" s="1">
        <v>25.428999999999998</v>
      </c>
      <c r="AK236" s="1">
        <v>47.941000000000003</v>
      </c>
      <c r="AL236" s="1">
        <f t="shared" si="29"/>
        <v>23.964500000000001</v>
      </c>
      <c r="AM236" s="1">
        <v>4.367</v>
      </c>
      <c r="AN236" s="1">
        <v>4.9960000000000004</v>
      </c>
      <c r="AO236" s="1">
        <f t="shared" si="30"/>
        <v>4.6814999999999998</v>
      </c>
      <c r="AP236" s="1">
        <v>21</v>
      </c>
      <c r="AQ236" s="1">
        <v>17</v>
      </c>
      <c r="AR236" s="1">
        <f t="shared" si="31"/>
        <v>19</v>
      </c>
      <c r="AS236" s="1">
        <v>3</v>
      </c>
      <c r="AT236" s="1">
        <v>1</v>
      </c>
      <c r="AU236" s="1">
        <v>2</v>
      </c>
      <c r="AV236" s="2">
        <v>1.5</v>
      </c>
      <c r="AW236" s="2">
        <v>3</v>
      </c>
      <c r="AX236" s="2">
        <v>1.4</v>
      </c>
      <c r="AY236" s="2">
        <v>1.6</v>
      </c>
      <c r="AZ236" s="2">
        <v>2.3333333333333335</v>
      </c>
      <c r="BA236" s="2">
        <v>3.75</v>
      </c>
      <c r="BB236" s="2">
        <v>5.25</v>
      </c>
      <c r="BC236" s="2">
        <v>3.2</v>
      </c>
      <c r="BD236" s="5"/>
      <c r="BE236" s="5"/>
      <c r="BF236" s="5"/>
      <c r="BG236" s="5"/>
      <c r="BH236" s="5"/>
      <c r="BI236" s="5"/>
      <c r="BJ236" s="5"/>
      <c r="BK236" s="4"/>
      <c r="BL236" s="4"/>
    </row>
    <row r="237" spans="1:64" x14ac:dyDescent="0.4">
      <c r="A237" s="1">
        <v>25</v>
      </c>
      <c r="B237" s="1">
        <v>25</v>
      </c>
      <c r="C237" s="1" t="s">
        <v>76</v>
      </c>
      <c r="D237" s="1">
        <v>1</v>
      </c>
      <c r="E237" s="1" t="s">
        <v>77</v>
      </c>
      <c r="F237" s="1">
        <v>12</v>
      </c>
      <c r="G237" s="1" t="s">
        <v>82</v>
      </c>
      <c r="H237" s="1" t="s">
        <v>80</v>
      </c>
      <c r="I237" s="1" t="s">
        <v>79</v>
      </c>
      <c r="J237" s="1">
        <v>0</v>
      </c>
      <c r="K237" s="1">
        <v>0</v>
      </c>
      <c r="L237" s="1">
        <v>2</v>
      </c>
      <c r="M237" s="1">
        <f t="shared" si="32"/>
        <v>1</v>
      </c>
      <c r="N237" s="1" t="s">
        <v>80</v>
      </c>
      <c r="O237" s="1"/>
      <c r="P237" s="1"/>
      <c r="Q237" s="1">
        <v>0</v>
      </c>
      <c r="R237" s="1">
        <f t="shared" si="25"/>
        <v>0</v>
      </c>
      <c r="S237" s="1"/>
      <c r="T237" s="1">
        <f t="shared" si="26"/>
        <v>0</v>
      </c>
      <c r="U237" s="1" t="s">
        <v>81</v>
      </c>
      <c r="V237" s="1"/>
      <c r="W237" s="1">
        <v>0</v>
      </c>
      <c r="X237" s="1">
        <v>16.8</v>
      </c>
      <c r="Y237" s="1">
        <v>190.91</v>
      </c>
      <c r="Z237" s="1">
        <v>93.146000000000001</v>
      </c>
      <c r="AA237" s="1">
        <v>2.778</v>
      </c>
      <c r="AB237" s="1">
        <v>2.48</v>
      </c>
      <c r="AC237" s="1">
        <v>2.1829999999999998</v>
      </c>
      <c r="AD237" s="1">
        <v>1228.231</v>
      </c>
      <c r="AE237" s="1">
        <v>1068.7329999999999</v>
      </c>
      <c r="AF237" s="1">
        <f t="shared" si="27"/>
        <v>1148.482</v>
      </c>
      <c r="AG237" s="1">
        <v>13</v>
      </c>
      <c r="AH237" s="1">
        <v>15</v>
      </c>
      <c r="AI237" s="1">
        <f t="shared" si="28"/>
        <v>14</v>
      </c>
      <c r="AJ237" s="1">
        <v>31.7</v>
      </c>
      <c r="AK237" s="1">
        <v>31.375</v>
      </c>
      <c r="AL237" s="1">
        <f t="shared" si="29"/>
        <v>22.85</v>
      </c>
      <c r="AM237" s="1">
        <v>4.7329999999999997</v>
      </c>
      <c r="AN237" s="1">
        <v>5.25</v>
      </c>
      <c r="AO237" s="1">
        <f t="shared" si="30"/>
        <v>4.9915000000000003</v>
      </c>
      <c r="AP237" s="1">
        <v>10</v>
      </c>
      <c r="AQ237" s="1">
        <v>8</v>
      </c>
      <c r="AR237" s="1">
        <f t="shared" si="31"/>
        <v>9</v>
      </c>
      <c r="AS237" s="1">
        <v>2</v>
      </c>
      <c r="AT237" s="1">
        <v>1</v>
      </c>
      <c r="AU237" s="1">
        <v>3</v>
      </c>
      <c r="AV237" s="2">
        <v>1.5</v>
      </c>
      <c r="AW237" s="2">
        <v>3</v>
      </c>
      <c r="AX237" s="2">
        <v>1.4</v>
      </c>
      <c r="AY237" s="2">
        <v>1.6</v>
      </c>
      <c r="AZ237" s="2">
        <v>2.3333333333333335</v>
      </c>
      <c r="BA237" s="2">
        <v>3.75</v>
      </c>
      <c r="BB237" s="2">
        <v>5.25</v>
      </c>
      <c r="BC237" s="2">
        <v>3.2</v>
      </c>
      <c r="BD237" s="5"/>
      <c r="BE237" s="5"/>
      <c r="BF237" s="5"/>
      <c r="BG237" s="5"/>
      <c r="BH237" s="5"/>
      <c r="BI237" s="5"/>
      <c r="BJ237" s="5"/>
      <c r="BK237" s="4"/>
      <c r="BL237" s="4"/>
    </row>
    <row r="238" spans="1:64" x14ac:dyDescent="0.4">
      <c r="A238" s="1">
        <v>25</v>
      </c>
      <c r="B238" s="1">
        <v>25</v>
      </c>
      <c r="C238" s="1" t="s">
        <v>76</v>
      </c>
      <c r="D238" s="1">
        <v>1</v>
      </c>
      <c r="E238" s="1" t="s">
        <v>77</v>
      </c>
      <c r="F238" s="1">
        <v>13</v>
      </c>
      <c r="G238" s="1" t="s">
        <v>85</v>
      </c>
      <c r="H238" s="1" t="s">
        <v>80</v>
      </c>
      <c r="I238" s="1" t="s">
        <v>80</v>
      </c>
      <c r="J238" s="1">
        <v>0</v>
      </c>
      <c r="K238" s="1">
        <v>0</v>
      </c>
      <c r="L238" s="1">
        <v>0</v>
      </c>
      <c r="M238" s="1">
        <f t="shared" si="32"/>
        <v>1</v>
      </c>
      <c r="N238" s="1" t="s">
        <v>80</v>
      </c>
      <c r="O238" s="1"/>
      <c r="P238" s="1"/>
      <c r="Q238" s="1">
        <v>0</v>
      </c>
      <c r="R238" s="1">
        <f t="shared" si="25"/>
        <v>0</v>
      </c>
      <c r="S238" s="1"/>
      <c r="T238" s="1">
        <f t="shared" si="26"/>
        <v>0</v>
      </c>
      <c r="U238" s="1" t="s">
        <v>83</v>
      </c>
      <c r="V238" s="1"/>
      <c r="W238" s="1">
        <v>1</v>
      </c>
      <c r="X238" s="1">
        <v>22.215</v>
      </c>
      <c r="Y238" s="1">
        <v>41.570999999999998</v>
      </c>
      <c r="Z238" s="1">
        <v>12.103999999999999</v>
      </c>
      <c r="AA238" s="1">
        <v>0.67500000000000004</v>
      </c>
      <c r="AB238" s="1">
        <v>0.6</v>
      </c>
      <c r="AC238" s="1">
        <v>0.52500000000000002</v>
      </c>
      <c r="AD238" s="1">
        <v>4393.2</v>
      </c>
      <c r="AE238" s="1">
        <v>3137.7139999999999</v>
      </c>
      <c r="AF238" s="1">
        <f t="shared" si="27"/>
        <v>3765.4569999999999</v>
      </c>
      <c r="AG238" s="1">
        <v>5</v>
      </c>
      <c r="AH238" s="1">
        <v>7</v>
      </c>
      <c r="AI238" s="1">
        <f t="shared" si="28"/>
        <v>6</v>
      </c>
      <c r="AJ238" s="1">
        <v>27.667000000000002</v>
      </c>
      <c r="AK238" s="1">
        <v>19.667000000000002</v>
      </c>
      <c r="AL238" s="1">
        <f t="shared" si="29"/>
        <v>16.833500000000001</v>
      </c>
      <c r="AM238" s="1">
        <v>3.24</v>
      </c>
      <c r="AN238" s="1">
        <v>2.2469999999999999</v>
      </c>
      <c r="AO238" s="1">
        <f t="shared" si="30"/>
        <v>2.7435</v>
      </c>
      <c r="AP238" s="1">
        <v>3</v>
      </c>
      <c r="AQ238" s="1">
        <v>6</v>
      </c>
      <c r="AR238" s="1">
        <f t="shared" si="31"/>
        <v>4.5</v>
      </c>
      <c r="AS238" s="1">
        <v>1</v>
      </c>
      <c r="AT238" s="1">
        <v>2</v>
      </c>
      <c r="AU238" s="1">
        <v>1</v>
      </c>
      <c r="AV238" s="2">
        <v>1.5</v>
      </c>
      <c r="AW238" s="2">
        <v>3</v>
      </c>
      <c r="AX238" s="2">
        <v>1.4</v>
      </c>
      <c r="AY238" s="2">
        <v>1.6</v>
      </c>
      <c r="AZ238" s="2">
        <v>2.3333333333333335</v>
      </c>
      <c r="BA238" s="2">
        <v>3.75</v>
      </c>
      <c r="BB238" s="2">
        <v>5.25</v>
      </c>
      <c r="BC238" s="2">
        <v>3.2</v>
      </c>
      <c r="BD238" s="5"/>
      <c r="BE238" s="5"/>
      <c r="BF238" s="5"/>
      <c r="BG238" s="5"/>
      <c r="BH238" s="5"/>
      <c r="BI238" s="5"/>
      <c r="BJ238" s="5"/>
      <c r="BK238" s="4"/>
      <c r="BL238" s="4"/>
    </row>
    <row r="239" spans="1:64" x14ac:dyDescent="0.4">
      <c r="A239" s="1">
        <v>25</v>
      </c>
      <c r="B239" s="1">
        <v>25</v>
      </c>
      <c r="C239" s="1" t="s">
        <v>76</v>
      </c>
      <c r="D239" s="1">
        <v>1</v>
      </c>
      <c r="E239" s="1" t="s">
        <v>77</v>
      </c>
      <c r="F239" s="1">
        <v>14</v>
      </c>
      <c r="G239" s="1" t="s">
        <v>78</v>
      </c>
      <c r="H239" s="1" t="s">
        <v>79</v>
      </c>
      <c r="I239" s="1" t="s">
        <v>79</v>
      </c>
      <c r="J239" s="1">
        <v>1</v>
      </c>
      <c r="K239" s="1">
        <v>1</v>
      </c>
      <c r="L239" s="1">
        <v>2</v>
      </c>
      <c r="M239" s="1">
        <f t="shared" si="32"/>
        <v>0</v>
      </c>
      <c r="N239" s="1" t="s">
        <v>80</v>
      </c>
      <c r="O239" s="1"/>
      <c r="P239" s="1"/>
      <c r="Q239" s="1">
        <v>1</v>
      </c>
      <c r="R239" s="1">
        <f t="shared" si="25"/>
        <v>0</v>
      </c>
      <c r="S239" s="1"/>
      <c r="T239" s="1">
        <f t="shared" si="26"/>
        <v>1</v>
      </c>
      <c r="U239" s="1"/>
      <c r="V239" s="1"/>
      <c r="W239" s="1">
        <v>0</v>
      </c>
      <c r="X239" s="1">
        <v>25.370999999999999</v>
      </c>
      <c r="Y239" s="1">
        <v>184.614</v>
      </c>
      <c r="Z239" s="1">
        <v>78.641999999999996</v>
      </c>
      <c r="AA239" s="1">
        <v>4.468</v>
      </c>
      <c r="AB239" s="1">
        <v>3.3839999999999999</v>
      </c>
      <c r="AC239" s="1">
        <v>2.2999999999999998</v>
      </c>
      <c r="AD239" s="1">
        <v>1184.55</v>
      </c>
      <c r="AE239" s="1">
        <v>1272.105</v>
      </c>
      <c r="AF239" s="1">
        <f t="shared" si="27"/>
        <v>1228.3274999999999</v>
      </c>
      <c r="AG239" s="1">
        <v>20</v>
      </c>
      <c r="AH239" s="1">
        <v>19</v>
      </c>
      <c r="AI239" s="1">
        <f t="shared" si="28"/>
        <v>19.5</v>
      </c>
      <c r="AJ239" s="1">
        <v>22.2</v>
      </c>
      <c r="AK239" s="1">
        <v>28.667000000000002</v>
      </c>
      <c r="AL239" s="1">
        <f t="shared" si="29"/>
        <v>20.85</v>
      </c>
      <c r="AM239" s="1">
        <v>3.72</v>
      </c>
      <c r="AN239" s="1">
        <v>4.0140000000000002</v>
      </c>
      <c r="AO239" s="1">
        <f t="shared" si="30"/>
        <v>3.867</v>
      </c>
      <c r="AP239" s="1">
        <v>15</v>
      </c>
      <c r="AQ239" s="1">
        <v>18</v>
      </c>
      <c r="AR239" s="1">
        <f t="shared" si="31"/>
        <v>16.5</v>
      </c>
      <c r="AS239" s="1">
        <v>1</v>
      </c>
      <c r="AT239" s="1">
        <v>1</v>
      </c>
      <c r="AU239" s="1">
        <v>1</v>
      </c>
      <c r="AV239" s="2">
        <v>1.5</v>
      </c>
      <c r="AW239" s="2">
        <v>3</v>
      </c>
      <c r="AX239" s="2">
        <v>1.4</v>
      </c>
      <c r="AY239" s="2">
        <v>1.6</v>
      </c>
      <c r="AZ239" s="2">
        <v>2.3333333333333335</v>
      </c>
      <c r="BA239" s="2">
        <v>3.75</v>
      </c>
      <c r="BB239" s="2">
        <v>5.25</v>
      </c>
      <c r="BC239" s="2">
        <v>3.2</v>
      </c>
      <c r="BD239" s="3">
        <v>10.015732801245104</v>
      </c>
      <c r="BE239" s="3">
        <v>0.10100000000000001</v>
      </c>
      <c r="BF239" s="3">
        <v>19.257999999999999</v>
      </c>
      <c r="BG239" s="3">
        <v>4.1080033059467249</v>
      </c>
      <c r="BH239" s="3">
        <v>3.9E-2</v>
      </c>
      <c r="BI239" s="14">
        <v>8.2938345543920721E-3</v>
      </c>
      <c r="BJ239" s="3">
        <v>2.9900000000000091</v>
      </c>
      <c r="BK239" s="9">
        <v>101.8463100001029</v>
      </c>
      <c r="BL239" s="9">
        <v>47.987389999930429</v>
      </c>
    </row>
    <row r="240" spans="1:64" x14ac:dyDescent="0.4">
      <c r="A240" s="1">
        <v>25</v>
      </c>
      <c r="B240" s="1">
        <v>25</v>
      </c>
      <c r="C240" s="1" t="s">
        <v>76</v>
      </c>
      <c r="D240" s="1">
        <v>1</v>
      </c>
      <c r="E240" s="1" t="s">
        <v>77</v>
      </c>
      <c r="F240" s="1">
        <v>15</v>
      </c>
      <c r="G240" s="1" t="s">
        <v>82</v>
      </c>
      <c r="H240" s="1" t="s">
        <v>80</v>
      </c>
      <c r="I240" s="1" t="s">
        <v>79</v>
      </c>
      <c r="J240" s="1">
        <v>1</v>
      </c>
      <c r="K240" s="1">
        <v>1</v>
      </c>
      <c r="L240" s="1">
        <v>3</v>
      </c>
      <c r="M240" s="1">
        <f t="shared" si="32"/>
        <v>1</v>
      </c>
      <c r="N240" s="1" t="s">
        <v>80</v>
      </c>
      <c r="O240" s="1"/>
      <c r="P240" s="1"/>
      <c r="Q240" s="1">
        <v>1</v>
      </c>
      <c r="R240" s="1">
        <f t="shared" si="25"/>
        <v>0</v>
      </c>
      <c r="S240" s="1"/>
      <c r="T240" s="1">
        <f t="shared" si="26"/>
        <v>1</v>
      </c>
      <c r="U240" s="1" t="s">
        <v>81</v>
      </c>
      <c r="V240" s="1" t="s">
        <v>83</v>
      </c>
      <c r="W240" s="1">
        <v>1</v>
      </c>
      <c r="X240" s="1">
        <v>24.323</v>
      </c>
      <c r="Y240" s="1">
        <v>323.29399999999998</v>
      </c>
      <c r="Z240" s="1">
        <v>115.61199999999999</v>
      </c>
      <c r="AA240" s="1">
        <v>12.055</v>
      </c>
      <c r="AB240" s="1">
        <v>7.1230000000000002</v>
      </c>
      <c r="AC240" s="1">
        <v>2.1920000000000002</v>
      </c>
      <c r="AD240" s="1">
        <v>1387</v>
      </c>
      <c r="AE240" s="1">
        <v>1101.048</v>
      </c>
      <c r="AF240" s="1">
        <f t="shared" si="27"/>
        <v>1244.0239999999999</v>
      </c>
      <c r="AG240" s="1">
        <v>15</v>
      </c>
      <c r="AH240" s="1">
        <v>21</v>
      </c>
      <c r="AI240" s="1">
        <f t="shared" si="28"/>
        <v>18</v>
      </c>
      <c r="AJ240" s="1">
        <v>30.928999999999998</v>
      </c>
      <c r="AK240" s="1">
        <v>31.632000000000001</v>
      </c>
      <c r="AL240" s="1">
        <f t="shared" si="29"/>
        <v>24.464500000000001</v>
      </c>
      <c r="AM240" s="1">
        <v>4.1059999999999999</v>
      </c>
      <c r="AN240" s="1">
        <v>5.09</v>
      </c>
      <c r="AO240" s="1">
        <f t="shared" si="30"/>
        <v>4.5979999999999999</v>
      </c>
      <c r="AP240" s="1">
        <v>14</v>
      </c>
      <c r="AQ240" s="1">
        <v>19</v>
      </c>
      <c r="AR240" s="1">
        <f t="shared" si="31"/>
        <v>16.5</v>
      </c>
      <c r="AS240" s="1">
        <v>2</v>
      </c>
      <c r="AT240" s="1">
        <v>2</v>
      </c>
      <c r="AU240" s="1">
        <v>1</v>
      </c>
      <c r="AV240" s="2">
        <v>1.5</v>
      </c>
      <c r="AW240" s="2">
        <v>3</v>
      </c>
      <c r="AX240" s="2">
        <v>1.4</v>
      </c>
      <c r="AY240" s="2">
        <v>1.6</v>
      </c>
      <c r="AZ240" s="2">
        <v>2.3333333333333335</v>
      </c>
      <c r="BA240" s="2">
        <v>3.75</v>
      </c>
      <c r="BB240" s="2">
        <v>5.25</v>
      </c>
      <c r="BC240" s="2">
        <v>3.2</v>
      </c>
      <c r="BD240" s="3">
        <v>17.31375677062946</v>
      </c>
      <c r="BE240" s="3">
        <v>0.22700000000000001</v>
      </c>
      <c r="BF240" s="3">
        <v>17.478000000000002</v>
      </c>
      <c r="BG240" s="3">
        <v>4.5433678775706809</v>
      </c>
      <c r="BH240" s="3">
        <v>9.2999999999999999E-2</v>
      </c>
      <c r="BI240" s="14">
        <v>1.9801209786762235E-2</v>
      </c>
      <c r="BJ240" s="3">
        <v>3.5790000000000077</v>
      </c>
      <c r="BK240" s="9">
        <v>67.565000000000055</v>
      </c>
      <c r="BL240" s="9">
        <v>32.339399999945726</v>
      </c>
    </row>
    <row r="241" spans="1:64" x14ac:dyDescent="0.4">
      <c r="A241" s="1">
        <v>25</v>
      </c>
      <c r="B241" s="1">
        <v>25</v>
      </c>
      <c r="C241" s="1" t="s">
        <v>76</v>
      </c>
      <c r="D241" s="1">
        <v>1</v>
      </c>
      <c r="E241" s="1" t="s">
        <v>77</v>
      </c>
      <c r="F241" s="1">
        <v>16</v>
      </c>
      <c r="G241" s="1" t="s">
        <v>84</v>
      </c>
      <c r="H241" s="1" t="s">
        <v>79</v>
      </c>
      <c r="I241" s="1" t="s">
        <v>80</v>
      </c>
      <c r="J241" s="1">
        <v>0</v>
      </c>
      <c r="K241" s="1">
        <v>1</v>
      </c>
      <c r="L241" s="1">
        <v>2</v>
      </c>
      <c r="M241" s="1">
        <f t="shared" si="32"/>
        <v>0</v>
      </c>
      <c r="N241" s="1" t="s">
        <v>80</v>
      </c>
      <c r="O241" s="1"/>
      <c r="P241" s="1"/>
      <c r="Q241" s="1">
        <v>1</v>
      </c>
      <c r="R241" s="1">
        <f t="shared" si="25"/>
        <v>0</v>
      </c>
      <c r="S241" s="1"/>
      <c r="T241" s="1">
        <f t="shared" si="26"/>
        <v>1</v>
      </c>
      <c r="U241" s="1" t="s">
        <v>81</v>
      </c>
      <c r="V241" s="1" t="s">
        <v>83</v>
      </c>
      <c r="W241" s="1">
        <v>1</v>
      </c>
      <c r="X241" s="1">
        <v>24.484000000000002</v>
      </c>
      <c r="Y241" s="1">
        <v>259.86</v>
      </c>
      <c r="Z241" s="1">
        <v>44.939</v>
      </c>
      <c r="AA241" s="1">
        <v>7.9649999999999999</v>
      </c>
      <c r="AB241" s="1">
        <v>5.2759999999999998</v>
      </c>
      <c r="AC241" s="1">
        <v>2.5870000000000002</v>
      </c>
      <c r="AD241" s="1">
        <v>1446.7860000000001</v>
      </c>
      <c r="AE241" s="1">
        <v>1119.4739999999999</v>
      </c>
      <c r="AF241" s="1">
        <f t="shared" si="27"/>
        <v>1283.1300000000001</v>
      </c>
      <c r="AG241" s="1">
        <v>14</v>
      </c>
      <c r="AH241" s="1">
        <v>19</v>
      </c>
      <c r="AI241" s="1">
        <f t="shared" si="28"/>
        <v>16.5</v>
      </c>
      <c r="AJ241" s="1">
        <v>16.727</v>
      </c>
      <c r="AK241" s="1">
        <v>30.85</v>
      </c>
      <c r="AL241" s="1">
        <f t="shared" si="29"/>
        <v>16.613500000000002</v>
      </c>
      <c r="AM241" s="1">
        <v>3.859</v>
      </c>
      <c r="AN241" s="1">
        <v>4.399</v>
      </c>
      <c r="AO241" s="1">
        <f t="shared" si="30"/>
        <v>4.1289999999999996</v>
      </c>
      <c r="AP241" s="1">
        <v>11</v>
      </c>
      <c r="AQ241" s="1">
        <v>20</v>
      </c>
      <c r="AR241" s="1">
        <f t="shared" si="31"/>
        <v>15.5</v>
      </c>
      <c r="AS241" s="1">
        <v>3</v>
      </c>
      <c r="AT241" s="1">
        <v>3</v>
      </c>
      <c r="AU241" s="1">
        <v>2</v>
      </c>
      <c r="AV241" s="2">
        <v>1.5</v>
      </c>
      <c r="AW241" s="2">
        <v>3</v>
      </c>
      <c r="AX241" s="2">
        <v>1.4</v>
      </c>
      <c r="AY241" s="2">
        <v>1.6</v>
      </c>
      <c r="AZ241" s="2">
        <v>2.3333333333333335</v>
      </c>
      <c r="BA241" s="2">
        <v>3.75</v>
      </c>
      <c r="BB241" s="2">
        <v>5.25</v>
      </c>
      <c r="BC241" s="2">
        <v>3.2</v>
      </c>
      <c r="BD241" s="5"/>
      <c r="BE241" s="5"/>
      <c r="BF241" s="5"/>
      <c r="BG241" s="5"/>
      <c r="BH241" s="5"/>
      <c r="BI241" s="5"/>
      <c r="BJ241" s="5"/>
      <c r="BK241" s="4"/>
      <c r="BL241" s="4"/>
    </row>
    <row r="242" spans="1:64" x14ac:dyDescent="0.4">
      <c r="A242" s="1">
        <v>26</v>
      </c>
      <c r="B242" s="1">
        <v>25</v>
      </c>
      <c r="C242" s="1" t="s">
        <v>76</v>
      </c>
      <c r="D242" s="1">
        <v>1</v>
      </c>
      <c r="E242" s="1" t="s">
        <v>77</v>
      </c>
      <c r="F242" s="1">
        <v>1</v>
      </c>
      <c r="G242" s="1" t="s">
        <v>78</v>
      </c>
      <c r="H242" s="1" t="s">
        <v>79</v>
      </c>
      <c r="I242" s="1" t="s">
        <v>79</v>
      </c>
      <c r="J242" s="1">
        <v>1</v>
      </c>
      <c r="K242" s="1">
        <v>0</v>
      </c>
      <c r="L242" s="1">
        <v>1</v>
      </c>
      <c r="M242" s="1">
        <f t="shared" si="32"/>
        <v>1</v>
      </c>
      <c r="N242" s="1" t="s">
        <v>79</v>
      </c>
      <c r="O242" s="1"/>
      <c r="P242" s="1"/>
      <c r="Q242" s="1">
        <v>0</v>
      </c>
      <c r="R242" s="1">
        <f t="shared" si="25"/>
        <v>0</v>
      </c>
      <c r="S242" s="1"/>
      <c r="T242" s="1">
        <f t="shared" si="26"/>
        <v>0</v>
      </c>
      <c r="U242" s="1" t="s">
        <v>81</v>
      </c>
      <c r="V242" s="1"/>
      <c r="W242" s="1">
        <v>0</v>
      </c>
      <c r="X242" s="1">
        <v>20.803000000000001</v>
      </c>
      <c r="Y242" s="1">
        <v>88.78</v>
      </c>
      <c r="Z242" s="1">
        <v>142.09100000000001</v>
      </c>
      <c r="AA242" s="1">
        <v>3.3650000000000002</v>
      </c>
      <c r="AB242" s="1">
        <v>3.8860000000000001</v>
      </c>
      <c r="AC242" s="1">
        <v>4.407</v>
      </c>
      <c r="AD242" s="1">
        <v>853.04300000000001</v>
      </c>
      <c r="AE242" s="1">
        <v>714.37</v>
      </c>
      <c r="AF242" s="1">
        <f t="shared" si="27"/>
        <v>783.70650000000001</v>
      </c>
      <c r="AG242" s="1">
        <v>23</v>
      </c>
      <c r="AH242" s="1">
        <v>27</v>
      </c>
      <c r="AI242" s="1">
        <f t="shared" si="28"/>
        <v>25</v>
      </c>
      <c r="AJ242" s="1">
        <v>25.533000000000001</v>
      </c>
      <c r="AK242" s="1">
        <v>28.428999999999998</v>
      </c>
      <c r="AL242" s="1">
        <f t="shared" si="29"/>
        <v>25.266500000000001</v>
      </c>
      <c r="AM242" s="1">
        <v>3.6269999999999998</v>
      </c>
      <c r="AN242" s="1">
        <v>4.0339999999999998</v>
      </c>
      <c r="AO242" s="1">
        <f t="shared" si="30"/>
        <v>3.8304999999999998</v>
      </c>
      <c r="AP242" s="1">
        <v>15</v>
      </c>
      <c r="AQ242" s="1">
        <v>21</v>
      </c>
      <c r="AR242" s="1">
        <f t="shared" si="31"/>
        <v>18</v>
      </c>
      <c r="AS242" s="1">
        <v>3</v>
      </c>
      <c r="AT242" s="1">
        <v>2</v>
      </c>
      <c r="AU242" s="1">
        <v>5</v>
      </c>
      <c r="AV242" s="2">
        <v>4</v>
      </c>
      <c r="AW242" s="2">
        <v>3.2857142857142856</v>
      </c>
      <c r="AX242" s="2">
        <v>2.6</v>
      </c>
      <c r="AY242" s="2">
        <v>3</v>
      </c>
      <c r="AZ242" s="2">
        <v>3.6666666666666665</v>
      </c>
      <c r="BA242" s="2">
        <v>3.5</v>
      </c>
      <c r="BB242" s="2">
        <v>4.5</v>
      </c>
      <c r="BC242" s="2">
        <v>3.8</v>
      </c>
      <c r="BD242" s="3">
        <v>7.4916654899439648</v>
      </c>
      <c r="BE242" s="3">
        <v>6.6000000000000003E-2</v>
      </c>
      <c r="BF242" s="3">
        <v>17.119</v>
      </c>
      <c r="BG242" s="3">
        <v>2.9537389476242968</v>
      </c>
      <c r="BH242" s="3">
        <v>1.4999999999999999E-2</v>
      </c>
      <c r="BI242" s="14">
        <v>2.6529286504427254E-3</v>
      </c>
      <c r="BJ242" s="3">
        <v>0.58399999999999963</v>
      </c>
      <c r="BK242" s="11"/>
      <c r="BL242" s="11"/>
    </row>
    <row r="243" spans="1:64" x14ac:dyDescent="0.4">
      <c r="A243" s="1">
        <v>26</v>
      </c>
      <c r="B243" s="1">
        <v>25</v>
      </c>
      <c r="C243" s="1" t="s">
        <v>76</v>
      </c>
      <c r="D243" s="1">
        <v>1</v>
      </c>
      <c r="E243" s="1" t="s">
        <v>77</v>
      </c>
      <c r="F243" s="1">
        <v>2</v>
      </c>
      <c r="G243" s="1" t="s">
        <v>82</v>
      </c>
      <c r="H243" s="1" t="s">
        <v>80</v>
      </c>
      <c r="I243" s="1" t="s">
        <v>79</v>
      </c>
      <c r="J243" s="1">
        <v>1</v>
      </c>
      <c r="K243" s="1">
        <v>1</v>
      </c>
      <c r="L243" s="1">
        <v>0</v>
      </c>
      <c r="M243" s="1">
        <f t="shared" si="32"/>
        <v>0</v>
      </c>
      <c r="N243" s="1"/>
      <c r="O243" s="1"/>
      <c r="P243" s="1"/>
      <c r="Q243" s="1">
        <v>0</v>
      </c>
      <c r="R243" s="1">
        <f t="shared" si="25"/>
        <v>0</v>
      </c>
      <c r="S243" s="1"/>
      <c r="T243" s="1">
        <f t="shared" si="26"/>
        <v>0</v>
      </c>
      <c r="U243" s="1"/>
      <c r="V243" s="1"/>
      <c r="W243" s="1">
        <v>0</v>
      </c>
      <c r="X243" s="1">
        <v>10.24</v>
      </c>
      <c r="Y243" s="1">
        <v>103.40600000000001</v>
      </c>
      <c r="Z243" s="1">
        <v>52.966000000000001</v>
      </c>
      <c r="AA243" s="1">
        <v>1.629</v>
      </c>
      <c r="AB243" s="1">
        <v>1.9530000000000001</v>
      </c>
      <c r="AC243" s="1">
        <v>2.2759999999999998</v>
      </c>
      <c r="AD243" s="1">
        <v>1104.3330000000001</v>
      </c>
      <c r="AE243" s="1">
        <v>982.2</v>
      </c>
      <c r="AF243" s="1">
        <f t="shared" si="27"/>
        <v>1043.2665000000002</v>
      </c>
      <c r="AG243" s="1">
        <v>9</v>
      </c>
      <c r="AH243" s="1">
        <v>10</v>
      </c>
      <c r="AI243" s="1">
        <f t="shared" si="28"/>
        <v>9.5</v>
      </c>
      <c r="AJ243" s="1">
        <v>16.832999999999998</v>
      </c>
      <c r="AK243" s="1">
        <v>21.428999999999998</v>
      </c>
      <c r="AL243" s="1">
        <f t="shared" si="29"/>
        <v>13.166499999999999</v>
      </c>
      <c r="AM243" s="1">
        <v>3.33</v>
      </c>
      <c r="AN243" s="1">
        <v>3.806</v>
      </c>
      <c r="AO243" s="1">
        <f t="shared" si="30"/>
        <v>3.5680000000000001</v>
      </c>
      <c r="AP243" s="1">
        <v>6</v>
      </c>
      <c r="AQ243" s="1">
        <v>7</v>
      </c>
      <c r="AR243" s="1">
        <f t="shared" si="31"/>
        <v>6.5</v>
      </c>
      <c r="AS243" s="1">
        <v>5</v>
      </c>
      <c r="AT243" s="1">
        <v>4</v>
      </c>
      <c r="AU243" s="1">
        <v>6</v>
      </c>
      <c r="AV243" s="2">
        <v>4</v>
      </c>
      <c r="AW243" s="2">
        <v>3.2857142857142856</v>
      </c>
      <c r="AX243" s="2">
        <v>2.6</v>
      </c>
      <c r="AY243" s="2">
        <v>3</v>
      </c>
      <c r="AZ243" s="2">
        <v>3.6666666666666665</v>
      </c>
      <c r="BA243" s="2">
        <v>3.5</v>
      </c>
      <c r="BB243" s="2">
        <v>4.5</v>
      </c>
      <c r="BC243" s="2">
        <v>3.8</v>
      </c>
      <c r="BD243" s="3">
        <v>6.8655836417502112</v>
      </c>
      <c r="BE243" s="3">
        <v>0.247</v>
      </c>
      <c r="BF243" s="3">
        <v>25.286000000000001</v>
      </c>
      <c r="BG243" s="3">
        <v>2.5385919177672105</v>
      </c>
      <c r="BH243" s="3">
        <v>5.7000000000000002E-2</v>
      </c>
      <c r="BI243" s="14">
        <v>1.2595039342321503E-2</v>
      </c>
      <c r="BJ243" s="3">
        <v>2.9770000000000003</v>
      </c>
      <c r="BK243" s="9">
        <v>45.974959999995235</v>
      </c>
      <c r="BL243" s="9">
        <v>52.002960000001394</v>
      </c>
    </row>
    <row r="244" spans="1:64" x14ac:dyDescent="0.4">
      <c r="A244" s="1">
        <v>26</v>
      </c>
      <c r="B244" s="1">
        <v>25</v>
      </c>
      <c r="C244" s="1" t="s">
        <v>76</v>
      </c>
      <c r="D244" s="1">
        <v>1</v>
      </c>
      <c r="E244" s="1" t="s">
        <v>77</v>
      </c>
      <c r="F244" s="1">
        <v>3</v>
      </c>
      <c r="G244" s="1" t="s">
        <v>84</v>
      </c>
      <c r="H244" s="1" t="s">
        <v>79</v>
      </c>
      <c r="I244" s="1" t="s">
        <v>80</v>
      </c>
      <c r="J244" s="1">
        <v>0</v>
      </c>
      <c r="K244" s="1">
        <v>1</v>
      </c>
      <c r="L244" s="1">
        <v>0</v>
      </c>
      <c r="M244" s="1">
        <f t="shared" si="32"/>
        <v>1</v>
      </c>
      <c r="N244" s="1" t="s">
        <v>80</v>
      </c>
      <c r="O244" s="1" t="s">
        <v>79</v>
      </c>
      <c r="P244" s="1"/>
      <c r="Q244" s="1">
        <v>0</v>
      </c>
      <c r="R244" s="1">
        <f t="shared" si="25"/>
        <v>0</v>
      </c>
      <c r="S244" s="1"/>
      <c r="T244" s="1">
        <f t="shared" si="26"/>
        <v>0</v>
      </c>
      <c r="U244" s="1"/>
      <c r="V244" s="1"/>
      <c r="W244" s="1">
        <v>0</v>
      </c>
      <c r="X244" s="1">
        <v>19.25</v>
      </c>
      <c r="Y244" s="1">
        <v>90.435000000000002</v>
      </c>
      <c r="Z244" s="1">
        <v>183.94300000000001</v>
      </c>
      <c r="AA244" s="1">
        <v>5.2809999999999997</v>
      </c>
      <c r="AB244" s="1">
        <v>5.9740000000000002</v>
      </c>
      <c r="AC244" s="1">
        <v>6.6669999999999998</v>
      </c>
      <c r="AD244" s="1">
        <v>806.86400000000003</v>
      </c>
      <c r="AE244" s="1">
        <v>718.75</v>
      </c>
      <c r="AF244" s="1">
        <f t="shared" si="27"/>
        <v>762.80700000000002</v>
      </c>
      <c r="AG244" s="1">
        <v>22</v>
      </c>
      <c r="AH244" s="1">
        <v>24</v>
      </c>
      <c r="AI244" s="1">
        <f t="shared" si="28"/>
        <v>23</v>
      </c>
      <c r="AJ244" s="1">
        <v>34.466999999999999</v>
      </c>
      <c r="AK244" s="1">
        <v>37.732999999999997</v>
      </c>
      <c r="AL244" s="1">
        <f t="shared" si="29"/>
        <v>28.733499999999999</v>
      </c>
      <c r="AM244" s="1">
        <v>3.847</v>
      </c>
      <c r="AN244" s="1">
        <v>4.5220000000000002</v>
      </c>
      <c r="AO244" s="1">
        <f t="shared" si="30"/>
        <v>4.1844999999999999</v>
      </c>
      <c r="AP244" s="1">
        <v>15</v>
      </c>
      <c r="AQ244" s="1">
        <v>15</v>
      </c>
      <c r="AR244" s="1">
        <f t="shared" si="31"/>
        <v>15</v>
      </c>
      <c r="AS244" s="1">
        <v>2</v>
      </c>
      <c r="AT244" s="1">
        <v>3</v>
      </c>
      <c r="AU244" s="1">
        <v>2</v>
      </c>
      <c r="AV244" s="2">
        <v>4</v>
      </c>
      <c r="AW244" s="2">
        <v>3.2857142857142856</v>
      </c>
      <c r="AX244" s="2">
        <v>2.6</v>
      </c>
      <c r="AY244" s="2">
        <v>3</v>
      </c>
      <c r="AZ244" s="2">
        <v>3.6666666666666665</v>
      </c>
      <c r="BA244" s="2">
        <v>3.5</v>
      </c>
      <c r="BB244" s="2">
        <v>4.5</v>
      </c>
      <c r="BC244" s="2">
        <v>3.8</v>
      </c>
      <c r="BD244" s="5"/>
      <c r="BE244" s="5"/>
      <c r="BF244" s="5"/>
      <c r="BG244" s="5"/>
      <c r="BH244" s="5"/>
      <c r="BI244" s="5"/>
      <c r="BJ244" s="5"/>
      <c r="BK244" s="4"/>
      <c r="BL244" s="4"/>
    </row>
    <row r="245" spans="1:64" x14ac:dyDescent="0.4">
      <c r="A245" s="1">
        <v>26</v>
      </c>
      <c r="B245" s="1">
        <v>25</v>
      </c>
      <c r="C245" s="1" t="s">
        <v>76</v>
      </c>
      <c r="D245" s="1">
        <v>1</v>
      </c>
      <c r="E245" s="1" t="s">
        <v>77</v>
      </c>
      <c r="F245" s="1">
        <v>4</v>
      </c>
      <c r="G245" s="1" t="s">
        <v>85</v>
      </c>
      <c r="H245" s="1" t="s">
        <v>80</v>
      </c>
      <c r="I245" s="1" t="s">
        <v>80</v>
      </c>
      <c r="J245" s="1">
        <v>0</v>
      </c>
      <c r="K245" s="1">
        <v>0</v>
      </c>
      <c r="L245" s="1">
        <v>3</v>
      </c>
      <c r="M245" s="1">
        <f t="shared" si="32"/>
        <v>1</v>
      </c>
      <c r="N245" s="1" t="s">
        <v>80</v>
      </c>
      <c r="O245" s="1"/>
      <c r="P245" s="1"/>
      <c r="Q245" s="1">
        <v>0</v>
      </c>
      <c r="R245" s="1">
        <f t="shared" si="25"/>
        <v>0</v>
      </c>
      <c r="S245" s="1"/>
      <c r="T245" s="1">
        <f t="shared" si="26"/>
        <v>0</v>
      </c>
      <c r="U245" s="1" t="s">
        <v>81</v>
      </c>
      <c r="V245" s="1" t="s">
        <v>83</v>
      </c>
      <c r="W245" s="1">
        <v>1</v>
      </c>
      <c r="X245" s="1">
        <v>21.545999999999999</v>
      </c>
      <c r="Y245" s="1">
        <v>241.29</v>
      </c>
      <c r="Z245" s="1">
        <v>137.066</v>
      </c>
      <c r="AA245" s="1">
        <v>6.1150000000000002</v>
      </c>
      <c r="AB245" s="1">
        <v>7.5039999999999996</v>
      </c>
      <c r="AC245" s="1">
        <v>8.8940000000000001</v>
      </c>
      <c r="AD245" s="1">
        <v>811</v>
      </c>
      <c r="AE245" s="1">
        <v>674.89300000000003</v>
      </c>
      <c r="AF245" s="1">
        <f t="shared" si="27"/>
        <v>742.94650000000001</v>
      </c>
      <c r="AG245" s="1">
        <v>24</v>
      </c>
      <c r="AH245" s="1">
        <v>28</v>
      </c>
      <c r="AI245" s="1">
        <f t="shared" si="28"/>
        <v>26</v>
      </c>
      <c r="AJ245" s="1">
        <v>305.53300000000002</v>
      </c>
      <c r="AK245" s="1">
        <v>33.299999999999997</v>
      </c>
      <c r="AL245" s="1">
        <f t="shared" si="29"/>
        <v>165.76650000000001</v>
      </c>
      <c r="AM245" s="1">
        <v>4.601</v>
      </c>
      <c r="AN245" s="1">
        <v>4.843</v>
      </c>
      <c r="AO245" s="1">
        <f t="shared" si="30"/>
        <v>4.7219999999999995</v>
      </c>
      <c r="AP245" s="1">
        <v>15</v>
      </c>
      <c r="AQ245" s="1">
        <v>20</v>
      </c>
      <c r="AR245" s="1">
        <f t="shared" si="31"/>
        <v>17.5</v>
      </c>
      <c r="AS245" s="1">
        <v>1</v>
      </c>
      <c r="AT245" s="1">
        <v>1</v>
      </c>
      <c r="AU245" s="1">
        <v>1</v>
      </c>
      <c r="AV245" s="2">
        <v>4</v>
      </c>
      <c r="AW245" s="2">
        <v>3.2857142857142856</v>
      </c>
      <c r="AX245" s="2">
        <v>2.6</v>
      </c>
      <c r="AY245" s="2">
        <v>3</v>
      </c>
      <c r="AZ245" s="2">
        <v>3.6666666666666665</v>
      </c>
      <c r="BA245" s="2">
        <v>3.5</v>
      </c>
      <c r="BB245" s="2">
        <v>4.5</v>
      </c>
      <c r="BC245" s="2">
        <v>3.8</v>
      </c>
      <c r="BD245" s="5"/>
      <c r="BE245" s="5"/>
      <c r="BF245" s="5"/>
      <c r="BG245" s="5"/>
      <c r="BH245" s="5"/>
      <c r="BI245" s="5"/>
      <c r="BJ245" s="5"/>
      <c r="BK245" s="4"/>
      <c r="BL245" s="4"/>
    </row>
    <row r="246" spans="1:64" x14ac:dyDescent="0.4">
      <c r="A246" s="1">
        <v>26</v>
      </c>
      <c r="B246" s="1">
        <v>25</v>
      </c>
      <c r="C246" s="1" t="s">
        <v>76</v>
      </c>
      <c r="D246" s="1">
        <v>1</v>
      </c>
      <c r="E246" s="1" t="s">
        <v>77</v>
      </c>
      <c r="F246" s="1">
        <v>5</v>
      </c>
      <c r="G246" s="1" t="s">
        <v>82</v>
      </c>
      <c r="H246" s="1" t="s">
        <v>80</v>
      </c>
      <c r="I246" s="1" t="s">
        <v>79</v>
      </c>
      <c r="J246" s="1">
        <v>0</v>
      </c>
      <c r="K246" s="1">
        <v>0</v>
      </c>
      <c r="L246" s="1">
        <v>0</v>
      </c>
      <c r="M246" s="1">
        <f t="shared" si="32"/>
        <v>1</v>
      </c>
      <c r="N246" s="1" t="s">
        <v>80</v>
      </c>
      <c r="O246" s="1"/>
      <c r="P246" s="1"/>
      <c r="Q246" s="1">
        <v>0</v>
      </c>
      <c r="R246" s="1">
        <f t="shared" si="25"/>
        <v>0</v>
      </c>
      <c r="S246" s="1"/>
      <c r="T246" s="1">
        <f t="shared" si="26"/>
        <v>0</v>
      </c>
      <c r="U246" s="1" t="s">
        <v>83</v>
      </c>
      <c r="V246" s="1"/>
      <c r="W246" s="1">
        <v>1</v>
      </c>
      <c r="X246" s="1">
        <v>19.308</v>
      </c>
      <c r="Y246" s="1">
        <v>101.42100000000001</v>
      </c>
      <c r="Z246" s="1">
        <v>147.16300000000001</v>
      </c>
      <c r="AA246" s="1">
        <v>2.9340000000000002</v>
      </c>
      <c r="AB246" s="1">
        <v>3.7530000000000001</v>
      </c>
      <c r="AC246" s="1">
        <v>4.5730000000000004</v>
      </c>
      <c r="AD246" s="1">
        <v>851.952</v>
      </c>
      <c r="AE246" s="1">
        <v>931.89499999999998</v>
      </c>
      <c r="AF246" s="1">
        <f t="shared" si="27"/>
        <v>891.92349999999999</v>
      </c>
      <c r="AG246" s="1">
        <v>21</v>
      </c>
      <c r="AH246" s="1">
        <v>19</v>
      </c>
      <c r="AI246" s="1">
        <f t="shared" si="28"/>
        <v>20</v>
      </c>
      <c r="AJ246" s="1">
        <v>38.5</v>
      </c>
      <c r="AK246" s="1">
        <v>33.462000000000003</v>
      </c>
      <c r="AL246" s="1">
        <f t="shared" si="29"/>
        <v>29.25</v>
      </c>
      <c r="AM246" s="1">
        <v>8.3670000000000009</v>
      </c>
      <c r="AN246" s="1">
        <v>5.4340000000000002</v>
      </c>
      <c r="AO246" s="1">
        <f t="shared" si="30"/>
        <v>6.900500000000001</v>
      </c>
      <c r="AP246" s="1">
        <v>16</v>
      </c>
      <c r="AQ246" s="1">
        <v>13</v>
      </c>
      <c r="AR246" s="1">
        <f t="shared" si="31"/>
        <v>14.5</v>
      </c>
      <c r="AS246" s="1">
        <v>2</v>
      </c>
      <c r="AT246" s="1">
        <v>1</v>
      </c>
      <c r="AU246" s="1">
        <v>2</v>
      </c>
      <c r="AV246" s="2">
        <v>4</v>
      </c>
      <c r="AW246" s="2">
        <v>3.2857142857142856</v>
      </c>
      <c r="AX246" s="2">
        <v>2.6</v>
      </c>
      <c r="AY246" s="2">
        <v>3</v>
      </c>
      <c r="AZ246" s="2">
        <v>3.6666666666666665</v>
      </c>
      <c r="BA246" s="2">
        <v>3.5</v>
      </c>
      <c r="BB246" s="2">
        <v>4.5</v>
      </c>
      <c r="BC246" s="2">
        <v>3.8</v>
      </c>
      <c r="BD246" s="5"/>
      <c r="BE246" s="5"/>
      <c r="BF246" s="5"/>
      <c r="BG246" s="5"/>
      <c r="BH246" s="5"/>
      <c r="BI246" s="5"/>
      <c r="BJ246" s="5"/>
      <c r="BK246" s="4"/>
      <c r="BL246" s="4"/>
    </row>
    <row r="247" spans="1:64" x14ac:dyDescent="0.4">
      <c r="A247" s="1">
        <v>26</v>
      </c>
      <c r="B247" s="1">
        <v>25</v>
      </c>
      <c r="C247" s="1" t="s">
        <v>76</v>
      </c>
      <c r="D247" s="1">
        <v>1</v>
      </c>
      <c r="E247" s="1" t="s">
        <v>77</v>
      </c>
      <c r="F247" s="1">
        <v>6</v>
      </c>
      <c r="G247" s="1" t="s">
        <v>84</v>
      </c>
      <c r="H247" s="1" t="s">
        <v>79</v>
      </c>
      <c r="I247" s="1" t="s">
        <v>80</v>
      </c>
      <c r="J247" s="1">
        <v>0</v>
      </c>
      <c r="K247" s="1">
        <v>0</v>
      </c>
      <c r="L247" s="1">
        <v>3</v>
      </c>
      <c r="M247" s="1">
        <f t="shared" si="32"/>
        <v>0</v>
      </c>
      <c r="N247" s="1">
        <v>0</v>
      </c>
      <c r="O247" s="1"/>
      <c r="P247" s="1"/>
      <c r="Q247" s="1">
        <v>1</v>
      </c>
      <c r="R247" s="1">
        <f t="shared" si="25"/>
        <v>0</v>
      </c>
      <c r="S247" s="1" t="s">
        <v>79</v>
      </c>
      <c r="T247" s="1">
        <f t="shared" si="26"/>
        <v>1</v>
      </c>
      <c r="U247" s="1" t="s">
        <v>81</v>
      </c>
      <c r="V247" s="1"/>
      <c r="W247" s="1">
        <v>0</v>
      </c>
      <c r="X247" s="1">
        <v>23.678999999999998</v>
      </c>
      <c r="Y247" s="1">
        <v>262.69200000000001</v>
      </c>
      <c r="Z247" s="1">
        <v>129.29499999999999</v>
      </c>
      <c r="AA247" s="1">
        <v>8.3740000000000006</v>
      </c>
      <c r="AB247" s="1">
        <v>6.6150000000000002</v>
      </c>
      <c r="AC247" s="1">
        <v>4.8559999999999999</v>
      </c>
      <c r="AD247" s="1">
        <v>509</v>
      </c>
      <c r="AE247" s="1">
        <v>734.82799999999997</v>
      </c>
      <c r="AF247" s="1">
        <f t="shared" si="27"/>
        <v>621.91399999999999</v>
      </c>
      <c r="AG247" s="1">
        <v>39</v>
      </c>
      <c r="AH247" s="1">
        <v>29</v>
      </c>
      <c r="AI247" s="1">
        <f t="shared" si="28"/>
        <v>34</v>
      </c>
      <c r="AJ247" s="1">
        <v>43.118000000000002</v>
      </c>
      <c r="AK247" s="1">
        <v>57.731000000000002</v>
      </c>
      <c r="AL247" s="1">
        <f t="shared" si="29"/>
        <v>38.558999999999997</v>
      </c>
      <c r="AM247" s="1">
        <v>7.0830000000000002</v>
      </c>
      <c r="AN247" s="1">
        <v>6.2290000000000001</v>
      </c>
      <c r="AO247" s="1">
        <f t="shared" si="30"/>
        <v>6.6560000000000006</v>
      </c>
      <c r="AP247" s="1">
        <v>34</v>
      </c>
      <c r="AQ247" s="1">
        <v>26</v>
      </c>
      <c r="AR247" s="1">
        <f t="shared" si="31"/>
        <v>30</v>
      </c>
      <c r="AS247" s="1">
        <v>3</v>
      </c>
      <c r="AT247" s="1">
        <v>2</v>
      </c>
      <c r="AU247" s="1">
        <v>3</v>
      </c>
      <c r="AV247" s="2">
        <v>4</v>
      </c>
      <c r="AW247" s="2">
        <v>3.2857142857142856</v>
      </c>
      <c r="AX247" s="2">
        <v>2.6</v>
      </c>
      <c r="AY247" s="2">
        <v>3</v>
      </c>
      <c r="AZ247" s="2">
        <v>3.6666666666666665</v>
      </c>
      <c r="BA247" s="2">
        <v>3.5</v>
      </c>
      <c r="BB247" s="2">
        <v>4.5</v>
      </c>
      <c r="BC247" s="2">
        <v>3.8</v>
      </c>
      <c r="BD247" s="5"/>
      <c r="BE247" s="5"/>
      <c r="BF247" s="5"/>
      <c r="BG247" s="5"/>
      <c r="BH247" s="5"/>
      <c r="BI247" s="5"/>
      <c r="BJ247" s="5"/>
      <c r="BK247" s="4"/>
      <c r="BL247" s="4"/>
    </row>
    <row r="248" spans="1:64" x14ac:dyDescent="0.4">
      <c r="A248" s="1">
        <v>26</v>
      </c>
      <c r="B248" s="1">
        <v>25</v>
      </c>
      <c r="C248" s="1" t="s">
        <v>76</v>
      </c>
      <c r="D248" s="1">
        <v>1</v>
      </c>
      <c r="E248" s="1" t="s">
        <v>77</v>
      </c>
      <c r="F248" s="1">
        <v>7</v>
      </c>
      <c r="G248" s="1" t="s">
        <v>85</v>
      </c>
      <c r="H248" s="1" t="s">
        <v>80</v>
      </c>
      <c r="I248" s="1" t="s">
        <v>80</v>
      </c>
      <c r="J248" s="1">
        <v>1</v>
      </c>
      <c r="K248" s="1">
        <v>1</v>
      </c>
      <c r="L248" s="1">
        <v>3</v>
      </c>
      <c r="M248" s="1">
        <f t="shared" si="32"/>
        <v>1</v>
      </c>
      <c r="N248" s="1" t="s">
        <v>80</v>
      </c>
      <c r="O248" s="1"/>
      <c r="P248" s="1"/>
      <c r="Q248" s="1">
        <v>0</v>
      </c>
      <c r="R248" s="1">
        <f t="shared" si="25"/>
        <v>0</v>
      </c>
      <c r="S248" s="1"/>
      <c r="T248" s="1">
        <f t="shared" si="26"/>
        <v>0</v>
      </c>
      <c r="U248" s="1" t="s">
        <v>83</v>
      </c>
      <c r="V248" s="1"/>
      <c r="W248" s="1">
        <v>1</v>
      </c>
      <c r="X248" s="1">
        <v>29.353000000000002</v>
      </c>
      <c r="Y248" s="1">
        <v>333.29300000000001</v>
      </c>
      <c r="Z248" s="1">
        <v>130.91900000000001</v>
      </c>
      <c r="AA248" s="1">
        <v>12.55</v>
      </c>
      <c r="AB248" s="1">
        <v>8.2899999999999991</v>
      </c>
      <c r="AC248" s="1">
        <v>4.03</v>
      </c>
      <c r="AD248" s="1">
        <v>478.04</v>
      </c>
      <c r="AE248" s="1">
        <v>636.548</v>
      </c>
      <c r="AF248" s="1">
        <f t="shared" si="27"/>
        <v>557.29399999999998</v>
      </c>
      <c r="AG248" s="1">
        <v>50</v>
      </c>
      <c r="AH248" s="1">
        <v>42</v>
      </c>
      <c r="AI248" s="1">
        <f t="shared" si="28"/>
        <v>46</v>
      </c>
      <c r="AJ248" s="1">
        <v>112.90900000000001</v>
      </c>
      <c r="AK248" s="1">
        <v>34.631999999999998</v>
      </c>
      <c r="AL248" s="1">
        <f t="shared" si="29"/>
        <v>79.454499999999996</v>
      </c>
      <c r="AM248" s="1">
        <v>5.9610000000000003</v>
      </c>
      <c r="AN248" s="1">
        <v>5.9669999999999996</v>
      </c>
      <c r="AO248" s="1">
        <f t="shared" si="30"/>
        <v>5.9640000000000004</v>
      </c>
      <c r="AP248" s="1">
        <v>44</v>
      </c>
      <c r="AQ248" s="1">
        <v>38</v>
      </c>
      <c r="AR248" s="1">
        <f t="shared" si="31"/>
        <v>41</v>
      </c>
      <c r="AS248" s="1">
        <v>5</v>
      </c>
      <c r="AT248" s="1">
        <v>2</v>
      </c>
      <c r="AU248" s="1">
        <v>2</v>
      </c>
      <c r="AV248" s="2">
        <v>4</v>
      </c>
      <c r="AW248" s="2">
        <v>3.2857142857142856</v>
      </c>
      <c r="AX248" s="2">
        <v>2.6</v>
      </c>
      <c r="AY248" s="2">
        <v>3</v>
      </c>
      <c r="AZ248" s="2">
        <v>3.6666666666666665</v>
      </c>
      <c r="BA248" s="2">
        <v>3.5</v>
      </c>
      <c r="BB248" s="2">
        <v>4.5</v>
      </c>
      <c r="BC248" s="2">
        <v>3.8</v>
      </c>
      <c r="BD248" s="3">
        <v>20.721560471244331</v>
      </c>
      <c r="BE248" s="3">
        <v>6.0999999999999999E-2</v>
      </c>
      <c r="BF248" s="3">
        <v>19.167999999999999</v>
      </c>
      <c r="BG248" s="3">
        <v>7.0491507696495361</v>
      </c>
      <c r="BH248" s="3">
        <v>7.0000000000000001E-3</v>
      </c>
      <c r="BI248" s="14">
        <v>9.6983872942738455E-2</v>
      </c>
      <c r="BJ248" s="3">
        <v>0.80600000000000005</v>
      </c>
      <c r="BK248" s="9">
        <v>15.585999999999785</v>
      </c>
      <c r="BL248" s="9">
        <v>54.414000000000215</v>
      </c>
    </row>
    <row r="249" spans="1:64" x14ac:dyDescent="0.4">
      <c r="A249" s="1">
        <v>26</v>
      </c>
      <c r="B249" s="1">
        <v>25</v>
      </c>
      <c r="C249" s="1" t="s">
        <v>76</v>
      </c>
      <c r="D249" s="1">
        <v>1</v>
      </c>
      <c r="E249" s="1" t="s">
        <v>77</v>
      </c>
      <c r="F249" s="1">
        <v>8</v>
      </c>
      <c r="G249" s="1" t="s">
        <v>78</v>
      </c>
      <c r="H249" s="1" t="s">
        <v>79</v>
      </c>
      <c r="I249" s="1" t="s">
        <v>79</v>
      </c>
      <c r="J249" s="1">
        <v>0</v>
      </c>
      <c r="K249" s="1">
        <v>1</v>
      </c>
      <c r="L249" s="1">
        <v>2</v>
      </c>
      <c r="M249" s="1">
        <f t="shared" si="32"/>
        <v>0</v>
      </c>
      <c r="N249" s="1"/>
      <c r="O249" s="1"/>
      <c r="P249" s="1"/>
      <c r="Q249" s="1">
        <v>0</v>
      </c>
      <c r="R249" s="1">
        <f t="shared" si="25"/>
        <v>0</v>
      </c>
      <c r="S249" s="1"/>
      <c r="T249" s="1">
        <f t="shared" si="26"/>
        <v>0</v>
      </c>
      <c r="U249" s="1"/>
      <c r="V249" s="1"/>
      <c r="W249" s="1">
        <v>0</v>
      </c>
      <c r="X249" s="1">
        <v>28.594000000000001</v>
      </c>
      <c r="Y249" s="1">
        <v>269.06400000000002</v>
      </c>
      <c r="Z249" s="1">
        <v>132.06899999999999</v>
      </c>
      <c r="AA249" s="1">
        <v>6.4690000000000003</v>
      </c>
      <c r="AB249" s="1">
        <v>5.9729999999999999</v>
      </c>
      <c r="AC249" s="1">
        <v>5.4779999999999998</v>
      </c>
      <c r="AD249" s="1">
        <v>488.72500000000002</v>
      </c>
      <c r="AE249" s="1">
        <v>697.59500000000003</v>
      </c>
      <c r="AF249" s="1">
        <f t="shared" si="27"/>
        <v>593.16000000000008</v>
      </c>
      <c r="AG249" s="1">
        <v>51</v>
      </c>
      <c r="AH249" s="1">
        <v>37</v>
      </c>
      <c r="AI249" s="1">
        <f t="shared" si="28"/>
        <v>44</v>
      </c>
      <c r="AJ249" s="1">
        <v>30.167000000000002</v>
      </c>
      <c r="AK249" s="1">
        <v>32.780999999999999</v>
      </c>
      <c r="AL249" s="1">
        <f t="shared" si="29"/>
        <v>37.083500000000001</v>
      </c>
      <c r="AM249" s="1">
        <v>5.423</v>
      </c>
      <c r="AN249" s="1">
        <v>6.1139999999999999</v>
      </c>
      <c r="AO249" s="1">
        <f t="shared" si="30"/>
        <v>5.7684999999999995</v>
      </c>
      <c r="AP249" s="1">
        <v>42</v>
      </c>
      <c r="AQ249" s="1">
        <v>32</v>
      </c>
      <c r="AR249" s="1">
        <f t="shared" si="31"/>
        <v>37</v>
      </c>
      <c r="AS249" s="1">
        <v>1</v>
      </c>
      <c r="AT249" s="1">
        <v>1</v>
      </c>
      <c r="AU249" s="1">
        <v>1</v>
      </c>
      <c r="AV249" s="2">
        <v>4</v>
      </c>
      <c r="AW249" s="2">
        <v>3.2857142857142856</v>
      </c>
      <c r="AX249" s="2">
        <v>2.6</v>
      </c>
      <c r="AY249" s="2">
        <v>3</v>
      </c>
      <c r="AZ249" s="2">
        <v>3.6666666666666665</v>
      </c>
      <c r="BA249" s="2">
        <v>3.5</v>
      </c>
      <c r="BB249" s="2">
        <v>4.5</v>
      </c>
      <c r="BC249" s="2">
        <v>3.8</v>
      </c>
      <c r="BD249" s="5"/>
      <c r="BE249" s="5"/>
      <c r="BF249" s="5"/>
      <c r="BG249" s="5"/>
      <c r="BH249" s="5"/>
      <c r="BI249" s="5"/>
      <c r="BJ249" s="5"/>
      <c r="BK249" s="4"/>
      <c r="BL249" s="4"/>
    </row>
    <row r="250" spans="1:64" x14ac:dyDescent="0.4">
      <c r="A250" s="1">
        <v>26</v>
      </c>
      <c r="B250" s="1">
        <v>25</v>
      </c>
      <c r="C250" s="1" t="s">
        <v>76</v>
      </c>
      <c r="D250" s="1">
        <v>1</v>
      </c>
      <c r="E250" s="1" t="s">
        <v>77</v>
      </c>
      <c r="F250" s="1">
        <v>9</v>
      </c>
      <c r="G250" s="1" t="s">
        <v>84</v>
      </c>
      <c r="H250" s="1" t="s">
        <v>79</v>
      </c>
      <c r="I250" s="1" t="s">
        <v>80</v>
      </c>
      <c r="J250" s="1">
        <v>1</v>
      </c>
      <c r="K250" s="1">
        <v>0</v>
      </c>
      <c r="L250" s="1">
        <v>1</v>
      </c>
      <c r="M250" s="1">
        <f t="shared" si="32"/>
        <v>1</v>
      </c>
      <c r="N250" s="1" t="s">
        <v>79</v>
      </c>
      <c r="O250" s="1"/>
      <c r="P250" s="1"/>
      <c r="Q250" s="1">
        <v>1</v>
      </c>
      <c r="R250" s="1">
        <f t="shared" si="25"/>
        <v>0</v>
      </c>
      <c r="S250" s="1" t="s">
        <v>79</v>
      </c>
      <c r="T250" s="1">
        <f t="shared" si="26"/>
        <v>1</v>
      </c>
      <c r="U250" s="1" t="s">
        <v>81</v>
      </c>
      <c r="V250" s="1" t="s">
        <v>83</v>
      </c>
      <c r="W250" s="1">
        <v>1</v>
      </c>
      <c r="X250" s="1">
        <v>21.32</v>
      </c>
      <c r="Y250" s="1">
        <v>220.02500000000001</v>
      </c>
      <c r="Z250" s="1">
        <v>134.458</v>
      </c>
      <c r="AA250" s="1">
        <v>5.625</v>
      </c>
      <c r="AB250" s="1">
        <v>7.4649999999999999</v>
      </c>
      <c r="AC250" s="1">
        <v>9.3040000000000003</v>
      </c>
      <c r="AD250" s="1">
        <v>594.875</v>
      </c>
      <c r="AE250" s="1">
        <v>740.16</v>
      </c>
      <c r="AF250" s="1">
        <f t="shared" si="27"/>
        <v>667.51749999999993</v>
      </c>
      <c r="AG250" s="1">
        <v>32</v>
      </c>
      <c r="AH250" s="1">
        <v>25</v>
      </c>
      <c r="AI250" s="1">
        <f t="shared" si="28"/>
        <v>28.5</v>
      </c>
      <c r="AJ250" s="1">
        <v>28.542000000000002</v>
      </c>
      <c r="AK250" s="1">
        <v>30.9</v>
      </c>
      <c r="AL250" s="1">
        <f t="shared" si="29"/>
        <v>28.521000000000001</v>
      </c>
      <c r="AM250" s="1">
        <v>4.944</v>
      </c>
      <c r="AN250" s="1">
        <v>6.0919999999999996</v>
      </c>
      <c r="AO250" s="1">
        <f t="shared" si="30"/>
        <v>5.5179999999999998</v>
      </c>
      <c r="AP250" s="1">
        <v>24</v>
      </c>
      <c r="AQ250" s="1">
        <v>20</v>
      </c>
      <c r="AR250" s="1">
        <f t="shared" si="31"/>
        <v>22</v>
      </c>
      <c r="AS250" s="1">
        <v>2</v>
      </c>
      <c r="AT250" s="1">
        <v>1</v>
      </c>
      <c r="AU250" s="1">
        <v>1</v>
      </c>
      <c r="AV250" s="2">
        <v>4</v>
      </c>
      <c r="AW250" s="2">
        <v>3.2857142857142856</v>
      </c>
      <c r="AX250" s="2">
        <v>2.6</v>
      </c>
      <c r="AY250" s="2">
        <v>3</v>
      </c>
      <c r="AZ250" s="2">
        <v>3.6666666666666665</v>
      </c>
      <c r="BA250" s="2">
        <v>3.5</v>
      </c>
      <c r="BB250" s="2">
        <v>4.5</v>
      </c>
      <c r="BC250" s="2">
        <v>3.8</v>
      </c>
      <c r="BD250" s="3">
        <v>5.2467489174458741</v>
      </c>
      <c r="BE250" s="3">
        <v>1.2E-2</v>
      </c>
      <c r="BF250" s="3">
        <v>16.212</v>
      </c>
      <c r="BG250" s="3">
        <v>2.5448463732385167</v>
      </c>
      <c r="BH250" s="3">
        <v>1.7000000000000001E-2</v>
      </c>
      <c r="BI250" s="14">
        <v>2.6590605108847069E-3</v>
      </c>
      <c r="BJ250" s="3">
        <v>1.0950000000000273</v>
      </c>
      <c r="BK250" s="11"/>
      <c r="BL250" s="11"/>
    </row>
    <row r="251" spans="1:64" x14ac:dyDescent="0.4">
      <c r="A251" s="1">
        <v>26</v>
      </c>
      <c r="B251" s="1">
        <v>25</v>
      </c>
      <c r="C251" s="1" t="s">
        <v>76</v>
      </c>
      <c r="D251" s="1">
        <v>1</v>
      </c>
      <c r="E251" s="1" t="s">
        <v>77</v>
      </c>
      <c r="F251" s="1">
        <v>10</v>
      </c>
      <c r="G251" s="1" t="s">
        <v>85</v>
      </c>
      <c r="H251" s="1" t="s">
        <v>80</v>
      </c>
      <c r="I251" s="1" t="s">
        <v>80</v>
      </c>
      <c r="J251" s="1">
        <v>0</v>
      </c>
      <c r="K251" s="1">
        <v>0</v>
      </c>
      <c r="L251" s="1">
        <v>2</v>
      </c>
      <c r="M251" s="1">
        <f t="shared" si="32"/>
        <v>1</v>
      </c>
      <c r="N251" s="1" t="s">
        <v>80</v>
      </c>
      <c r="O251" s="1"/>
      <c r="P251" s="1"/>
      <c r="Q251" s="1">
        <v>1</v>
      </c>
      <c r="R251" s="1">
        <f t="shared" si="25"/>
        <v>1</v>
      </c>
      <c r="S251" s="1" t="s">
        <v>80</v>
      </c>
      <c r="T251" s="1">
        <f t="shared" si="26"/>
        <v>2</v>
      </c>
      <c r="U251" s="1" t="s">
        <v>81</v>
      </c>
      <c r="V251" s="1" t="s">
        <v>83</v>
      </c>
      <c r="W251" s="1">
        <v>1</v>
      </c>
      <c r="X251" s="1">
        <v>23.038</v>
      </c>
      <c r="Y251" s="1">
        <v>242.91</v>
      </c>
      <c r="Z251" s="1">
        <v>96.757999999999996</v>
      </c>
      <c r="AA251" s="1">
        <v>4.7720000000000002</v>
      </c>
      <c r="AB251" s="1">
        <v>7.4870000000000001</v>
      </c>
      <c r="AC251" s="1">
        <v>10.202999999999999</v>
      </c>
      <c r="AD251" s="1">
        <v>838.8</v>
      </c>
      <c r="AE251" s="1">
        <v>732.29600000000005</v>
      </c>
      <c r="AF251" s="1">
        <f t="shared" si="27"/>
        <v>785.548</v>
      </c>
      <c r="AG251" s="1">
        <v>25</v>
      </c>
      <c r="AH251" s="1">
        <v>27</v>
      </c>
      <c r="AI251" s="1">
        <f t="shared" si="28"/>
        <v>26</v>
      </c>
      <c r="AJ251" s="1">
        <v>28.727</v>
      </c>
      <c r="AK251" s="1">
        <v>30.143000000000001</v>
      </c>
      <c r="AL251" s="1">
        <f t="shared" si="29"/>
        <v>27.363500000000002</v>
      </c>
      <c r="AM251" s="1">
        <v>4.9550000000000001</v>
      </c>
      <c r="AN251" s="1">
        <v>5.665</v>
      </c>
      <c r="AO251" s="1">
        <f t="shared" si="30"/>
        <v>5.3100000000000005</v>
      </c>
      <c r="AP251" s="1">
        <v>22</v>
      </c>
      <c r="AQ251" s="1">
        <v>21</v>
      </c>
      <c r="AR251" s="1">
        <f t="shared" si="31"/>
        <v>21.5</v>
      </c>
      <c r="AS251" s="1">
        <v>3</v>
      </c>
      <c r="AT251" s="1">
        <v>2</v>
      </c>
      <c r="AU251" s="1">
        <v>2</v>
      </c>
      <c r="AV251" s="2">
        <v>4</v>
      </c>
      <c r="AW251" s="2">
        <v>3.2857142857142856</v>
      </c>
      <c r="AX251" s="2">
        <v>2.6</v>
      </c>
      <c r="AY251" s="2">
        <v>3</v>
      </c>
      <c r="AZ251" s="2">
        <v>3.6666666666666665</v>
      </c>
      <c r="BA251" s="2">
        <v>3.5</v>
      </c>
      <c r="BB251" s="2">
        <v>4.5</v>
      </c>
      <c r="BC251" s="2">
        <v>3.8</v>
      </c>
      <c r="BD251" s="5"/>
      <c r="BE251" s="5"/>
      <c r="BF251" s="5"/>
      <c r="BG251" s="5"/>
      <c r="BH251" s="5"/>
      <c r="BI251" s="5"/>
      <c r="BJ251" s="5"/>
      <c r="BK251" s="4"/>
      <c r="BL251" s="4"/>
    </row>
    <row r="252" spans="1:64" x14ac:dyDescent="0.4">
      <c r="A252" s="1">
        <v>26</v>
      </c>
      <c r="B252" s="1">
        <v>25</v>
      </c>
      <c r="C252" s="1" t="s">
        <v>76</v>
      </c>
      <c r="D252" s="1">
        <v>1</v>
      </c>
      <c r="E252" s="1" t="s">
        <v>77</v>
      </c>
      <c r="F252" s="1">
        <v>11</v>
      </c>
      <c r="G252" s="1" t="s">
        <v>78</v>
      </c>
      <c r="H252" s="1" t="s">
        <v>79</v>
      </c>
      <c r="I252" s="1" t="s">
        <v>79</v>
      </c>
      <c r="J252" s="1">
        <v>0</v>
      </c>
      <c r="K252" s="1">
        <v>0</v>
      </c>
      <c r="L252" s="1">
        <v>1</v>
      </c>
      <c r="M252" s="1">
        <f t="shared" si="32"/>
        <v>0</v>
      </c>
      <c r="N252" s="1"/>
      <c r="O252" s="1"/>
      <c r="P252" s="1"/>
      <c r="Q252" s="1">
        <v>1</v>
      </c>
      <c r="R252" s="1">
        <f t="shared" si="25"/>
        <v>1</v>
      </c>
      <c r="S252" s="1" t="s">
        <v>79</v>
      </c>
      <c r="T252" s="1">
        <f t="shared" si="26"/>
        <v>2</v>
      </c>
      <c r="U252" s="1" t="s">
        <v>81</v>
      </c>
      <c r="V252" s="1" t="s">
        <v>83</v>
      </c>
      <c r="W252" s="1">
        <v>1</v>
      </c>
      <c r="X252" s="1">
        <v>23.709</v>
      </c>
      <c r="Y252" s="1">
        <v>390.726</v>
      </c>
      <c r="Z252" s="1">
        <v>127.13</v>
      </c>
      <c r="AA252" s="1">
        <v>9.6340000000000003</v>
      </c>
      <c r="AB252" s="1">
        <v>8.577</v>
      </c>
      <c r="AC252" s="1">
        <v>7.5190000000000001</v>
      </c>
      <c r="AD252" s="1">
        <v>420.04300000000001</v>
      </c>
      <c r="AE252" s="1">
        <v>917.21699999999998</v>
      </c>
      <c r="AF252" s="1">
        <f t="shared" si="27"/>
        <v>668.63</v>
      </c>
      <c r="AG252" s="1">
        <v>47</v>
      </c>
      <c r="AH252" s="1">
        <v>23</v>
      </c>
      <c r="AI252" s="1">
        <f t="shared" si="28"/>
        <v>35</v>
      </c>
      <c r="AJ252" s="1">
        <v>60.706000000000003</v>
      </c>
      <c r="AK252" s="1">
        <v>43.786000000000001</v>
      </c>
      <c r="AL252" s="1">
        <f t="shared" si="29"/>
        <v>47.853000000000002</v>
      </c>
      <c r="AM252" s="1">
        <v>4.9770000000000003</v>
      </c>
      <c r="AN252" s="1">
        <v>6.1520000000000001</v>
      </c>
      <c r="AO252" s="1">
        <f t="shared" si="30"/>
        <v>5.5645000000000007</v>
      </c>
      <c r="AP252" s="1">
        <v>34</v>
      </c>
      <c r="AQ252" s="1">
        <v>14</v>
      </c>
      <c r="AR252" s="1">
        <f t="shared" si="31"/>
        <v>24</v>
      </c>
      <c r="AS252" s="1">
        <v>3</v>
      </c>
      <c r="AT252" s="1">
        <v>3</v>
      </c>
      <c r="AU252" s="1">
        <v>2</v>
      </c>
      <c r="AV252" s="2">
        <v>4</v>
      </c>
      <c r="AW252" s="2">
        <v>3.2857142857142856</v>
      </c>
      <c r="AX252" s="2">
        <v>2.6</v>
      </c>
      <c r="AY252" s="2">
        <v>3</v>
      </c>
      <c r="AZ252" s="2">
        <v>3.6666666666666665</v>
      </c>
      <c r="BA252" s="2">
        <v>3.5</v>
      </c>
      <c r="BB252" s="2">
        <v>4.5</v>
      </c>
      <c r="BC252" s="2">
        <v>3.8</v>
      </c>
      <c r="BD252" s="5"/>
      <c r="BE252" s="5"/>
      <c r="BF252" s="5"/>
      <c r="BG252" s="5"/>
      <c r="BH252" s="5"/>
      <c r="BI252" s="5"/>
      <c r="BJ252" s="5"/>
      <c r="BK252" s="4"/>
      <c r="BL252" s="4"/>
    </row>
    <row r="253" spans="1:64" x14ac:dyDescent="0.4">
      <c r="A253" s="1">
        <v>26</v>
      </c>
      <c r="B253" s="1">
        <v>25</v>
      </c>
      <c r="C253" s="1" t="s">
        <v>76</v>
      </c>
      <c r="D253" s="1">
        <v>1</v>
      </c>
      <c r="E253" s="1" t="s">
        <v>77</v>
      </c>
      <c r="F253" s="1">
        <v>12</v>
      </c>
      <c r="G253" s="1" t="s">
        <v>82</v>
      </c>
      <c r="H253" s="1" t="s">
        <v>80</v>
      </c>
      <c r="I253" s="1" t="s">
        <v>79</v>
      </c>
      <c r="J253" s="1">
        <v>1</v>
      </c>
      <c r="K253" s="1">
        <v>1</v>
      </c>
      <c r="L253" s="1">
        <v>2</v>
      </c>
      <c r="M253" s="1">
        <f t="shared" si="32"/>
        <v>1</v>
      </c>
      <c r="N253" s="1" t="s">
        <v>80</v>
      </c>
      <c r="O253" s="1"/>
      <c r="P253" s="1"/>
      <c r="Q253" s="1">
        <v>0</v>
      </c>
      <c r="R253" s="1">
        <f t="shared" si="25"/>
        <v>0</v>
      </c>
      <c r="S253" s="1"/>
      <c r="T253" s="1">
        <f t="shared" si="26"/>
        <v>0</v>
      </c>
      <c r="U253" s="1" t="s">
        <v>81</v>
      </c>
      <c r="V253" s="1" t="s">
        <v>83</v>
      </c>
      <c r="W253" s="1">
        <v>1</v>
      </c>
      <c r="X253" s="1">
        <v>28.602</v>
      </c>
      <c r="Y253" s="1">
        <v>343.57100000000003</v>
      </c>
      <c r="Z253" s="1">
        <v>103.914</v>
      </c>
      <c r="AA253" s="1">
        <v>11.48</v>
      </c>
      <c r="AB253" s="1">
        <v>9.1760000000000002</v>
      </c>
      <c r="AC253" s="1">
        <v>6.8719999999999999</v>
      </c>
      <c r="AD253" s="1">
        <v>499.66</v>
      </c>
      <c r="AE253" s="1">
        <v>686.45899999999995</v>
      </c>
      <c r="AF253" s="1">
        <f t="shared" si="27"/>
        <v>593.05949999999996</v>
      </c>
      <c r="AG253" s="1">
        <v>47</v>
      </c>
      <c r="AH253" s="1">
        <v>37</v>
      </c>
      <c r="AI253" s="1">
        <f t="shared" si="28"/>
        <v>42</v>
      </c>
      <c r="AJ253" s="1">
        <v>34.200000000000003</v>
      </c>
      <c r="AK253" s="1">
        <v>36.481000000000002</v>
      </c>
      <c r="AL253" s="1">
        <f t="shared" si="29"/>
        <v>38.1</v>
      </c>
      <c r="AM253" s="1">
        <v>4.9989999999999997</v>
      </c>
      <c r="AN253" s="1">
        <v>6.6609999999999996</v>
      </c>
      <c r="AO253" s="1">
        <f t="shared" si="30"/>
        <v>5.83</v>
      </c>
      <c r="AP253" s="1">
        <v>40</v>
      </c>
      <c r="AQ253" s="1">
        <v>27</v>
      </c>
      <c r="AR253" s="1">
        <f t="shared" si="31"/>
        <v>33.5</v>
      </c>
      <c r="AS253" s="1">
        <v>2</v>
      </c>
      <c r="AT253" s="1">
        <v>2</v>
      </c>
      <c r="AU253" s="1">
        <v>2</v>
      </c>
      <c r="AV253" s="2">
        <v>4</v>
      </c>
      <c r="AW253" s="2">
        <v>3.2857142857142856</v>
      </c>
      <c r="AX253" s="2">
        <v>2.6</v>
      </c>
      <c r="AY253" s="2">
        <v>3</v>
      </c>
      <c r="AZ253" s="2">
        <v>3.6666666666666665</v>
      </c>
      <c r="BA253" s="2">
        <v>3.5</v>
      </c>
      <c r="BB253" s="2">
        <v>4.5</v>
      </c>
      <c r="BC253" s="2">
        <v>3.8</v>
      </c>
      <c r="BD253" s="3">
        <v>11.170944135668028</v>
      </c>
      <c r="BE253" s="3">
        <v>0.19900000000000001</v>
      </c>
      <c r="BF253" s="3">
        <v>19.597000000000001</v>
      </c>
      <c r="BG253" s="3">
        <v>5.5816600780463581</v>
      </c>
      <c r="BH253" s="3">
        <v>9.7000000000000003E-2</v>
      </c>
      <c r="BI253" s="14">
        <v>2.3401021440219286E-2</v>
      </c>
      <c r="BJ253" s="3">
        <v>3.0459999999999923</v>
      </c>
      <c r="BK253" s="9">
        <v>42.427000000000135</v>
      </c>
      <c r="BL253" s="9">
        <v>9.2067499999366191</v>
      </c>
    </row>
    <row r="254" spans="1:64" x14ac:dyDescent="0.4">
      <c r="A254" s="1">
        <v>26</v>
      </c>
      <c r="B254" s="1">
        <v>25</v>
      </c>
      <c r="C254" s="1" t="s">
        <v>76</v>
      </c>
      <c r="D254" s="1">
        <v>1</v>
      </c>
      <c r="E254" s="1" t="s">
        <v>77</v>
      </c>
      <c r="F254" s="1">
        <v>13</v>
      </c>
      <c r="G254" s="1" t="s">
        <v>85</v>
      </c>
      <c r="H254" s="1" t="s">
        <v>80</v>
      </c>
      <c r="I254" s="1" t="s">
        <v>80</v>
      </c>
      <c r="J254" s="1">
        <v>0</v>
      </c>
      <c r="K254" s="1">
        <v>1</v>
      </c>
      <c r="L254" s="1">
        <v>6</v>
      </c>
      <c r="M254" s="1">
        <f t="shared" si="32"/>
        <v>1</v>
      </c>
      <c r="N254" s="1" t="s">
        <v>80</v>
      </c>
      <c r="O254" s="1"/>
      <c r="P254" s="1"/>
      <c r="Q254" s="1">
        <v>1</v>
      </c>
      <c r="R254" s="1">
        <f t="shared" si="25"/>
        <v>1</v>
      </c>
      <c r="S254" s="1" t="s">
        <v>80</v>
      </c>
      <c r="T254" s="1">
        <f t="shared" si="26"/>
        <v>2</v>
      </c>
      <c r="U254" s="1" t="s">
        <v>83</v>
      </c>
      <c r="V254" s="1"/>
      <c r="W254" s="1">
        <v>1</v>
      </c>
      <c r="X254" s="1">
        <v>27.923999999999999</v>
      </c>
      <c r="Y254" s="1">
        <v>366.77600000000001</v>
      </c>
      <c r="Z254" s="1">
        <v>164.45099999999999</v>
      </c>
      <c r="AA254" s="1">
        <v>6.6829999999999998</v>
      </c>
      <c r="AB254" s="1">
        <v>11.217000000000001</v>
      </c>
      <c r="AC254" s="1">
        <v>15.752000000000001</v>
      </c>
      <c r="AD254" s="1">
        <v>666</v>
      </c>
      <c r="AE254" s="1">
        <v>566</v>
      </c>
      <c r="AF254" s="1">
        <f t="shared" si="27"/>
        <v>616</v>
      </c>
      <c r="AG254" s="1">
        <v>37</v>
      </c>
      <c r="AH254" s="1">
        <v>39</v>
      </c>
      <c r="AI254" s="1">
        <f t="shared" si="28"/>
        <v>38</v>
      </c>
      <c r="AJ254" s="1">
        <v>62.03</v>
      </c>
      <c r="AK254" s="1">
        <v>27.594999999999999</v>
      </c>
      <c r="AL254" s="1">
        <f t="shared" si="29"/>
        <v>50.015000000000001</v>
      </c>
      <c r="AM254" s="1">
        <v>5.593</v>
      </c>
      <c r="AN254" s="1">
        <v>6.2240000000000002</v>
      </c>
      <c r="AO254" s="1">
        <f t="shared" si="30"/>
        <v>5.9085000000000001</v>
      </c>
      <c r="AP254" s="1">
        <v>33</v>
      </c>
      <c r="AQ254" s="1">
        <v>37</v>
      </c>
      <c r="AR254" s="1">
        <f t="shared" si="31"/>
        <v>35</v>
      </c>
      <c r="AS254" s="1">
        <v>3</v>
      </c>
      <c r="AT254" s="1">
        <v>3</v>
      </c>
      <c r="AU254" s="1">
        <v>4</v>
      </c>
      <c r="AV254" s="2">
        <v>4</v>
      </c>
      <c r="AW254" s="2">
        <v>3.2857142857142856</v>
      </c>
      <c r="AX254" s="2">
        <v>2.6</v>
      </c>
      <c r="AY254" s="2">
        <v>3</v>
      </c>
      <c r="AZ254" s="2">
        <v>3.6666666666666665</v>
      </c>
      <c r="BA254" s="2">
        <v>3.5</v>
      </c>
      <c r="BB254" s="2">
        <v>4.5</v>
      </c>
      <c r="BC254" s="2">
        <v>3.8</v>
      </c>
      <c r="BD254" s="5"/>
      <c r="BE254" s="5"/>
      <c r="BF254" s="5"/>
      <c r="BG254" s="5"/>
      <c r="BH254" s="5"/>
      <c r="BI254" s="5"/>
      <c r="BJ254" s="5"/>
      <c r="BK254" s="4"/>
      <c r="BL254" s="4"/>
    </row>
    <row r="255" spans="1:64" x14ac:dyDescent="0.4">
      <c r="A255" s="1">
        <v>26</v>
      </c>
      <c r="B255" s="1">
        <v>25</v>
      </c>
      <c r="C255" s="1" t="s">
        <v>76</v>
      </c>
      <c r="D255" s="1">
        <v>1</v>
      </c>
      <c r="E255" s="1" t="s">
        <v>77</v>
      </c>
      <c r="F255" s="1">
        <v>14</v>
      </c>
      <c r="G255" s="1" t="s">
        <v>78</v>
      </c>
      <c r="H255" s="1" t="s">
        <v>79</v>
      </c>
      <c r="I255" s="1" t="s">
        <v>79</v>
      </c>
      <c r="J255" s="1">
        <v>0</v>
      </c>
      <c r="K255" s="1">
        <v>0</v>
      </c>
      <c r="L255" s="1">
        <v>0</v>
      </c>
      <c r="M255" s="1">
        <f t="shared" si="32"/>
        <v>0</v>
      </c>
      <c r="N255" s="1"/>
      <c r="O255" s="1"/>
      <c r="P255" s="1"/>
      <c r="Q255" s="1">
        <v>0</v>
      </c>
      <c r="R255" s="1">
        <f t="shared" si="25"/>
        <v>0</v>
      </c>
      <c r="S255" s="1"/>
      <c r="T255" s="1">
        <f t="shared" si="26"/>
        <v>0</v>
      </c>
      <c r="U255" s="1"/>
      <c r="V255" s="1"/>
      <c r="W255" s="1">
        <v>0</v>
      </c>
      <c r="X255" s="1">
        <v>21.391999999999999</v>
      </c>
      <c r="Y255" s="1">
        <v>126.77200000000001</v>
      </c>
      <c r="Z255" s="1">
        <v>129.78800000000001</v>
      </c>
      <c r="AA255" s="1">
        <v>4.907</v>
      </c>
      <c r="AB255" s="1">
        <v>5.569</v>
      </c>
      <c r="AC255" s="1">
        <v>6.2309999999999999</v>
      </c>
      <c r="AD255" s="1">
        <v>886.81799999999998</v>
      </c>
      <c r="AE255" s="1">
        <v>844.60900000000004</v>
      </c>
      <c r="AF255" s="1">
        <f t="shared" si="27"/>
        <v>865.71350000000007</v>
      </c>
      <c r="AG255" s="1">
        <v>22</v>
      </c>
      <c r="AH255" s="1">
        <v>23</v>
      </c>
      <c r="AI255" s="1">
        <f t="shared" si="28"/>
        <v>22.5</v>
      </c>
      <c r="AJ255" s="1">
        <v>30.579000000000001</v>
      </c>
      <c r="AK255" s="1">
        <v>36.732999999999997</v>
      </c>
      <c r="AL255" s="1">
        <f t="shared" si="29"/>
        <v>26.5395</v>
      </c>
      <c r="AM255" s="1">
        <v>5.63</v>
      </c>
      <c r="AN255" s="1">
        <v>6.3840000000000003</v>
      </c>
      <c r="AO255" s="1">
        <f t="shared" si="30"/>
        <v>6.0069999999999997</v>
      </c>
      <c r="AP255" s="1">
        <v>19</v>
      </c>
      <c r="AQ255" s="1">
        <v>15</v>
      </c>
      <c r="AR255" s="1">
        <f t="shared" si="31"/>
        <v>17</v>
      </c>
      <c r="AS255" s="1">
        <v>2</v>
      </c>
      <c r="AT255" s="1">
        <v>2</v>
      </c>
      <c r="AU255" s="1">
        <v>1</v>
      </c>
      <c r="AV255" s="2">
        <v>4</v>
      </c>
      <c r="AW255" s="2">
        <v>3.2857142857142856</v>
      </c>
      <c r="AX255" s="2">
        <v>2.6</v>
      </c>
      <c r="AY255" s="2">
        <v>3</v>
      </c>
      <c r="AZ255" s="2">
        <v>3.6666666666666665</v>
      </c>
      <c r="BA255" s="2">
        <v>3.5</v>
      </c>
      <c r="BB255" s="2">
        <v>4.5</v>
      </c>
      <c r="BC255" s="2">
        <v>3.8</v>
      </c>
      <c r="BD255" s="5"/>
      <c r="BE255" s="5"/>
      <c r="BF255" s="5"/>
      <c r="BG255" s="5"/>
      <c r="BH255" s="5"/>
      <c r="BI255" s="5"/>
      <c r="BJ255" s="5"/>
      <c r="BK255" s="4"/>
      <c r="BL255" s="4"/>
    </row>
    <row r="256" spans="1:64" x14ac:dyDescent="0.4">
      <c r="A256" s="1">
        <v>26</v>
      </c>
      <c r="B256" s="1">
        <v>25</v>
      </c>
      <c r="C256" s="1" t="s">
        <v>76</v>
      </c>
      <c r="D256" s="1">
        <v>1</v>
      </c>
      <c r="E256" s="1" t="s">
        <v>77</v>
      </c>
      <c r="F256" s="1">
        <v>15</v>
      </c>
      <c r="G256" s="1" t="s">
        <v>82</v>
      </c>
      <c r="H256" s="1" t="s">
        <v>80</v>
      </c>
      <c r="I256" s="1" t="s">
        <v>79</v>
      </c>
      <c r="J256" s="1">
        <v>1</v>
      </c>
      <c r="K256" s="1">
        <v>1</v>
      </c>
      <c r="L256" s="1">
        <v>4</v>
      </c>
      <c r="M256" s="1">
        <f t="shared" si="32"/>
        <v>1</v>
      </c>
      <c r="N256" s="1" t="s">
        <v>80</v>
      </c>
      <c r="O256" s="1"/>
      <c r="P256" s="1"/>
      <c r="Q256" s="1">
        <v>1</v>
      </c>
      <c r="R256" s="1">
        <f t="shared" si="25"/>
        <v>1</v>
      </c>
      <c r="S256" s="1" t="s">
        <v>79</v>
      </c>
      <c r="T256" s="1">
        <f t="shared" si="26"/>
        <v>2</v>
      </c>
      <c r="U256" s="1" t="s">
        <v>83</v>
      </c>
      <c r="V256" s="1"/>
      <c r="W256" s="1">
        <v>1</v>
      </c>
      <c r="X256" s="1">
        <v>30.411000000000001</v>
      </c>
      <c r="Y256" s="1">
        <v>404.50200000000001</v>
      </c>
      <c r="Z256" s="1">
        <v>125.816</v>
      </c>
      <c r="AA256" s="1">
        <v>16.712</v>
      </c>
      <c r="AB256" s="1">
        <v>12.026999999999999</v>
      </c>
      <c r="AC256" s="1">
        <v>7.3419999999999996</v>
      </c>
      <c r="AD256" s="1">
        <v>537.88400000000001</v>
      </c>
      <c r="AE256" s="1">
        <v>630.40499999999997</v>
      </c>
      <c r="AF256" s="1">
        <f t="shared" si="27"/>
        <v>584.14449999999999</v>
      </c>
      <c r="AG256" s="1">
        <v>43</v>
      </c>
      <c r="AH256" s="1">
        <v>42</v>
      </c>
      <c r="AI256" s="1">
        <f t="shared" si="28"/>
        <v>42.5</v>
      </c>
      <c r="AJ256" s="1">
        <v>29.556000000000001</v>
      </c>
      <c r="AK256" s="1">
        <v>44.829000000000001</v>
      </c>
      <c r="AL256" s="1">
        <f t="shared" si="29"/>
        <v>36.027999999999999</v>
      </c>
      <c r="AM256" s="1">
        <v>4.9210000000000003</v>
      </c>
      <c r="AN256" s="1">
        <v>6.5970000000000004</v>
      </c>
      <c r="AO256" s="1">
        <f t="shared" si="30"/>
        <v>5.7590000000000003</v>
      </c>
      <c r="AP256" s="1">
        <v>45</v>
      </c>
      <c r="AQ256" s="1">
        <v>35</v>
      </c>
      <c r="AR256" s="1">
        <f t="shared" si="31"/>
        <v>40</v>
      </c>
      <c r="AS256" s="1">
        <v>4</v>
      </c>
      <c r="AT256" s="1">
        <v>4</v>
      </c>
      <c r="AU256" s="1">
        <v>5</v>
      </c>
      <c r="AV256" s="2">
        <v>4</v>
      </c>
      <c r="AW256" s="2">
        <v>3.2857142857142856</v>
      </c>
      <c r="AX256" s="2">
        <v>2.6</v>
      </c>
      <c r="AY256" s="2">
        <v>3</v>
      </c>
      <c r="AZ256" s="2">
        <v>3.6666666666666665</v>
      </c>
      <c r="BA256" s="2">
        <v>3.5</v>
      </c>
      <c r="BB256" s="2">
        <v>4.5</v>
      </c>
      <c r="BC256" s="2">
        <v>3.8</v>
      </c>
      <c r="BD256" s="3">
        <v>23.519056329450205</v>
      </c>
      <c r="BE256" s="3">
        <v>4.7549999999999999</v>
      </c>
      <c r="BF256" s="3">
        <v>20.905000000000001</v>
      </c>
      <c r="BG256" s="3">
        <v>7.4909039827686463</v>
      </c>
      <c r="BH256" s="3">
        <v>0.27800000000000002</v>
      </c>
      <c r="BI256" s="14">
        <v>7.5629972005521282E-2</v>
      </c>
      <c r="BJ256" s="3">
        <v>2.8109999999999786</v>
      </c>
      <c r="BK256" s="9">
        <v>10.297000000000025</v>
      </c>
      <c r="BL256" s="9">
        <v>18.281689999923401</v>
      </c>
    </row>
    <row r="257" spans="1:64" x14ac:dyDescent="0.4">
      <c r="A257" s="1">
        <v>26</v>
      </c>
      <c r="B257" s="1">
        <v>25</v>
      </c>
      <c r="C257" s="1" t="s">
        <v>76</v>
      </c>
      <c r="D257" s="1">
        <v>1</v>
      </c>
      <c r="E257" s="1" t="s">
        <v>77</v>
      </c>
      <c r="F257" s="1">
        <v>16</v>
      </c>
      <c r="G257" s="1" t="s">
        <v>84</v>
      </c>
      <c r="H257" s="1" t="s">
        <v>79</v>
      </c>
      <c r="I257" s="1" t="s">
        <v>80</v>
      </c>
      <c r="J257" s="1">
        <v>1</v>
      </c>
      <c r="K257" s="1">
        <v>1</v>
      </c>
      <c r="L257" s="1">
        <v>5</v>
      </c>
      <c r="M257" s="1">
        <f t="shared" si="32"/>
        <v>1</v>
      </c>
      <c r="N257" s="1" t="s">
        <v>79</v>
      </c>
      <c r="O257" s="1"/>
      <c r="P257" s="1"/>
      <c r="Q257" s="1">
        <v>0</v>
      </c>
      <c r="R257" s="1">
        <f t="shared" si="25"/>
        <v>0</v>
      </c>
      <c r="S257" s="1"/>
      <c r="T257" s="1">
        <f t="shared" si="26"/>
        <v>0</v>
      </c>
      <c r="U257" s="1" t="s">
        <v>81</v>
      </c>
      <c r="V257" s="1"/>
      <c r="W257" s="1">
        <v>0</v>
      </c>
      <c r="X257" s="1">
        <v>20.425999999999998</v>
      </c>
      <c r="Y257" s="1">
        <v>393.41699999999997</v>
      </c>
      <c r="Z257" s="1">
        <v>182.477</v>
      </c>
      <c r="AA257" s="1">
        <v>8.891</v>
      </c>
      <c r="AB257" s="1">
        <v>12.16</v>
      </c>
      <c r="AC257" s="1">
        <v>15.429</v>
      </c>
      <c r="AD257" s="1">
        <v>478.47199999999998</v>
      </c>
      <c r="AE257" s="1">
        <v>417.76299999999998</v>
      </c>
      <c r="AF257" s="1">
        <f t="shared" si="27"/>
        <v>448.11749999999995</v>
      </c>
      <c r="AG257" s="1">
        <v>36</v>
      </c>
      <c r="AH257" s="1">
        <v>38</v>
      </c>
      <c r="AI257" s="1">
        <f t="shared" si="28"/>
        <v>37</v>
      </c>
      <c r="AJ257" s="1">
        <v>33.332999999999998</v>
      </c>
      <c r="AK257" s="1">
        <v>35.75</v>
      </c>
      <c r="AL257" s="1">
        <f t="shared" si="29"/>
        <v>35.166499999999999</v>
      </c>
      <c r="AM257" s="1">
        <v>4.9889999999999999</v>
      </c>
      <c r="AN257" s="1">
        <v>6.5220000000000002</v>
      </c>
      <c r="AO257" s="1">
        <f t="shared" si="30"/>
        <v>5.7554999999999996</v>
      </c>
      <c r="AP257" s="1">
        <v>30</v>
      </c>
      <c r="AQ257" s="1">
        <v>28</v>
      </c>
      <c r="AR257" s="1">
        <f t="shared" si="31"/>
        <v>29</v>
      </c>
      <c r="AS257" s="1">
        <v>2</v>
      </c>
      <c r="AT257" s="1">
        <v>2</v>
      </c>
      <c r="AU257" s="1">
        <v>3</v>
      </c>
      <c r="AV257" s="2">
        <v>4</v>
      </c>
      <c r="AW257" s="2">
        <v>3.2857142857142856</v>
      </c>
      <c r="AX257" s="2">
        <v>2.6</v>
      </c>
      <c r="AY257" s="2">
        <v>3</v>
      </c>
      <c r="AZ257" s="2">
        <v>3.6666666666666665</v>
      </c>
      <c r="BA257" s="2">
        <v>3.5</v>
      </c>
      <c r="BB257" s="2">
        <v>4.5</v>
      </c>
      <c r="BC257" s="2">
        <v>3.8</v>
      </c>
      <c r="BD257" s="3">
        <v>12.726638546249141</v>
      </c>
      <c r="BE257" s="3">
        <v>7.3999999999999996E-2</v>
      </c>
      <c r="BF257" s="3">
        <v>23.282</v>
      </c>
      <c r="BG257" s="3">
        <v>5.3158287861175406</v>
      </c>
      <c r="BH257" s="3">
        <v>0.104</v>
      </c>
      <c r="BI257" s="14">
        <v>2.5222897731591108E-2</v>
      </c>
      <c r="BJ257" s="3">
        <v>2.8149999999999977</v>
      </c>
      <c r="BK257" s="9">
        <v>30.077639999990538</v>
      </c>
      <c r="BL257" s="9">
        <v>75.083800000005226</v>
      </c>
    </row>
    <row r="258" spans="1:64" x14ac:dyDescent="0.4">
      <c r="A258" s="1">
        <v>27</v>
      </c>
      <c r="B258" s="1">
        <v>26</v>
      </c>
      <c r="C258" s="1" t="s">
        <v>86</v>
      </c>
      <c r="D258" s="1">
        <v>1</v>
      </c>
      <c r="E258" s="1" t="s">
        <v>77</v>
      </c>
      <c r="F258" s="1">
        <v>1</v>
      </c>
      <c r="G258" s="1" t="s">
        <v>78</v>
      </c>
      <c r="H258" s="1" t="s">
        <v>79</v>
      </c>
      <c r="I258" s="1" t="s">
        <v>79</v>
      </c>
      <c r="J258" s="1">
        <v>1</v>
      </c>
      <c r="K258" s="1">
        <v>1</v>
      </c>
      <c r="L258" s="1">
        <v>3</v>
      </c>
      <c r="M258" s="1">
        <f t="shared" si="32"/>
        <v>0</v>
      </c>
      <c r="N258" s="1"/>
      <c r="O258" s="1"/>
      <c r="P258" s="1"/>
      <c r="Q258" s="1">
        <v>1</v>
      </c>
      <c r="R258" s="1">
        <f t="shared" si="25"/>
        <v>0</v>
      </c>
      <c r="S258" s="1"/>
      <c r="T258" s="1">
        <f t="shared" si="26"/>
        <v>1</v>
      </c>
      <c r="U258" s="1"/>
      <c r="V258" s="1"/>
      <c r="W258" s="1">
        <v>0</v>
      </c>
      <c r="X258" s="1">
        <v>32.481999999999999</v>
      </c>
      <c r="Y258" s="1">
        <v>274.29599999999999</v>
      </c>
      <c r="Z258" s="1">
        <v>107.05800000000001</v>
      </c>
      <c r="AA258" s="1">
        <v>18.213999999999999</v>
      </c>
      <c r="AB258" s="1">
        <v>17.599</v>
      </c>
      <c r="AC258" s="1">
        <v>16.983000000000001</v>
      </c>
      <c r="AD258" s="1">
        <v>465.37</v>
      </c>
      <c r="AE258" s="1">
        <v>687.73699999999997</v>
      </c>
      <c r="AF258" s="1">
        <f t="shared" si="27"/>
        <v>576.55349999999999</v>
      </c>
      <c r="AG258" s="1">
        <v>54</v>
      </c>
      <c r="AH258" s="1">
        <v>38</v>
      </c>
      <c r="AI258" s="1">
        <f t="shared" si="28"/>
        <v>46</v>
      </c>
      <c r="AJ258" s="1">
        <v>24.917000000000002</v>
      </c>
      <c r="AK258" s="1">
        <v>24.181999999999999</v>
      </c>
      <c r="AL258" s="1">
        <f t="shared" si="29"/>
        <v>35.458500000000001</v>
      </c>
      <c r="AM258" s="1">
        <v>3.0880000000000001</v>
      </c>
      <c r="AN258" s="1">
        <v>2.9009999999999998</v>
      </c>
      <c r="AO258" s="1">
        <f t="shared" si="30"/>
        <v>2.9944999999999999</v>
      </c>
      <c r="AP258" s="1">
        <v>36</v>
      </c>
      <c r="AQ258" s="1">
        <v>11</v>
      </c>
      <c r="AR258" s="1">
        <f t="shared" si="31"/>
        <v>23.5</v>
      </c>
      <c r="AS258" s="1">
        <v>1</v>
      </c>
      <c r="AT258" s="1">
        <v>1</v>
      </c>
      <c r="AU258" s="1">
        <v>1</v>
      </c>
      <c r="AV258" s="2">
        <v>3.125</v>
      </c>
      <c r="AW258" s="2">
        <v>3.4285714285714284</v>
      </c>
      <c r="AX258" s="2">
        <v>1.8</v>
      </c>
      <c r="AY258" s="2">
        <v>2</v>
      </c>
      <c r="AZ258" s="2">
        <v>2.5</v>
      </c>
      <c r="BA258" s="2">
        <v>3</v>
      </c>
      <c r="BB258" s="2">
        <v>5.5</v>
      </c>
      <c r="BC258" s="2">
        <v>4</v>
      </c>
      <c r="BD258" s="3">
        <v>6.4269413881395803</v>
      </c>
      <c r="BE258" s="3">
        <v>0.11600000000000001</v>
      </c>
      <c r="BF258" s="3">
        <v>10.372</v>
      </c>
      <c r="BG258" s="3">
        <v>1.3691093959731009</v>
      </c>
      <c r="BH258" s="3">
        <v>5.7000000000000002E-2</v>
      </c>
      <c r="BI258" s="14">
        <v>1.4605643482665298E-2</v>
      </c>
      <c r="BJ258" s="3">
        <v>3.6120000000000001</v>
      </c>
      <c r="BK258" s="9">
        <v>128.59407999998999</v>
      </c>
      <c r="BL258" s="9">
        <v>20.802720000000448</v>
      </c>
    </row>
    <row r="259" spans="1:64" x14ac:dyDescent="0.4">
      <c r="A259" s="1">
        <v>27</v>
      </c>
      <c r="B259" s="1">
        <v>26</v>
      </c>
      <c r="C259" s="1" t="s">
        <v>86</v>
      </c>
      <c r="D259" s="1">
        <v>1</v>
      </c>
      <c r="E259" s="1" t="s">
        <v>77</v>
      </c>
      <c r="F259" s="1">
        <v>2</v>
      </c>
      <c r="G259" s="1" t="s">
        <v>82</v>
      </c>
      <c r="H259" s="1" t="s">
        <v>80</v>
      </c>
      <c r="I259" s="1" t="s">
        <v>79</v>
      </c>
      <c r="J259" s="1">
        <v>1</v>
      </c>
      <c r="K259" s="1">
        <v>1</v>
      </c>
      <c r="L259" s="1">
        <v>1</v>
      </c>
      <c r="M259" s="1">
        <f t="shared" si="32"/>
        <v>1</v>
      </c>
      <c r="N259" s="1" t="s">
        <v>80</v>
      </c>
      <c r="O259" s="1"/>
      <c r="P259" s="1"/>
      <c r="Q259" s="1">
        <v>1</v>
      </c>
      <c r="R259" s="1">
        <f t="shared" ref="R259:R322" si="33">IF(S259=I259,1,0)</f>
        <v>0</v>
      </c>
      <c r="S259" s="1"/>
      <c r="T259" s="1">
        <f t="shared" ref="T259:T322" si="34">IF(Q259=0,0,IF(R259=1,2,1))</f>
        <v>1</v>
      </c>
      <c r="U259" s="1" t="s">
        <v>83</v>
      </c>
      <c r="V259" s="1"/>
      <c r="W259" s="1">
        <v>1</v>
      </c>
      <c r="X259" s="1">
        <v>24.181000000000001</v>
      </c>
      <c r="Y259" s="1">
        <v>266.58300000000003</v>
      </c>
      <c r="Z259" s="1">
        <v>52.881</v>
      </c>
      <c r="AA259" s="1">
        <v>15.644</v>
      </c>
      <c r="AB259" s="1">
        <v>13.37</v>
      </c>
      <c r="AC259" s="1">
        <v>11.096</v>
      </c>
      <c r="AD259" s="1">
        <v>339.786</v>
      </c>
      <c r="AE259" s="1">
        <v>588.88599999999997</v>
      </c>
      <c r="AF259" s="1">
        <f t="shared" ref="AF259:AF322" si="35">AVERAGE(AD259:AE259)</f>
        <v>464.33600000000001</v>
      </c>
      <c r="AG259" s="1">
        <v>56</v>
      </c>
      <c r="AH259" s="1">
        <v>35</v>
      </c>
      <c r="AI259" s="1">
        <f t="shared" ref="AI259:AI322" si="36">AVERAGE(AG259:AH259)</f>
        <v>45.5</v>
      </c>
      <c r="AJ259" s="1">
        <v>24.238</v>
      </c>
      <c r="AK259" s="1">
        <v>48.158000000000001</v>
      </c>
      <c r="AL259" s="1">
        <f t="shared" ref="AL259:AL322" si="37">AVERAGE(AI259:AJ259)</f>
        <v>34.869</v>
      </c>
      <c r="AM259" s="1">
        <v>3.569</v>
      </c>
      <c r="AN259" s="1">
        <v>3.4660000000000002</v>
      </c>
      <c r="AO259" s="1">
        <f t="shared" ref="AO259:AO322" si="38">AVERAGE(AM259:AN259)</f>
        <v>3.5175000000000001</v>
      </c>
      <c r="AP259" s="1">
        <v>42</v>
      </c>
      <c r="AQ259" s="1">
        <v>19</v>
      </c>
      <c r="AR259" s="1">
        <f t="shared" ref="AR259:AR322" si="39">AVERAGE(AP259:AQ259)</f>
        <v>30.5</v>
      </c>
      <c r="AS259" s="1">
        <v>4</v>
      </c>
      <c r="AT259" s="1">
        <v>4</v>
      </c>
      <c r="AU259" s="1">
        <v>4</v>
      </c>
      <c r="AV259" s="2">
        <v>3.125</v>
      </c>
      <c r="AW259" s="2">
        <v>3.4285714285714284</v>
      </c>
      <c r="AX259" s="2">
        <v>1.8</v>
      </c>
      <c r="AY259" s="2">
        <v>2</v>
      </c>
      <c r="AZ259" s="2">
        <v>2.5</v>
      </c>
      <c r="BA259" s="2">
        <v>3</v>
      </c>
      <c r="BB259" s="2">
        <v>5.5</v>
      </c>
      <c r="BC259" s="2">
        <v>4</v>
      </c>
      <c r="BD259" s="3">
        <v>12.62075686841469</v>
      </c>
      <c r="BE259" s="3">
        <v>4.8000000000000001E-2</v>
      </c>
      <c r="BF259" s="3">
        <v>17.399000000000001</v>
      </c>
      <c r="BG259" s="3">
        <v>2.5617553758733091</v>
      </c>
      <c r="BH259" s="3">
        <v>7.6999999999999999E-2</v>
      </c>
      <c r="BI259" s="14">
        <v>2.0988673686274564E-2</v>
      </c>
      <c r="BJ259" s="3">
        <v>3.3239999999999998</v>
      </c>
      <c r="BK259" s="9">
        <v>56.440919999990342</v>
      </c>
      <c r="BL259" s="9">
        <v>62.331400000003782</v>
      </c>
    </row>
    <row r="260" spans="1:64" x14ac:dyDescent="0.4">
      <c r="A260" s="1">
        <v>27</v>
      </c>
      <c r="B260" s="1">
        <v>26</v>
      </c>
      <c r="C260" s="1" t="s">
        <v>86</v>
      </c>
      <c r="D260" s="1">
        <v>1</v>
      </c>
      <c r="E260" s="1" t="s">
        <v>77</v>
      </c>
      <c r="F260" s="1">
        <v>3</v>
      </c>
      <c r="G260" s="1" t="s">
        <v>84</v>
      </c>
      <c r="H260" s="1" t="s">
        <v>79</v>
      </c>
      <c r="I260" s="1" t="s">
        <v>80</v>
      </c>
      <c r="J260" s="1">
        <v>0</v>
      </c>
      <c r="K260" s="1">
        <v>1</v>
      </c>
      <c r="L260" s="1">
        <v>2</v>
      </c>
      <c r="M260" s="1">
        <f t="shared" si="32"/>
        <v>0</v>
      </c>
      <c r="N260" s="1"/>
      <c r="O260" s="1"/>
      <c r="P260" s="1"/>
      <c r="Q260" s="1">
        <v>1</v>
      </c>
      <c r="R260" s="1">
        <f t="shared" si="33"/>
        <v>0</v>
      </c>
      <c r="S260" s="1"/>
      <c r="T260" s="1">
        <f t="shared" si="34"/>
        <v>1</v>
      </c>
      <c r="U260" s="1"/>
      <c r="V260" s="1"/>
      <c r="W260" s="1">
        <v>0</v>
      </c>
      <c r="X260" s="1">
        <v>20.381</v>
      </c>
      <c r="Y260" s="1">
        <v>240.80600000000001</v>
      </c>
      <c r="Z260" s="1">
        <v>69.784000000000006</v>
      </c>
      <c r="AA260" s="1">
        <v>13.654999999999999</v>
      </c>
      <c r="AB260" s="1">
        <v>12.183</v>
      </c>
      <c r="AC260" s="1">
        <v>10.711</v>
      </c>
      <c r="AD260" s="1">
        <v>491.85300000000001</v>
      </c>
      <c r="AE260" s="1">
        <v>628.21400000000006</v>
      </c>
      <c r="AF260" s="1">
        <f t="shared" si="35"/>
        <v>560.0335</v>
      </c>
      <c r="AG260" s="1">
        <v>34</v>
      </c>
      <c r="AH260" s="1">
        <v>28</v>
      </c>
      <c r="AI260" s="1">
        <f t="shared" si="36"/>
        <v>31</v>
      </c>
      <c r="AJ260" s="1">
        <v>26.379000000000001</v>
      </c>
      <c r="AK260" s="1">
        <v>21.937999999999999</v>
      </c>
      <c r="AL260" s="1">
        <f t="shared" si="37"/>
        <v>28.689500000000002</v>
      </c>
      <c r="AM260" s="1">
        <v>4.1740000000000004</v>
      </c>
      <c r="AN260" s="1">
        <v>3.3719999999999999</v>
      </c>
      <c r="AO260" s="1">
        <f t="shared" si="38"/>
        <v>3.7730000000000001</v>
      </c>
      <c r="AP260" s="1">
        <v>29</v>
      </c>
      <c r="AQ260" s="1">
        <v>16</v>
      </c>
      <c r="AR260" s="1">
        <f t="shared" si="39"/>
        <v>22.5</v>
      </c>
      <c r="AS260" s="1">
        <v>2</v>
      </c>
      <c r="AT260" s="1">
        <v>2</v>
      </c>
      <c r="AU260" s="1">
        <v>2</v>
      </c>
      <c r="AV260" s="2">
        <v>3.125</v>
      </c>
      <c r="AW260" s="2">
        <v>3.4285714285714284</v>
      </c>
      <c r="AX260" s="2">
        <v>1.8</v>
      </c>
      <c r="AY260" s="2">
        <v>2</v>
      </c>
      <c r="AZ260" s="2">
        <v>2.5</v>
      </c>
      <c r="BA260" s="2">
        <v>3</v>
      </c>
      <c r="BB260" s="2">
        <v>5.5</v>
      </c>
      <c r="BC260" s="2">
        <v>4</v>
      </c>
      <c r="BD260" s="5"/>
      <c r="BE260" s="5"/>
      <c r="BF260" s="5"/>
      <c r="BG260" s="5"/>
      <c r="BH260" s="5"/>
      <c r="BI260" s="5"/>
      <c r="BJ260" s="5"/>
      <c r="BK260" s="4"/>
      <c r="BL260" s="4"/>
    </row>
    <row r="261" spans="1:64" x14ac:dyDescent="0.4">
      <c r="A261" s="1">
        <v>27</v>
      </c>
      <c r="B261" s="1">
        <v>26</v>
      </c>
      <c r="C261" s="1" t="s">
        <v>86</v>
      </c>
      <c r="D261" s="1">
        <v>1</v>
      </c>
      <c r="E261" s="1" t="s">
        <v>77</v>
      </c>
      <c r="F261" s="1">
        <v>4</v>
      </c>
      <c r="G261" s="1" t="s">
        <v>85</v>
      </c>
      <c r="H261" s="1" t="s">
        <v>80</v>
      </c>
      <c r="I261" s="1" t="s">
        <v>80</v>
      </c>
      <c r="J261" s="1">
        <v>1</v>
      </c>
      <c r="K261" s="1">
        <v>1</v>
      </c>
      <c r="L261" s="1">
        <v>1</v>
      </c>
      <c r="M261" s="1">
        <f t="shared" si="32"/>
        <v>1</v>
      </c>
      <c r="N261" s="1" t="s">
        <v>80</v>
      </c>
      <c r="O261" s="1"/>
      <c r="P261" s="1"/>
      <c r="Q261" s="1">
        <v>1</v>
      </c>
      <c r="R261" s="1">
        <f t="shared" si="33"/>
        <v>0</v>
      </c>
      <c r="S261" s="1"/>
      <c r="T261" s="1">
        <f t="shared" si="34"/>
        <v>1</v>
      </c>
      <c r="U261" s="1" t="s">
        <v>83</v>
      </c>
      <c r="V261" s="1"/>
      <c r="W261" s="1">
        <v>1</v>
      </c>
      <c r="X261" s="1">
        <v>22.352</v>
      </c>
      <c r="Y261" s="1">
        <v>227.12700000000001</v>
      </c>
      <c r="Z261" s="1">
        <v>62.478999999999999</v>
      </c>
      <c r="AA261" s="1">
        <v>12.379</v>
      </c>
      <c r="AB261" s="1">
        <v>10.515000000000001</v>
      </c>
      <c r="AC261" s="1">
        <v>8.65</v>
      </c>
      <c r="AD261" s="1">
        <v>388.38299999999998</v>
      </c>
      <c r="AE261" s="1">
        <v>593.51499999999999</v>
      </c>
      <c r="AF261" s="1">
        <f t="shared" si="35"/>
        <v>490.94899999999996</v>
      </c>
      <c r="AG261" s="1">
        <v>47</v>
      </c>
      <c r="AH261" s="1">
        <v>33</v>
      </c>
      <c r="AI261" s="1">
        <f t="shared" si="36"/>
        <v>40</v>
      </c>
      <c r="AJ261" s="1">
        <v>41.2</v>
      </c>
      <c r="AK261" s="1">
        <v>28.841999999999999</v>
      </c>
      <c r="AL261" s="1">
        <f t="shared" si="37"/>
        <v>40.6</v>
      </c>
      <c r="AM261" s="1">
        <v>3.875</v>
      </c>
      <c r="AN261" s="1">
        <v>3.71</v>
      </c>
      <c r="AO261" s="1">
        <f t="shared" si="38"/>
        <v>3.7925</v>
      </c>
      <c r="AP261" s="1">
        <v>40</v>
      </c>
      <c r="AQ261" s="1">
        <v>19</v>
      </c>
      <c r="AR261" s="1">
        <f t="shared" si="39"/>
        <v>29.5</v>
      </c>
      <c r="AS261" s="1">
        <v>2</v>
      </c>
      <c r="AT261" s="1">
        <v>2</v>
      </c>
      <c r="AU261" s="1">
        <v>2</v>
      </c>
      <c r="AV261" s="2">
        <v>3.125</v>
      </c>
      <c r="AW261" s="2">
        <v>3.4285714285714284</v>
      </c>
      <c r="AX261" s="2">
        <v>1.8</v>
      </c>
      <c r="AY261" s="2">
        <v>2</v>
      </c>
      <c r="AZ261" s="2">
        <v>2.5</v>
      </c>
      <c r="BA261" s="2">
        <v>3</v>
      </c>
      <c r="BB261" s="2">
        <v>5.5</v>
      </c>
      <c r="BC261" s="2">
        <v>4</v>
      </c>
      <c r="BD261" s="3">
        <v>19.484611838408654</v>
      </c>
      <c r="BE261" s="3">
        <v>0.251</v>
      </c>
      <c r="BF261" s="3">
        <v>18.45</v>
      </c>
      <c r="BG261" s="3">
        <v>4.7827707372096508</v>
      </c>
      <c r="BH261" s="3">
        <v>9.7000000000000003E-2</v>
      </c>
      <c r="BI261" s="14">
        <v>2.8396478985535267E-2</v>
      </c>
      <c r="BJ261" s="3">
        <v>3.5730000000000004</v>
      </c>
      <c r="BK261" s="9">
        <v>62.01952000007168</v>
      </c>
      <c r="BL261" s="9">
        <v>47.39531999997098</v>
      </c>
    </row>
    <row r="262" spans="1:64" x14ac:dyDescent="0.4">
      <c r="A262" s="1">
        <v>27</v>
      </c>
      <c r="B262" s="1">
        <v>26</v>
      </c>
      <c r="C262" s="1" t="s">
        <v>86</v>
      </c>
      <c r="D262" s="1">
        <v>1</v>
      </c>
      <c r="E262" s="1" t="s">
        <v>77</v>
      </c>
      <c r="F262" s="1">
        <v>5</v>
      </c>
      <c r="G262" s="1" t="s">
        <v>82</v>
      </c>
      <c r="H262" s="1" t="s">
        <v>80</v>
      </c>
      <c r="I262" s="1" t="s">
        <v>79</v>
      </c>
      <c r="J262" s="1">
        <v>0</v>
      </c>
      <c r="K262" s="1">
        <v>0</v>
      </c>
      <c r="L262" s="1">
        <v>0</v>
      </c>
      <c r="M262" s="1">
        <f t="shared" si="32"/>
        <v>0</v>
      </c>
      <c r="N262" s="1"/>
      <c r="O262" s="1"/>
      <c r="P262" s="1"/>
      <c r="Q262" s="1">
        <v>0</v>
      </c>
      <c r="R262" s="1">
        <f t="shared" si="33"/>
        <v>0</v>
      </c>
      <c r="S262" s="1"/>
      <c r="T262" s="1">
        <f t="shared" si="34"/>
        <v>0</v>
      </c>
      <c r="U262" s="1"/>
      <c r="V262" s="1"/>
      <c r="W262" s="1">
        <v>0</v>
      </c>
      <c r="X262" s="1"/>
      <c r="Y262" s="1"/>
      <c r="Z262" s="1"/>
      <c r="AA262" s="1"/>
      <c r="AB262" s="1"/>
      <c r="AC262" s="1"/>
      <c r="AD262" s="1"/>
      <c r="AE262" s="1"/>
      <c r="AF262" s="1" t="e">
        <f t="shared" si="35"/>
        <v>#DIV/0!</v>
      </c>
      <c r="AG262" s="1"/>
      <c r="AH262" s="1"/>
      <c r="AI262" s="1" t="e">
        <f t="shared" si="36"/>
        <v>#DIV/0!</v>
      </c>
      <c r="AJ262" s="1"/>
      <c r="AK262" s="1"/>
      <c r="AL262" s="1" t="e">
        <f t="shared" si="37"/>
        <v>#DIV/0!</v>
      </c>
      <c r="AM262" s="1"/>
      <c r="AN262" s="1"/>
      <c r="AO262" s="1" t="e">
        <f t="shared" si="38"/>
        <v>#DIV/0!</v>
      </c>
      <c r="AP262" s="1"/>
      <c r="AQ262" s="1"/>
      <c r="AR262" s="1" t="e">
        <f t="shared" si="39"/>
        <v>#DIV/0!</v>
      </c>
      <c r="AS262" s="1">
        <v>1</v>
      </c>
      <c r="AT262" s="1">
        <v>1</v>
      </c>
      <c r="AU262" s="1">
        <v>1</v>
      </c>
      <c r="AV262" s="2">
        <v>3.125</v>
      </c>
      <c r="AW262" s="2">
        <v>3.4285714285714284</v>
      </c>
      <c r="AX262" s="2">
        <v>1.8</v>
      </c>
      <c r="AY262" s="2">
        <v>2</v>
      </c>
      <c r="AZ262" s="2">
        <v>2.5</v>
      </c>
      <c r="BA262" s="2">
        <v>3</v>
      </c>
      <c r="BB262" s="2">
        <v>5.5</v>
      </c>
      <c r="BC262" s="2">
        <v>4</v>
      </c>
      <c r="BD262" s="5"/>
      <c r="BE262" s="5"/>
      <c r="BF262" s="5"/>
      <c r="BG262" s="5"/>
      <c r="BH262" s="5"/>
      <c r="BI262" s="5"/>
      <c r="BJ262" s="5"/>
      <c r="BK262" s="4"/>
      <c r="BL262" s="4"/>
    </row>
    <row r="263" spans="1:64" x14ac:dyDescent="0.4">
      <c r="A263" s="1">
        <v>27</v>
      </c>
      <c r="B263" s="1">
        <v>26</v>
      </c>
      <c r="C263" s="1" t="s">
        <v>86</v>
      </c>
      <c r="D263" s="1">
        <v>1</v>
      </c>
      <c r="E263" s="1" t="s">
        <v>77</v>
      </c>
      <c r="F263" s="1">
        <v>6</v>
      </c>
      <c r="G263" s="1" t="s">
        <v>84</v>
      </c>
      <c r="H263" s="1" t="s">
        <v>79</v>
      </c>
      <c r="I263" s="1" t="s">
        <v>80</v>
      </c>
      <c r="J263" s="1">
        <v>1</v>
      </c>
      <c r="K263" s="1">
        <v>0</v>
      </c>
      <c r="L263" s="1">
        <v>0</v>
      </c>
      <c r="M263" s="1">
        <f t="shared" si="32"/>
        <v>0</v>
      </c>
      <c r="N263" s="1" t="s">
        <v>80</v>
      </c>
      <c r="O263" s="1"/>
      <c r="P263" s="1"/>
      <c r="Q263" s="1">
        <v>0</v>
      </c>
      <c r="R263" s="1">
        <f t="shared" si="33"/>
        <v>0</v>
      </c>
      <c r="S263" s="1"/>
      <c r="T263" s="1">
        <f t="shared" si="34"/>
        <v>0</v>
      </c>
      <c r="U263" s="1" t="s">
        <v>81</v>
      </c>
      <c r="V263" s="1" t="s">
        <v>83</v>
      </c>
      <c r="W263" s="1">
        <v>1</v>
      </c>
      <c r="X263" s="1">
        <v>23.236999999999998</v>
      </c>
      <c r="Y263" s="1">
        <v>261.98599999999999</v>
      </c>
      <c r="Z263" s="1">
        <v>57.417999999999999</v>
      </c>
      <c r="AA263" s="1">
        <v>14.920999999999999</v>
      </c>
      <c r="AB263" s="1">
        <v>15.244</v>
      </c>
      <c r="AC263" s="1">
        <v>15.567</v>
      </c>
      <c r="AD263" s="1">
        <v>227.75</v>
      </c>
      <c r="AE263" s="1">
        <v>590.65599999999995</v>
      </c>
      <c r="AF263" s="1">
        <f t="shared" si="35"/>
        <v>409.20299999999997</v>
      </c>
      <c r="AG263" s="1">
        <v>76</v>
      </c>
      <c r="AH263" s="1">
        <v>32</v>
      </c>
      <c r="AI263" s="1">
        <f t="shared" si="36"/>
        <v>54</v>
      </c>
      <c r="AJ263" s="1">
        <v>45.136000000000003</v>
      </c>
      <c r="AK263" s="1">
        <v>25.062000000000001</v>
      </c>
      <c r="AL263" s="1">
        <f t="shared" si="37"/>
        <v>49.567999999999998</v>
      </c>
      <c r="AM263" s="1">
        <v>2.887</v>
      </c>
      <c r="AN263" s="1">
        <v>4.2160000000000002</v>
      </c>
      <c r="AO263" s="1">
        <f t="shared" si="38"/>
        <v>3.5514999999999999</v>
      </c>
      <c r="AP263" s="1">
        <v>66</v>
      </c>
      <c r="AQ263" s="1">
        <v>16</v>
      </c>
      <c r="AR263" s="1">
        <f t="shared" si="39"/>
        <v>41</v>
      </c>
      <c r="AS263" s="1">
        <v>2</v>
      </c>
      <c r="AT263" s="1">
        <v>2</v>
      </c>
      <c r="AU263" s="1">
        <v>2</v>
      </c>
      <c r="AV263" s="2">
        <v>3.125</v>
      </c>
      <c r="AW263" s="2">
        <v>3.4285714285714284</v>
      </c>
      <c r="AX263" s="2">
        <v>1.8</v>
      </c>
      <c r="AY263" s="2">
        <v>2</v>
      </c>
      <c r="AZ263" s="2">
        <v>2.5</v>
      </c>
      <c r="BA263" s="2">
        <v>3</v>
      </c>
      <c r="BB263" s="2">
        <v>5.5</v>
      </c>
      <c r="BC263" s="2">
        <v>4</v>
      </c>
      <c r="BD263" s="3">
        <v>19.880256424811819</v>
      </c>
      <c r="BE263" s="3">
        <v>2.9000000000000001E-2</v>
      </c>
      <c r="BF263" s="3">
        <v>19.312999999999999</v>
      </c>
      <c r="BG263" s="3">
        <v>3.5485115116897967</v>
      </c>
      <c r="BH263" s="1">
        <v>1.2999999999999999E-2</v>
      </c>
      <c r="BI263" s="1">
        <v>2.6840767805939945E-3</v>
      </c>
      <c r="BJ263" s="3">
        <v>1.0919999999999996</v>
      </c>
      <c r="BK263" s="11"/>
      <c r="BL263" s="11"/>
    </row>
    <row r="264" spans="1:64" x14ac:dyDescent="0.4">
      <c r="A264" s="1">
        <v>27</v>
      </c>
      <c r="B264" s="1">
        <v>26</v>
      </c>
      <c r="C264" s="1" t="s">
        <v>86</v>
      </c>
      <c r="D264" s="1">
        <v>1</v>
      </c>
      <c r="E264" s="1" t="s">
        <v>77</v>
      </c>
      <c r="F264" s="1">
        <v>7</v>
      </c>
      <c r="G264" s="1" t="s">
        <v>85</v>
      </c>
      <c r="H264" s="1" t="s">
        <v>80</v>
      </c>
      <c r="I264" s="1" t="s">
        <v>80</v>
      </c>
      <c r="J264" s="1">
        <v>0</v>
      </c>
      <c r="K264" s="1">
        <v>1</v>
      </c>
      <c r="L264" s="1">
        <v>2</v>
      </c>
      <c r="M264" s="1">
        <f t="shared" si="32"/>
        <v>1</v>
      </c>
      <c r="N264" s="1" t="s">
        <v>80</v>
      </c>
      <c r="O264" s="1"/>
      <c r="P264" s="1"/>
      <c r="Q264" s="1">
        <v>0</v>
      </c>
      <c r="R264" s="1">
        <f t="shared" si="33"/>
        <v>0</v>
      </c>
      <c r="S264" s="1"/>
      <c r="T264" s="1">
        <f t="shared" si="34"/>
        <v>0</v>
      </c>
      <c r="U264" s="1" t="s">
        <v>83</v>
      </c>
      <c r="V264" s="1"/>
      <c r="W264" s="1">
        <v>1</v>
      </c>
      <c r="X264" s="1">
        <v>29.018999999999998</v>
      </c>
      <c r="Y264" s="1">
        <v>309.99599999999998</v>
      </c>
      <c r="Z264" s="1">
        <v>76.134</v>
      </c>
      <c r="AA264" s="1">
        <v>24.469000000000001</v>
      </c>
      <c r="AB264" s="1">
        <v>21.827000000000002</v>
      </c>
      <c r="AC264" s="1">
        <v>19.184000000000001</v>
      </c>
      <c r="AD264" s="1">
        <v>187.90799999999999</v>
      </c>
      <c r="AE264" s="1">
        <v>560.77499999999998</v>
      </c>
      <c r="AF264" s="1">
        <f t="shared" si="35"/>
        <v>374.3415</v>
      </c>
      <c r="AG264" s="1">
        <v>98</v>
      </c>
      <c r="AH264" s="1">
        <v>40</v>
      </c>
      <c r="AI264" s="1">
        <f t="shared" si="36"/>
        <v>69</v>
      </c>
      <c r="AJ264" s="1">
        <v>28.516999999999999</v>
      </c>
      <c r="AK264" s="1">
        <v>282.2</v>
      </c>
      <c r="AL264" s="1">
        <f t="shared" si="37"/>
        <v>48.758499999999998</v>
      </c>
      <c r="AM264" s="1">
        <v>3.3279999999999998</v>
      </c>
      <c r="AN264" s="1">
        <v>4.7869999999999999</v>
      </c>
      <c r="AO264" s="1">
        <f t="shared" si="38"/>
        <v>4.0575000000000001</v>
      </c>
      <c r="AP264" s="1">
        <v>89</v>
      </c>
      <c r="AQ264" s="1">
        <v>15</v>
      </c>
      <c r="AR264" s="1">
        <f t="shared" si="39"/>
        <v>52</v>
      </c>
      <c r="AS264" s="1">
        <v>5</v>
      </c>
      <c r="AT264" s="1">
        <v>5</v>
      </c>
      <c r="AU264" s="1">
        <v>5</v>
      </c>
      <c r="AV264" s="2">
        <v>3.125</v>
      </c>
      <c r="AW264" s="2">
        <v>3.4285714285714284</v>
      </c>
      <c r="AX264" s="2">
        <v>1.8</v>
      </c>
      <c r="AY264" s="2">
        <v>2</v>
      </c>
      <c r="AZ264" s="2">
        <v>2.5</v>
      </c>
      <c r="BA264" s="2">
        <v>3</v>
      </c>
      <c r="BB264" s="2">
        <v>5.5</v>
      </c>
      <c r="BC264" s="2">
        <v>4</v>
      </c>
      <c r="BD264" s="5"/>
      <c r="BE264" s="5"/>
      <c r="BF264" s="5"/>
      <c r="BG264" s="5"/>
      <c r="BH264" s="5"/>
      <c r="BI264" s="5"/>
      <c r="BJ264" s="5"/>
      <c r="BK264" s="4"/>
      <c r="BL264" s="4"/>
    </row>
    <row r="265" spans="1:64" x14ac:dyDescent="0.4">
      <c r="A265" s="1">
        <v>27</v>
      </c>
      <c r="B265" s="1">
        <v>26</v>
      </c>
      <c r="C265" s="1" t="s">
        <v>86</v>
      </c>
      <c r="D265" s="1">
        <v>1</v>
      </c>
      <c r="E265" s="1" t="s">
        <v>77</v>
      </c>
      <c r="F265" s="1">
        <v>8</v>
      </c>
      <c r="G265" s="1" t="s">
        <v>78</v>
      </c>
      <c r="H265" s="1" t="s">
        <v>79</v>
      </c>
      <c r="I265" s="1" t="s">
        <v>79</v>
      </c>
      <c r="J265" s="1">
        <v>1</v>
      </c>
      <c r="K265" s="1">
        <v>1</v>
      </c>
      <c r="L265" s="1">
        <v>5</v>
      </c>
      <c r="M265" s="1">
        <f t="shared" si="32"/>
        <v>1</v>
      </c>
      <c r="N265" s="1" t="s">
        <v>79</v>
      </c>
      <c r="O265" s="1" t="s">
        <v>80</v>
      </c>
      <c r="P265" s="1" t="s">
        <v>79</v>
      </c>
      <c r="Q265" s="1">
        <v>1</v>
      </c>
      <c r="R265" s="1">
        <f t="shared" si="33"/>
        <v>0</v>
      </c>
      <c r="S265" s="1"/>
      <c r="T265" s="1">
        <f t="shared" si="34"/>
        <v>1</v>
      </c>
      <c r="U265" s="1"/>
      <c r="V265" s="1"/>
      <c r="W265" s="1">
        <v>0</v>
      </c>
      <c r="X265" s="1">
        <v>26.684999999999999</v>
      </c>
      <c r="Y265" s="1">
        <v>268.346</v>
      </c>
      <c r="Z265" s="1">
        <v>68.977000000000004</v>
      </c>
      <c r="AA265" s="1">
        <v>18.675999999999998</v>
      </c>
      <c r="AB265" s="1">
        <v>18.050999999999998</v>
      </c>
      <c r="AC265" s="1">
        <v>17.427</v>
      </c>
      <c r="AD265" s="1">
        <v>208.61799999999999</v>
      </c>
      <c r="AE265" s="1">
        <v>573.89200000000005</v>
      </c>
      <c r="AF265" s="1">
        <f t="shared" si="35"/>
        <v>391.255</v>
      </c>
      <c r="AG265" s="1">
        <v>89</v>
      </c>
      <c r="AH265" s="1">
        <v>37</v>
      </c>
      <c r="AI265" s="1">
        <f t="shared" si="36"/>
        <v>63</v>
      </c>
      <c r="AJ265" s="1">
        <v>26.744</v>
      </c>
      <c r="AK265" s="1">
        <v>22.2</v>
      </c>
      <c r="AL265" s="1">
        <f t="shared" si="37"/>
        <v>44.872</v>
      </c>
      <c r="AM265" s="1">
        <v>3.8410000000000002</v>
      </c>
      <c r="AN265" s="1">
        <v>4.29</v>
      </c>
      <c r="AO265" s="1">
        <f t="shared" si="38"/>
        <v>4.0655000000000001</v>
      </c>
      <c r="AP265" s="1">
        <v>86</v>
      </c>
      <c r="AQ265" s="1">
        <v>15</v>
      </c>
      <c r="AR265" s="1">
        <f t="shared" si="39"/>
        <v>50.5</v>
      </c>
      <c r="AS265" s="1">
        <v>2</v>
      </c>
      <c r="AT265" s="1">
        <v>2</v>
      </c>
      <c r="AU265" s="1">
        <v>2</v>
      </c>
      <c r="AV265" s="2">
        <v>3.125</v>
      </c>
      <c r="AW265" s="2">
        <v>3.4285714285714284</v>
      </c>
      <c r="AX265" s="2">
        <v>1.8</v>
      </c>
      <c r="AY265" s="2">
        <v>2</v>
      </c>
      <c r="AZ265" s="2">
        <v>2.5</v>
      </c>
      <c r="BA265" s="2">
        <v>3</v>
      </c>
      <c r="BB265" s="2">
        <v>5.5</v>
      </c>
      <c r="BC265" s="2">
        <v>4</v>
      </c>
      <c r="BD265" s="3">
        <v>12.702303008398518</v>
      </c>
      <c r="BE265" s="3">
        <v>0.29899999999999999</v>
      </c>
      <c r="BF265" s="3">
        <v>18.32</v>
      </c>
      <c r="BG265" s="3">
        <v>4.3736822648032483</v>
      </c>
      <c r="BH265" s="3">
        <v>0.11799999999999999</v>
      </c>
      <c r="BI265" s="14">
        <v>2.8176922393995517E-2</v>
      </c>
      <c r="BJ265" s="3">
        <v>2.972</v>
      </c>
      <c r="BK265" s="9">
        <v>103.48866999960046</v>
      </c>
      <c r="BL265" s="9">
        <v>57.776000000219938</v>
      </c>
    </row>
    <row r="266" spans="1:64" x14ac:dyDescent="0.4">
      <c r="A266" s="1">
        <v>27</v>
      </c>
      <c r="B266" s="1">
        <v>26</v>
      </c>
      <c r="C266" s="1" t="s">
        <v>86</v>
      </c>
      <c r="D266" s="1">
        <v>1</v>
      </c>
      <c r="E266" s="1" t="s">
        <v>77</v>
      </c>
      <c r="F266" s="1">
        <v>9</v>
      </c>
      <c r="G266" s="1" t="s">
        <v>84</v>
      </c>
      <c r="H266" s="1" t="s">
        <v>79</v>
      </c>
      <c r="I266" s="1" t="s">
        <v>80</v>
      </c>
      <c r="J266" s="1">
        <v>1</v>
      </c>
      <c r="K266" s="1">
        <v>0</v>
      </c>
      <c r="L266" s="1">
        <v>2</v>
      </c>
      <c r="M266" s="1">
        <f t="shared" si="32"/>
        <v>1</v>
      </c>
      <c r="N266" s="1" t="s">
        <v>80</v>
      </c>
      <c r="O266" s="1" t="s">
        <v>79</v>
      </c>
      <c r="P266" s="1"/>
      <c r="Q266" s="1">
        <v>1</v>
      </c>
      <c r="R266" s="1">
        <f t="shared" si="33"/>
        <v>0</v>
      </c>
      <c r="S266" s="1"/>
      <c r="T266" s="1">
        <f t="shared" si="34"/>
        <v>1</v>
      </c>
      <c r="U266" s="1" t="s">
        <v>81</v>
      </c>
      <c r="V266" s="1" t="s">
        <v>83</v>
      </c>
      <c r="W266" s="1">
        <v>1</v>
      </c>
      <c r="X266" s="1">
        <v>17.649999999999999</v>
      </c>
      <c r="Y266" s="1">
        <v>242.19399999999999</v>
      </c>
      <c r="Z266" s="1">
        <v>118.006</v>
      </c>
      <c r="AA266" s="1">
        <v>26.533999999999999</v>
      </c>
      <c r="AB266" s="1">
        <v>26.533999999999999</v>
      </c>
      <c r="AC266" s="1">
        <v>26.533999999999999</v>
      </c>
      <c r="AD266" s="1">
        <v>197.05699999999999</v>
      </c>
      <c r="AE266" s="1">
        <v>487.4</v>
      </c>
      <c r="AF266" s="1">
        <f t="shared" si="35"/>
        <v>342.2285</v>
      </c>
      <c r="AG266" s="1">
        <v>53</v>
      </c>
      <c r="AH266" s="1">
        <v>25</v>
      </c>
      <c r="AI266" s="1">
        <f t="shared" si="36"/>
        <v>39</v>
      </c>
      <c r="AJ266" s="1">
        <v>35.287999999999997</v>
      </c>
      <c r="AK266" s="1">
        <v>190.5</v>
      </c>
      <c r="AL266" s="1">
        <f t="shared" si="37"/>
        <v>37.143999999999998</v>
      </c>
      <c r="AM266" s="1">
        <v>8.7769999999999992</v>
      </c>
      <c r="AN266" s="1">
        <v>8.5449999999999999</v>
      </c>
      <c r="AO266" s="1">
        <f t="shared" si="38"/>
        <v>8.6609999999999996</v>
      </c>
      <c r="AP266" s="1">
        <v>52</v>
      </c>
      <c r="AQ266" s="1">
        <v>16</v>
      </c>
      <c r="AR266" s="1">
        <f t="shared" si="39"/>
        <v>34</v>
      </c>
      <c r="AS266" s="1">
        <v>1</v>
      </c>
      <c r="AT266" s="1">
        <v>1</v>
      </c>
      <c r="AU266" s="1">
        <v>1</v>
      </c>
      <c r="AV266" s="2">
        <v>3.125</v>
      </c>
      <c r="AW266" s="2">
        <v>3.4285714285714284</v>
      </c>
      <c r="AX266" s="2">
        <v>1.8</v>
      </c>
      <c r="AY266" s="2">
        <v>2</v>
      </c>
      <c r="AZ266" s="2">
        <v>2.5</v>
      </c>
      <c r="BA266" s="2">
        <v>3</v>
      </c>
      <c r="BB266" s="2">
        <v>5.5</v>
      </c>
      <c r="BC266" s="2">
        <v>4</v>
      </c>
      <c r="BD266" s="3">
        <v>10.060020434722649</v>
      </c>
      <c r="BE266" s="3">
        <v>1.7000000000000001E-2</v>
      </c>
      <c r="BF266" s="3">
        <v>14.678000000000001</v>
      </c>
      <c r="BG266" s="3">
        <v>1.8723473114196982</v>
      </c>
      <c r="BH266" s="3">
        <v>1.9E-2</v>
      </c>
      <c r="BI266" s="14">
        <v>4.0152877026053716E-3</v>
      </c>
      <c r="BJ266" s="3">
        <v>1.0299999999999727</v>
      </c>
      <c r="BK266" s="11"/>
      <c r="BL266" s="11"/>
    </row>
    <row r="267" spans="1:64" x14ac:dyDescent="0.4">
      <c r="A267" s="1">
        <v>27</v>
      </c>
      <c r="B267" s="1">
        <v>26</v>
      </c>
      <c r="C267" s="1" t="s">
        <v>86</v>
      </c>
      <c r="D267" s="1">
        <v>1</v>
      </c>
      <c r="E267" s="1" t="s">
        <v>77</v>
      </c>
      <c r="F267" s="1">
        <v>10</v>
      </c>
      <c r="G267" s="1" t="s">
        <v>85</v>
      </c>
      <c r="H267" s="1" t="s">
        <v>80</v>
      </c>
      <c r="I267" s="1" t="s">
        <v>80</v>
      </c>
      <c r="J267" s="1">
        <v>1</v>
      </c>
      <c r="K267" s="1">
        <v>1</v>
      </c>
      <c r="L267" s="1">
        <v>4</v>
      </c>
      <c r="M267" s="1">
        <f t="shared" si="32"/>
        <v>1</v>
      </c>
      <c r="N267" s="1" t="s">
        <v>80</v>
      </c>
      <c r="O267" s="1"/>
      <c r="P267" s="1"/>
      <c r="Q267" s="1">
        <v>1</v>
      </c>
      <c r="R267" s="1">
        <f t="shared" si="33"/>
        <v>0</v>
      </c>
      <c r="S267" s="1"/>
      <c r="T267" s="1">
        <f t="shared" si="34"/>
        <v>1</v>
      </c>
      <c r="U267" s="1" t="s">
        <v>83</v>
      </c>
      <c r="V267" s="1"/>
      <c r="W267" s="1">
        <v>1</v>
      </c>
      <c r="X267" s="1">
        <v>18.625</v>
      </c>
      <c r="Y267" s="1">
        <v>382.68099999999998</v>
      </c>
      <c r="Z267" s="1">
        <v>86.63</v>
      </c>
      <c r="AA267" s="1">
        <v>26.029</v>
      </c>
      <c r="AB267" s="1">
        <v>20.795999999999999</v>
      </c>
      <c r="AC267" s="1">
        <v>15.564</v>
      </c>
      <c r="AD267" s="1">
        <v>222.72</v>
      </c>
      <c r="AE267" s="1">
        <v>386.60500000000002</v>
      </c>
      <c r="AF267" s="1">
        <f t="shared" si="35"/>
        <v>304.66250000000002</v>
      </c>
      <c r="AG267" s="1">
        <v>50</v>
      </c>
      <c r="AH267" s="1">
        <v>38</v>
      </c>
      <c r="AI267" s="1">
        <f t="shared" si="36"/>
        <v>44</v>
      </c>
      <c r="AJ267" s="1">
        <v>35.392000000000003</v>
      </c>
      <c r="AK267" s="1">
        <v>21.242000000000001</v>
      </c>
      <c r="AL267" s="1">
        <f t="shared" si="37"/>
        <v>39.695999999999998</v>
      </c>
      <c r="AM267" s="1">
        <v>9.3420000000000005</v>
      </c>
      <c r="AN267" s="1">
        <v>5.2649999999999997</v>
      </c>
      <c r="AO267" s="1">
        <f t="shared" si="38"/>
        <v>7.3034999999999997</v>
      </c>
      <c r="AP267" s="1">
        <v>51</v>
      </c>
      <c r="AQ267" s="1">
        <v>33</v>
      </c>
      <c r="AR267" s="1">
        <f t="shared" si="39"/>
        <v>42</v>
      </c>
      <c r="AS267" s="1">
        <v>1</v>
      </c>
      <c r="AT267" s="1">
        <v>1</v>
      </c>
      <c r="AU267" s="1">
        <v>1</v>
      </c>
      <c r="AV267" s="2">
        <v>3.125</v>
      </c>
      <c r="AW267" s="2">
        <v>3.4285714285714284</v>
      </c>
      <c r="AX267" s="2">
        <v>1.8</v>
      </c>
      <c r="AY267" s="2">
        <v>2</v>
      </c>
      <c r="AZ267" s="2">
        <v>2.5</v>
      </c>
      <c r="BA267" s="2">
        <v>3</v>
      </c>
      <c r="BB267" s="2">
        <v>5.5</v>
      </c>
      <c r="BC267" s="2">
        <v>4</v>
      </c>
      <c r="BD267" s="3">
        <v>17.683576163984466</v>
      </c>
      <c r="BE267" s="3">
        <v>0.22</v>
      </c>
      <c r="BF267" s="3">
        <v>16.091000000000001</v>
      </c>
      <c r="BG267" s="3">
        <v>3.0918264151851758</v>
      </c>
      <c r="BH267" s="3">
        <v>0.11899999999999999</v>
      </c>
      <c r="BI267" s="14">
        <v>2.6997603698308732E-2</v>
      </c>
      <c r="BJ267" s="3">
        <v>3.9979999999999905</v>
      </c>
      <c r="BK267" s="9">
        <v>66.73336000008112</v>
      </c>
      <c r="BL267" s="9">
        <v>49.392399999968802</v>
      </c>
    </row>
    <row r="268" spans="1:64" x14ac:dyDescent="0.4">
      <c r="A268" s="1">
        <v>27</v>
      </c>
      <c r="B268" s="1">
        <v>26</v>
      </c>
      <c r="C268" s="1" t="s">
        <v>86</v>
      </c>
      <c r="D268" s="1">
        <v>1</v>
      </c>
      <c r="E268" s="1" t="s">
        <v>77</v>
      </c>
      <c r="F268" s="1">
        <v>11</v>
      </c>
      <c r="G268" s="1" t="s">
        <v>78</v>
      </c>
      <c r="H268" s="1" t="s">
        <v>79</v>
      </c>
      <c r="I268" s="1" t="s">
        <v>79</v>
      </c>
      <c r="J268" s="1">
        <v>1</v>
      </c>
      <c r="K268" s="1">
        <v>1</v>
      </c>
      <c r="L268" s="1">
        <v>2</v>
      </c>
      <c r="M268" s="1">
        <f t="shared" si="32"/>
        <v>1</v>
      </c>
      <c r="N268" s="1" t="s">
        <v>80</v>
      </c>
      <c r="O268" s="1" t="s">
        <v>79</v>
      </c>
      <c r="P268" s="1"/>
      <c r="Q268" s="1">
        <v>1</v>
      </c>
      <c r="R268" s="1">
        <f t="shared" si="33"/>
        <v>0</v>
      </c>
      <c r="S268" s="1"/>
      <c r="T268" s="1">
        <f t="shared" si="34"/>
        <v>1</v>
      </c>
      <c r="U268" s="1"/>
      <c r="V268" s="1"/>
      <c r="W268" s="1">
        <v>0</v>
      </c>
      <c r="X268" s="1">
        <v>24.888000000000002</v>
      </c>
      <c r="Y268" s="1">
        <v>232.05500000000001</v>
      </c>
      <c r="Z268" s="1">
        <v>92.843000000000004</v>
      </c>
      <c r="AA268" s="1">
        <v>21.298999999999999</v>
      </c>
      <c r="AB268" s="1">
        <v>19.558</v>
      </c>
      <c r="AC268" s="1">
        <v>17.815999999999999</v>
      </c>
      <c r="AD268" s="1">
        <v>253.477</v>
      </c>
      <c r="AE268" s="1">
        <v>500.56400000000002</v>
      </c>
      <c r="AF268" s="1">
        <f t="shared" si="35"/>
        <v>377.02050000000003</v>
      </c>
      <c r="AG268" s="1">
        <v>65</v>
      </c>
      <c r="AH268" s="1">
        <v>39</v>
      </c>
      <c r="AI268" s="1">
        <f t="shared" si="36"/>
        <v>52</v>
      </c>
      <c r="AJ268" s="1">
        <v>31.187999999999999</v>
      </c>
      <c r="AK268" s="1">
        <v>21.32</v>
      </c>
      <c r="AL268" s="1">
        <f t="shared" si="37"/>
        <v>41.594000000000001</v>
      </c>
      <c r="AM268" s="1">
        <v>8.6359999999999992</v>
      </c>
      <c r="AN268" s="1">
        <v>4.4740000000000002</v>
      </c>
      <c r="AO268" s="1">
        <f t="shared" si="38"/>
        <v>6.5549999999999997</v>
      </c>
      <c r="AP268" s="1">
        <v>64</v>
      </c>
      <c r="AQ268" s="1">
        <v>25</v>
      </c>
      <c r="AR268" s="1">
        <f t="shared" si="39"/>
        <v>44.5</v>
      </c>
      <c r="AS268" s="1">
        <v>1</v>
      </c>
      <c r="AT268" s="1">
        <v>1</v>
      </c>
      <c r="AU268" s="1">
        <v>1</v>
      </c>
      <c r="AV268" s="2">
        <v>3.125</v>
      </c>
      <c r="AW268" s="2">
        <v>3.4285714285714284</v>
      </c>
      <c r="AX268" s="2">
        <v>1.8</v>
      </c>
      <c r="AY268" s="2">
        <v>2</v>
      </c>
      <c r="AZ268" s="2">
        <v>2.5</v>
      </c>
      <c r="BA268" s="2">
        <v>3</v>
      </c>
      <c r="BB268" s="2">
        <v>5.5</v>
      </c>
      <c r="BC268" s="2">
        <v>4</v>
      </c>
      <c r="BD268" s="3">
        <v>23.921500995773989</v>
      </c>
      <c r="BE268" s="3">
        <v>0.1</v>
      </c>
      <c r="BF268" s="3">
        <v>19.597000000000001</v>
      </c>
      <c r="BG268" s="3">
        <v>4.2221682988698506</v>
      </c>
      <c r="BH268" s="3">
        <v>9.5000000000000001E-2</v>
      </c>
      <c r="BI268" s="14">
        <v>2.2751306240316981E-2</v>
      </c>
      <c r="BJ268" s="3">
        <v>3.09699999999998</v>
      </c>
      <c r="BK268" s="9">
        <v>97.600470000094447</v>
      </c>
      <c r="BL268" s="9">
        <v>39.975799999952869</v>
      </c>
    </row>
    <row r="269" spans="1:64" x14ac:dyDescent="0.4">
      <c r="A269" s="1">
        <v>27</v>
      </c>
      <c r="B269" s="1">
        <v>26</v>
      </c>
      <c r="C269" s="1" t="s">
        <v>86</v>
      </c>
      <c r="D269" s="1">
        <v>1</v>
      </c>
      <c r="E269" s="1" t="s">
        <v>77</v>
      </c>
      <c r="F269" s="1">
        <v>12</v>
      </c>
      <c r="G269" s="1" t="s">
        <v>82</v>
      </c>
      <c r="H269" s="1" t="s">
        <v>80</v>
      </c>
      <c r="I269" s="1" t="s">
        <v>79</v>
      </c>
      <c r="J269" s="1">
        <v>1</v>
      </c>
      <c r="K269" s="1">
        <v>1</v>
      </c>
      <c r="L269" s="1">
        <v>2</v>
      </c>
      <c r="M269" s="1">
        <f t="shared" si="32"/>
        <v>1</v>
      </c>
      <c r="N269" s="1" t="s">
        <v>80</v>
      </c>
      <c r="O269" s="1"/>
      <c r="P269" s="1"/>
      <c r="Q269" s="1">
        <v>1</v>
      </c>
      <c r="R269" s="1">
        <f t="shared" si="33"/>
        <v>1</v>
      </c>
      <c r="S269" s="1" t="s">
        <v>79</v>
      </c>
      <c r="T269" s="1">
        <f t="shared" si="34"/>
        <v>2</v>
      </c>
      <c r="U269" s="1" t="s">
        <v>83</v>
      </c>
      <c r="V269" s="1"/>
      <c r="W269" s="1">
        <v>1</v>
      </c>
      <c r="X269" s="1">
        <v>29.672000000000001</v>
      </c>
      <c r="Y269" s="1">
        <v>342.50700000000001</v>
      </c>
      <c r="Z269" s="1">
        <v>79.075999999999993</v>
      </c>
      <c r="AA269" s="1">
        <v>18.596</v>
      </c>
      <c r="AB269" s="1">
        <v>15.449</v>
      </c>
      <c r="AC269" s="1">
        <v>12.303000000000001</v>
      </c>
      <c r="AD269" s="1">
        <v>288.904</v>
      </c>
      <c r="AE269" s="1">
        <v>548.20000000000005</v>
      </c>
      <c r="AF269" s="1">
        <f t="shared" si="35"/>
        <v>418.55200000000002</v>
      </c>
      <c r="AG269" s="1">
        <v>73</v>
      </c>
      <c r="AH269" s="1">
        <v>45</v>
      </c>
      <c r="AI269" s="1">
        <f t="shared" si="36"/>
        <v>59</v>
      </c>
      <c r="AJ269" s="1">
        <v>27.513999999999999</v>
      </c>
      <c r="AK269" s="1">
        <v>27.867000000000001</v>
      </c>
      <c r="AL269" s="1">
        <f t="shared" si="37"/>
        <v>43.256999999999998</v>
      </c>
      <c r="AM269" s="1">
        <v>8.5969999999999995</v>
      </c>
      <c r="AN269" s="1">
        <v>5.069</v>
      </c>
      <c r="AO269" s="1">
        <f t="shared" si="38"/>
        <v>6.8330000000000002</v>
      </c>
      <c r="AP269" s="1">
        <v>72</v>
      </c>
      <c r="AQ269" s="1">
        <v>30</v>
      </c>
      <c r="AR269" s="1">
        <f t="shared" si="39"/>
        <v>51</v>
      </c>
      <c r="AS269" s="1">
        <v>3</v>
      </c>
      <c r="AT269" s="1">
        <v>3</v>
      </c>
      <c r="AU269" s="1">
        <v>3</v>
      </c>
      <c r="AV269" s="2">
        <v>3.125</v>
      </c>
      <c r="AW269" s="2">
        <v>3.4285714285714284</v>
      </c>
      <c r="AX269" s="2">
        <v>1.8</v>
      </c>
      <c r="AY269" s="2">
        <v>2</v>
      </c>
      <c r="AZ269" s="2">
        <v>2.5</v>
      </c>
      <c r="BA269" s="2">
        <v>3</v>
      </c>
      <c r="BB269" s="2">
        <v>5.5</v>
      </c>
      <c r="BC269" s="2">
        <v>4</v>
      </c>
      <c r="BD269" s="3">
        <v>26.03637082510642</v>
      </c>
      <c r="BE269" s="3">
        <v>1.522</v>
      </c>
      <c r="BF269" s="3">
        <v>15.875999999999999</v>
      </c>
      <c r="BG269" s="3">
        <v>5.6431091462963519</v>
      </c>
      <c r="BH269" s="3">
        <v>0.245</v>
      </c>
      <c r="BI269" s="14">
        <v>6.1647935978187435E-2</v>
      </c>
      <c r="BJ269" s="3">
        <v>2.8949999999999818</v>
      </c>
      <c r="BK269" s="9">
        <v>28.972999999999956</v>
      </c>
      <c r="BL269" s="9">
        <v>33.045709999929841</v>
      </c>
    </row>
    <row r="270" spans="1:64" x14ac:dyDescent="0.4">
      <c r="A270" s="1">
        <v>27</v>
      </c>
      <c r="B270" s="1">
        <v>26</v>
      </c>
      <c r="C270" s="1" t="s">
        <v>86</v>
      </c>
      <c r="D270" s="1">
        <v>1</v>
      </c>
      <c r="E270" s="1" t="s">
        <v>77</v>
      </c>
      <c r="F270" s="1">
        <v>13</v>
      </c>
      <c r="G270" s="1" t="s">
        <v>85</v>
      </c>
      <c r="H270" s="1" t="s">
        <v>80</v>
      </c>
      <c r="I270" s="1" t="s">
        <v>80</v>
      </c>
      <c r="J270" s="1">
        <v>0</v>
      </c>
      <c r="K270" s="1">
        <v>0</v>
      </c>
      <c r="L270" s="1">
        <v>0</v>
      </c>
      <c r="M270" s="1">
        <f t="shared" si="32"/>
        <v>1</v>
      </c>
      <c r="N270" s="1" t="s">
        <v>80</v>
      </c>
      <c r="O270" s="1"/>
      <c r="P270" s="1"/>
      <c r="Q270" s="1">
        <v>0</v>
      </c>
      <c r="R270" s="1">
        <f t="shared" si="33"/>
        <v>0</v>
      </c>
      <c r="S270" s="1"/>
      <c r="T270" s="1">
        <f t="shared" si="34"/>
        <v>0</v>
      </c>
      <c r="U270" s="1" t="s">
        <v>83</v>
      </c>
      <c r="V270" s="1"/>
      <c r="W270" s="1">
        <v>1</v>
      </c>
      <c r="X270" s="1">
        <v>18.010000000000002</v>
      </c>
      <c r="Y270" s="1">
        <v>220.10499999999999</v>
      </c>
      <c r="Z270" s="1">
        <v>103.13200000000001</v>
      </c>
      <c r="AA270" s="1">
        <v>20.741</v>
      </c>
      <c r="AB270" s="1">
        <v>18.795999999999999</v>
      </c>
      <c r="AC270" s="1">
        <v>16.852</v>
      </c>
      <c r="AD270" s="1">
        <v>216.94399999999999</v>
      </c>
      <c r="AE270" s="1">
        <v>534.33299999999997</v>
      </c>
      <c r="AF270" s="1">
        <f t="shared" si="35"/>
        <v>375.63849999999996</v>
      </c>
      <c r="AG270" s="1">
        <v>54</v>
      </c>
      <c r="AH270" s="1">
        <v>27</v>
      </c>
      <c r="AI270" s="1">
        <f t="shared" si="36"/>
        <v>40.5</v>
      </c>
      <c r="AJ270" s="1">
        <v>31.722000000000001</v>
      </c>
      <c r="AK270" s="1">
        <v>19.332999999999998</v>
      </c>
      <c r="AL270" s="1">
        <f t="shared" si="37"/>
        <v>36.111000000000004</v>
      </c>
      <c r="AM270" s="1">
        <v>8.5519999999999996</v>
      </c>
      <c r="AN270" s="1">
        <v>2.3519999999999999</v>
      </c>
      <c r="AO270" s="1">
        <f t="shared" si="38"/>
        <v>5.452</v>
      </c>
      <c r="AP270" s="1">
        <v>54</v>
      </c>
      <c r="AQ270" s="1">
        <v>6</v>
      </c>
      <c r="AR270" s="1">
        <f t="shared" si="39"/>
        <v>30</v>
      </c>
      <c r="AS270" s="1">
        <v>1</v>
      </c>
      <c r="AT270" s="1">
        <v>1</v>
      </c>
      <c r="AU270" s="1">
        <v>1</v>
      </c>
      <c r="AV270" s="2">
        <v>3.125</v>
      </c>
      <c r="AW270" s="2">
        <v>3.4285714285714284</v>
      </c>
      <c r="AX270" s="2">
        <v>1.8</v>
      </c>
      <c r="AY270" s="2">
        <v>2</v>
      </c>
      <c r="AZ270" s="2">
        <v>2.5</v>
      </c>
      <c r="BA270" s="2">
        <v>3</v>
      </c>
      <c r="BB270" s="2">
        <v>5.5</v>
      </c>
      <c r="BC270" s="2">
        <v>4</v>
      </c>
      <c r="BD270" s="5"/>
      <c r="BE270" s="5"/>
      <c r="BF270" s="5"/>
      <c r="BG270" s="5"/>
      <c r="BH270" s="5"/>
      <c r="BI270" s="5"/>
      <c r="BJ270" s="5"/>
      <c r="BK270" s="4"/>
      <c r="BL270" s="4"/>
    </row>
    <row r="271" spans="1:64" x14ac:dyDescent="0.4">
      <c r="A271" s="1">
        <v>27</v>
      </c>
      <c r="B271" s="1">
        <v>26</v>
      </c>
      <c r="C271" s="1" t="s">
        <v>86</v>
      </c>
      <c r="D271" s="1">
        <v>1</v>
      </c>
      <c r="E271" s="1" t="s">
        <v>77</v>
      </c>
      <c r="F271" s="1">
        <v>14</v>
      </c>
      <c r="G271" s="1" t="s">
        <v>78</v>
      </c>
      <c r="H271" s="1" t="s">
        <v>79</v>
      </c>
      <c r="I271" s="1" t="s">
        <v>79</v>
      </c>
      <c r="J271" s="1">
        <v>0</v>
      </c>
      <c r="K271" s="1">
        <v>0</v>
      </c>
      <c r="L271" s="1">
        <v>0</v>
      </c>
      <c r="M271" s="1">
        <f t="shared" si="32"/>
        <v>1</v>
      </c>
      <c r="N271" s="1" t="s">
        <v>79</v>
      </c>
      <c r="O271" s="1"/>
      <c r="P271" s="1"/>
      <c r="Q271" s="1">
        <v>0</v>
      </c>
      <c r="R271" s="1">
        <f t="shared" si="33"/>
        <v>0</v>
      </c>
      <c r="S271" s="1"/>
      <c r="T271" s="1">
        <f t="shared" si="34"/>
        <v>0</v>
      </c>
      <c r="U271" s="1" t="s">
        <v>81</v>
      </c>
      <c r="V271" s="1"/>
      <c r="W271" s="1">
        <v>0</v>
      </c>
      <c r="X271" s="1">
        <v>20.734999999999999</v>
      </c>
      <c r="Y271" s="1">
        <v>176.43799999999999</v>
      </c>
      <c r="Z271" s="1">
        <v>86.828000000000003</v>
      </c>
      <c r="AA271" s="1">
        <v>16.800999999999998</v>
      </c>
      <c r="AB271" s="1">
        <v>15.032</v>
      </c>
      <c r="AC271" s="1">
        <v>13.263999999999999</v>
      </c>
      <c r="AD271" s="1">
        <v>231.79</v>
      </c>
      <c r="AE271" s="1">
        <v>559.74199999999996</v>
      </c>
      <c r="AF271" s="1">
        <f t="shared" si="35"/>
        <v>395.76599999999996</v>
      </c>
      <c r="AG271" s="1">
        <v>62</v>
      </c>
      <c r="AH271" s="1">
        <v>31</v>
      </c>
      <c r="AI271" s="1">
        <f t="shared" si="36"/>
        <v>46.5</v>
      </c>
      <c r="AJ271" s="1">
        <v>33.770000000000003</v>
      </c>
      <c r="AK271" s="1">
        <v>26</v>
      </c>
      <c r="AL271" s="1">
        <f t="shared" si="37"/>
        <v>40.135000000000005</v>
      </c>
      <c r="AM271" s="1">
        <v>8.1470000000000002</v>
      </c>
      <c r="AN271" s="1">
        <v>3.9209999999999998</v>
      </c>
      <c r="AO271" s="1">
        <f t="shared" si="38"/>
        <v>6.0339999999999998</v>
      </c>
      <c r="AP271" s="1">
        <v>61</v>
      </c>
      <c r="AQ271" s="1">
        <v>9</v>
      </c>
      <c r="AR271" s="1">
        <f t="shared" si="39"/>
        <v>35</v>
      </c>
      <c r="AS271" s="1">
        <v>1</v>
      </c>
      <c r="AT271" s="1">
        <v>1</v>
      </c>
      <c r="AU271" s="1">
        <v>1</v>
      </c>
      <c r="AV271" s="2">
        <v>3.125</v>
      </c>
      <c r="AW271" s="2">
        <v>3.4285714285714284</v>
      </c>
      <c r="AX271" s="2">
        <v>1.8</v>
      </c>
      <c r="AY271" s="2">
        <v>2</v>
      </c>
      <c r="AZ271" s="2">
        <v>2.5</v>
      </c>
      <c r="BA271" s="2">
        <v>3</v>
      </c>
      <c r="BB271" s="2">
        <v>5.5</v>
      </c>
      <c r="BC271" s="2">
        <v>4</v>
      </c>
      <c r="BD271" s="5"/>
      <c r="BE271" s="5"/>
      <c r="BF271" s="5"/>
      <c r="BG271" s="5"/>
      <c r="BH271" s="5"/>
      <c r="BI271" s="5"/>
      <c r="BJ271" s="5"/>
      <c r="BK271" s="4"/>
      <c r="BL271" s="4"/>
    </row>
    <row r="272" spans="1:64" x14ac:dyDescent="0.4">
      <c r="A272" s="1">
        <v>27</v>
      </c>
      <c r="B272" s="1">
        <v>26</v>
      </c>
      <c r="C272" s="1" t="s">
        <v>86</v>
      </c>
      <c r="D272" s="1">
        <v>1</v>
      </c>
      <c r="E272" s="1" t="s">
        <v>77</v>
      </c>
      <c r="F272" s="1">
        <v>15</v>
      </c>
      <c r="G272" s="1" t="s">
        <v>82</v>
      </c>
      <c r="H272" s="1" t="s">
        <v>80</v>
      </c>
      <c r="I272" s="1" t="s">
        <v>79</v>
      </c>
      <c r="J272" s="1">
        <v>1</v>
      </c>
      <c r="K272" s="1">
        <v>1</v>
      </c>
      <c r="L272" s="1">
        <v>1</v>
      </c>
      <c r="M272" s="1">
        <f t="shared" ref="M272:M335" si="40">IF(N272=H272,1,IF(O272=H272,1,IF(P272=H272,1,0)))</f>
        <v>1</v>
      </c>
      <c r="N272" s="1" t="s">
        <v>80</v>
      </c>
      <c r="O272" s="1"/>
      <c r="P272" s="1"/>
      <c r="Q272" s="1">
        <v>1</v>
      </c>
      <c r="R272" s="1">
        <f t="shared" si="33"/>
        <v>0</v>
      </c>
      <c r="S272" s="1"/>
      <c r="T272" s="1">
        <f t="shared" si="34"/>
        <v>1</v>
      </c>
      <c r="U272" s="1" t="s">
        <v>83</v>
      </c>
      <c r="V272" s="1"/>
      <c r="W272" s="1">
        <v>1</v>
      </c>
      <c r="X272" s="1">
        <v>22.663</v>
      </c>
      <c r="Y272" s="1">
        <v>356.005</v>
      </c>
      <c r="Z272" s="1">
        <v>88.715999999999994</v>
      </c>
      <c r="AA272" s="1">
        <v>15.515000000000001</v>
      </c>
      <c r="AB272" s="1">
        <v>13.382</v>
      </c>
      <c r="AC272" s="1">
        <v>11.25</v>
      </c>
      <c r="AD272" s="1">
        <v>147.38800000000001</v>
      </c>
      <c r="AE272" s="1">
        <v>630.64499999999998</v>
      </c>
      <c r="AF272" s="1">
        <f t="shared" si="35"/>
        <v>389.01650000000001</v>
      </c>
      <c r="AG272" s="1">
        <v>103</v>
      </c>
      <c r="AH272" s="1">
        <v>31</v>
      </c>
      <c r="AI272" s="1">
        <f t="shared" si="36"/>
        <v>67</v>
      </c>
      <c r="AJ272" s="1">
        <v>30.8</v>
      </c>
      <c r="AK272" s="1">
        <v>21.6</v>
      </c>
      <c r="AL272" s="1">
        <f t="shared" si="37"/>
        <v>48.9</v>
      </c>
      <c r="AM272" s="1">
        <v>8.0109999999999992</v>
      </c>
      <c r="AN272" s="1">
        <v>3.7559999999999998</v>
      </c>
      <c r="AO272" s="1">
        <f t="shared" si="38"/>
        <v>5.8834999999999997</v>
      </c>
      <c r="AP272" s="1">
        <v>105</v>
      </c>
      <c r="AQ272" s="1">
        <v>10</v>
      </c>
      <c r="AR272" s="1">
        <f t="shared" si="39"/>
        <v>57.5</v>
      </c>
      <c r="AS272" s="1">
        <v>2</v>
      </c>
      <c r="AT272" s="1">
        <v>2</v>
      </c>
      <c r="AU272" s="1">
        <v>2</v>
      </c>
      <c r="AV272" s="2">
        <v>3.125</v>
      </c>
      <c r="AW272" s="2">
        <v>3.4285714285714284</v>
      </c>
      <c r="AX272" s="2">
        <v>1.8</v>
      </c>
      <c r="AY272" s="2">
        <v>2</v>
      </c>
      <c r="AZ272" s="2">
        <v>2.5</v>
      </c>
      <c r="BA272" s="2">
        <v>3</v>
      </c>
      <c r="BB272" s="2">
        <v>5.5</v>
      </c>
      <c r="BC272" s="2">
        <v>4</v>
      </c>
      <c r="BD272" s="3">
        <v>18.225881182487399</v>
      </c>
      <c r="BE272" s="3">
        <v>0.56899999999999995</v>
      </c>
      <c r="BF272" s="3">
        <v>18.881</v>
      </c>
      <c r="BG272" s="3">
        <v>4.0575527175491795</v>
      </c>
      <c r="BH272" s="3">
        <v>0.23200000000000001</v>
      </c>
      <c r="BI272" s="14">
        <v>5.5065308837118743E-2</v>
      </c>
      <c r="BJ272" s="3">
        <v>3.3220000000000027</v>
      </c>
      <c r="BK272" s="9">
        <v>46.820999999999913</v>
      </c>
      <c r="BL272" s="9">
        <v>56.86419999994996</v>
      </c>
    </row>
    <row r="273" spans="1:64" x14ac:dyDescent="0.4">
      <c r="A273" s="1">
        <v>27</v>
      </c>
      <c r="B273" s="1">
        <v>26</v>
      </c>
      <c r="C273" s="1" t="s">
        <v>86</v>
      </c>
      <c r="D273" s="1">
        <v>1</v>
      </c>
      <c r="E273" s="1" t="s">
        <v>77</v>
      </c>
      <c r="F273" s="1">
        <v>16</v>
      </c>
      <c r="G273" s="1" t="s">
        <v>84</v>
      </c>
      <c r="H273" s="1" t="s">
        <v>79</v>
      </c>
      <c r="I273" s="1" t="s">
        <v>80</v>
      </c>
      <c r="J273" s="1">
        <v>1</v>
      </c>
      <c r="K273" s="1">
        <v>1</v>
      </c>
      <c r="L273" s="1">
        <v>2</v>
      </c>
      <c r="M273" s="1">
        <f t="shared" si="40"/>
        <v>1</v>
      </c>
      <c r="N273" s="1" t="s">
        <v>79</v>
      </c>
      <c r="O273" s="1"/>
      <c r="P273" s="1"/>
      <c r="Q273" s="1">
        <v>1</v>
      </c>
      <c r="R273" s="1">
        <f t="shared" si="33"/>
        <v>0</v>
      </c>
      <c r="S273" s="1"/>
      <c r="T273" s="1">
        <f t="shared" si="34"/>
        <v>1</v>
      </c>
      <c r="U273" s="1" t="s">
        <v>81</v>
      </c>
      <c r="V273" s="1" t="s">
        <v>83</v>
      </c>
      <c r="W273" s="1">
        <v>1</v>
      </c>
      <c r="X273" s="1">
        <v>22.82</v>
      </c>
      <c r="Y273" s="1">
        <v>333.55399999999997</v>
      </c>
      <c r="Z273" s="1">
        <v>82.192999999999998</v>
      </c>
      <c r="AA273" s="1">
        <v>20.146000000000001</v>
      </c>
      <c r="AB273" s="1">
        <v>20.109000000000002</v>
      </c>
      <c r="AC273" s="1">
        <v>20.073</v>
      </c>
      <c r="AD273" s="1">
        <v>160</v>
      </c>
      <c r="AE273" s="1">
        <v>569.90300000000002</v>
      </c>
      <c r="AF273" s="1">
        <f t="shared" si="35"/>
        <v>364.95150000000001</v>
      </c>
      <c r="AG273" s="1">
        <v>92</v>
      </c>
      <c r="AH273" s="1">
        <v>31</v>
      </c>
      <c r="AI273" s="1">
        <f t="shared" si="36"/>
        <v>61.5</v>
      </c>
      <c r="AJ273" s="1">
        <v>32.529000000000003</v>
      </c>
      <c r="AK273" s="1">
        <v>33.570999999999998</v>
      </c>
      <c r="AL273" s="1">
        <f t="shared" si="37"/>
        <v>47.014499999999998</v>
      </c>
      <c r="AM273" s="1">
        <v>8.3970000000000002</v>
      </c>
      <c r="AN273" s="1">
        <v>4.3929999999999998</v>
      </c>
      <c r="AO273" s="1">
        <f t="shared" si="38"/>
        <v>6.3949999999999996</v>
      </c>
      <c r="AP273" s="1">
        <v>85</v>
      </c>
      <c r="AQ273" s="1">
        <v>7</v>
      </c>
      <c r="AR273" s="1">
        <f t="shared" si="39"/>
        <v>46</v>
      </c>
      <c r="AS273" s="1">
        <v>1</v>
      </c>
      <c r="AT273" s="1">
        <v>1</v>
      </c>
      <c r="AU273" s="1">
        <v>1</v>
      </c>
      <c r="AV273" s="2">
        <v>3.125</v>
      </c>
      <c r="AW273" s="2">
        <v>3.4285714285714284</v>
      </c>
      <c r="AX273" s="2">
        <v>1.8</v>
      </c>
      <c r="AY273" s="2">
        <v>2</v>
      </c>
      <c r="AZ273" s="2">
        <v>2.5</v>
      </c>
      <c r="BA273" s="2">
        <v>3</v>
      </c>
      <c r="BB273" s="2">
        <v>5.5</v>
      </c>
      <c r="BC273" s="2">
        <v>4</v>
      </c>
      <c r="BD273" s="3">
        <v>12.637553430964386</v>
      </c>
      <c r="BE273" s="3">
        <v>0.15</v>
      </c>
      <c r="BF273" s="3">
        <v>17.029</v>
      </c>
      <c r="BG273" s="3">
        <v>3.1921556310875459</v>
      </c>
      <c r="BH273" s="3">
        <v>7.9000000000000001E-2</v>
      </c>
      <c r="BI273" s="14">
        <v>1.9816106978707754E-2</v>
      </c>
      <c r="BJ273" s="3">
        <v>3.4329999999999927</v>
      </c>
      <c r="BK273" s="9">
        <v>89.585779999989882</v>
      </c>
      <c r="BL273" s="9">
        <v>57.418440000006285</v>
      </c>
    </row>
    <row r="274" spans="1:64" x14ac:dyDescent="0.4">
      <c r="A274" s="1">
        <v>28</v>
      </c>
      <c r="B274" s="1">
        <v>24</v>
      </c>
      <c r="C274" s="1" t="s">
        <v>76</v>
      </c>
      <c r="D274" s="1">
        <v>1</v>
      </c>
      <c r="E274" s="1" t="s">
        <v>77</v>
      </c>
      <c r="F274" s="1">
        <v>1</v>
      </c>
      <c r="G274" s="1" t="s">
        <v>78</v>
      </c>
      <c r="H274" s="1" t="s">
        <v>79</v>
      </c>
      <c r="I274" s="1" t="s">
        <v>79</v>
      </c>
      <c r="J274" s="1">
        <v>1</v>
      </c>
      <c r="K274" s="1">
        <v>1</v>
      </c>
      <c r="L274" s="1">
        <v>5</v>
      </c>
      <c r="M274" s="1">
        <f t="shared" si="40"/>
        <v>0</v>
      </c>
      <c r="N274" s="1"/>
      <c r="O274" s="1"/>
      <c r="P274" s="1"/>
      <c r="Q274" s="1">
        <v>1</v>
      </c>
      <c r="R274" s="1">
        <f t="shared" si="33"/>
        <v>0</v>
      </c>
      <c r="S274" s="1"/>
      <c r="T274" s="1">
        <f t="shared" si="34"/>
        <v>1</v>
      </c>
      <c r="U274" s="1" t="s">
        <v>83</v>
      </c>
      <c r="V274" s="1"/>
      <c r="W274" s="1">
        <v>1</v>
      </c>
      <c r="X274" s="1">
        <v>27.943000000000001</v>
      </c>
      <c r="Y274" s="1">
        <v>379.71699999999998</v>
      </c>
      <c r="Z274" s="1">
        <v>288.50700000000001</v>
      </c>
      <c r="AA274" s="1">
        <v>4.3529999999999998</v>
      </c>
      <c r="AB274" s="1">
        <v>5.07</v>
      </c>
      <c r="AC274" s="1">
        <v>5.7880000000000003</v>
      </c>
      <c r="AD274" s="1">
        <v>828.226</v>
      </c>
      <c r="AE274" s="1">
        <v>879.58600000000001</v>
      </c>
      <c r="AF274" s="1">
        <f t="shared" si="35"/>
        <v>853.90599999999995</v>
      </c>
      <c r="AG274" s="1">
        <v>31</v>
      </c>
      <c r="AH274" s="1">
        <v>29</v>
      </c>
      <c r="AI274" s="1">
        <f t="shared" si="36"/>
        <v>30</v>
      </c>
      <c r="AJ274" s="1">
        <v>43.713999999999999</v>
      </c>
      <c r="AK274" s="1">
        <v>44.811999999999998</v>
      </c>
      <c r="AL274" s="1">
        <f t="shared" si="37"/>
        <v>36.856999999999999</v>
      </c>
      <c r="AM274" s="1">
        <v>9.2059999999999995</v>
      </c>
      <c r="AN274" s="1">
        <v>8.9600000000000009</v>
      </c>
      <c r="AO274" s="1">
        <f t="shared" si="38"/>
        <v>9.0830000000000002</v>
      </c>
      <c r="AP274" s="1">
        <v>21</v>
      </c>
      <c r="AQ274" s="1">
        <v>16</v>
      </c>
      <c r="AR274" s="1">
        <f t="shared" si="39"/>
        <v>18.5</v>
      </c>
      <c r="AS274" s="1">
        <v>5</v>
      </c>
      <c r="AT274" s="1">
        <v>3</v>
      </c>
      <c r="AU274" s="1">
        <v>4</v>
      </c>
      <c r="AV274" s="2">
        <v>1.875</v>
      </c>
      <c r="AW274" s="2">
        <v>3</v>
      </c>
      <c r="AX274" s="2">
        <v>2.2000000000000002</v>
      </c>
      <c r="AY274" s="2">
        <v>1.8</v>
      </c>
      <c r="AZ274" s="2">
        <v>1.8333333333333333</v>
      </c>
      <c r="BA274" s="2">
        <v>4.25</v>
      </c>
      <c r="BB274" s="2">
        <v>5.5</v>
      </c>
      <c r="BC274" s="2">
        <v>3.4</v>
      </c>
      <c r="BD274" s="3">
        <v>17.456600082162009</v>
      </c>
      <c r="BE274" s="3">
        <v>0.151</v>
      </c>
      <c r="BF274" s="3">
        <v>21.832999999999998</v>
      </c>
      <c r="BG274" s="3">
        <v>6.1572701898071323</v>
      </c>
      <c r="BH274" s="3">
        <v>4.3999999999999997E-2</v>
      </c>
      <c r="BI274" s="14">
        <v>7.8492361887376981E-3</v>
      </c>
      <c r="BJ274" s="3">
        <v>3.1429999999999998</v>
      </c>
      <c r="BK274" s="9">
        <v>134.11724999999058</v>
      </c>
      <c r="BL274" s="9">
        <v>7.3879400000082001</v>
      </c>
    </row>
    <row r="275" spans="1:64" x14ac:dyDescent="0.4">
      <c r="A275" s="1">
        <v>28</v>
      </c>
      <c r="B275" s="1">
        <v>24</v>
      </c>
      <c r="C275" s="1" t="s">
        <v>76</v>
      </c>
      <c r="D275" s="1">
        <v>1</v>
      </c>
      <c r="E275" s="1" t="s">
        <v>77</v>
      </c>
      <c r="F275" s="1">
        <v>2</v>
      </c>
      <c r="G275" s="1" t="s">
        <v>82</v>
      </c>
      <c r="H275" s="1" t="s">
        <v>80</v>
      </c>
      <c r="I275" s="1" t="s">
        <v>79</v>
      </c>
      <c r="J275" s="1">
        <v>1</v>
      </c>
      <c r="K275" s="1">
        <v>1</v>
      </c>
      <c r="L275" s="1">
        <v>4</v>
      </c>
      <c r="M275" s="1">
        <f t="shared" si="40"/>
        <v>1</v>
      </c>
      <c r="N275" s="1" t="s">
        <v>80</v>
      </c>
      <c r="O275" s="1"/>
      <c r="P275" s="1"/>
      <c r="Q275" s="1">
        <v>0</v>
      </c>
      <c r="R275" s="1">
        <f t="shared" si="33"/>
        <v>0</v>
      </c>
      <c r="S275" s="1"/>
      <c r="T275" s="1">
        <f t="shared" si="34"/>
        <v>0</v>
      </c>
      <c r="U275" s="1" t="s">
        <v>81</v>
      </c>
      <c r="V275" s="1" t="s">
        <v>83</v>
      </c>
      <c r="W275" s="1">
        <v>1</v>
      </c>
      <c r="X275" s="1">
        <v>30.885000000000002</v>
      </c>
      <c r="Y275" s="1">
        <v>295.03399999999999</v>
      </c>
      <c r="Z275" s="1">
        <v>221.58699999999999</v>
      </c>
      <c r="AA275" s="1">
        <v>7.4969999999999999</v>
      </c>
      <c r="AB275" s="1">
        <v>6.6360000000000001</v>
      </c>
      <c r="AC275" s="1">
        <v>5.774</v>
      </c>
      <c r="AD275" s="1">
        <v>597.48900000000003</v>
      </c>
      <c r="AE275" s="1">
        <v>733.47400000000005</v>
      </c>
      <c r="AF275" s="1">
        <f t="shared" si="35"/>
        <v>665.4815000000001</v>
      </c>
      <c r="AG275" s="1">
        <v>45</v>
      </c>
      <c r="AH275" s="1">
        <v>38</v>
      </c>
      <c r="AI275" s="1">
        <f t="shared" si="36"/>
        <v>41.5</v>
      </c>
      <c r="AJ275" s="1">
        <v>36.170999999999999</v>
      </c>
      <c r="AK275" s="1">
        <v>36.332999999999998</v>
      </c>
      <c r="AL275" s="1">
        <f t="shared" si="37"/>
        <v>38.835499999999996</v>
      </c>
      <c r="AM275" s="1">
        <v>7.4039999999999999</v>
      </c>
      <c r="AN275" s="1">
        <v>7.96</v>
      </c>
      <c r="AO275" s="1">
        <f t="shared" si="38"/>
        <v>7.6820000000000004</v>
      </c>
      <c r="AP275" s="1">
        <v>35</v>
      </c>
      <c r="AQ275" s="1">
        <v>27</v>
      </c>
      <c r="AR275" s="1">
        <f t="shared" si="39"/>
        <v>31</v>
      </c>
      <c r="AS275" s="1">
        <v>7</v>
      </c>
      <c r="AT275" s="1">
        <v>3</v>
      </c>
      <c r="AU275" s="1">
        <v>6</v>
      </c>
      <c r="AV275" s="2">
        <v>1.875</v>
      </c>
      <c r="AW275" s="2">
        <v>3</v>
      </c>
      <c r="AX275" s="2">
        <v>2.2000000000000002</v>
      </c>
      <c r="AY275" s="2">
        <v>1.8</v>
      </c>
      <c r="AZ275" s="2">
        <v>1.8333333333333333</v>
      </c>
      <c r="BA275" s="2">
        <v>4.25</v>
      </c>
      <c r="BB275" s="2">
        <v>5.5</v>
      </c>
      <c r="BC275" s="2">
        <v>3.4</v>
      </c>
      <c r="BD275" s="3">
        <v>25.996114078422917</v>
      </c>
      <c r="BE275" s="3">
        <v>1.1870000000000001</v>
      </c>
      <c r="BF275" s="3">
        <v>26.036999999999999</v>
      </c>
      <c r="BG275" s="3">
        <v>7.0883250583161788</v>
      </c>
      <c r="BH275" s="3">
        <v>0.28199999999999997</v>
      </c>
      <c r="BI275" s="14">
        <v>5.9067813393921052E-2</v>
      </c>
      <c r="BJ275" s="3">
        <v>3.8579999999999997</v>
      </c>
      <c r="BK275" s="9">
        <v>16.236999999999966</v>
      </c>
      <c r="BL275" s="9">
        <v>-40.558400000014217</v>
      </c>
    </row>
    <row r="276" spans="1:64" x14ac:dyDescent="0.4">
      <c r="A276" s="1">
        <v>28</v>
      </c>
      <c r="B276" s="1">
        <v>24</v>
      </c>
      <c r="C276" s="1" t="s">
        <v>76</v>
      </c>
      <c r="D276" s="1">
        <v>1</v>
      </c>
      <c r="E276" s="1" t="s">
        <v>77</v>
      </c>
      <c r="F276" s="1">
        <v>3</v>
      </c>
      <c r="G276" s="1" t="s">
        <v>84</v>
      </c>
      <c r="H276" s="1" t="s">
        <v>79</v>
      </c>
      <c r="I276" s="1" t="s">
        <v>80</v>
      </c>
      <c r="J276" s="1">
        <v>0</v>
      </c>
      <c r="K276" s="1">
        <v>0</v>
      </c>
      <c r="L276" s="1">
        <v>2</v>
      </c>
      <c r="M276" s="1">
        <f t="shared" si="40"/>
        <v>0</v>
      </c>
      <c r="N276" s="1"/>
      <c r="O276" s="1"/>
      <c r="P276" s="1"/>
      <c r="Q276" s="1">
        <v>0</v>
      </c>
      <c r="R276" s="1">
        <f t="shared" si="33"/>
        <v>0</v>
      </c>
      <c r="S276" s="1"/>
      <c r="T276" s="1">
        <f t="shared" si="34"/>
        <v>0</v>
      </c>
      <c r="U276" s="1" t="s">
        <v>81</v>
      </c>
      <c r="V276" s="1"/>
      <c r="W276" s="1">
        <v>0</v>
      </c>
      <c r="X276" s="1">
        <v>21.866</v>
      </c>
      <c r="Y276" s="1">
        <v>255.31299999999999</v>
      </c>
      <c r="Z276" s="1">
        <v>257.79199999999997</v>
      </c>
      <c r="AA276" s="1">
        <v>8.2319999999999993</v>
      </c>
      <c r="AB276" s="1">
        <v>7.3170000000000002</v>
      </c>
      <c r="AC276" s="1">
        <v>6.4020000000000001</v>
      </c>
      <c r="AD276" s="1">
        <v>969.1</v>
      </c>
      <c r="AE276" s="1">
        <v>939.57100000000003</v>
      </c>
      <c r="AF276" s="1">
        <f t="shared" si="35"/>
        <v>954.33550000000002</v>
      </c>
      <c r="AG276" s="1">
        <v>20</v>
      </c>
      <c r="AH276" s="1">
        <v>21</v>
      </c>
      <c r="AI276" s="1">
        <f t="shared" si="36"/>
        <v>20.5</v>
      </c>
      <c r="AJ276" s="1">
        <v>34.5</v>
      </c>
      <c r="AK276" s="1">
        <v>41.076999999999998</v>
      </c>
      <c r="AL276" s="1">
        <f t="shared" si="37"/>
        <v>27.5</v>
      </c>
      <c r="AM276" s="1">
        <v>7.0309999999999997</v>
      </c>
      <c r="AN276" s="1">
        <v>8.0120000000000005</v>
      </c>
      <c r="AO276" s="1">
        <f t="shared" si="38"/>
        <v>7.5214999999999996</v>
      </c>
      <c r="AP276" s="1">
        <v>14</v>
      </c>
      <c r="AQ276" s="1">
        <v>13</v>
      </c>
      <c r="AR276" s="1">
        <f t="shared" si="39"/>
        <v>13.5</v>
      </c>
      <c r="AS276" s="1">
        <v>2</v>
      </c>
      <c r="AT276" s="1">
        <v>4</v>
      </c>
      <c r="AU276" s="1">
        <v>3</v>
      </c>
      <c r="AV276" s="2">
        <v>1.875</v>
      </c>
      <c r="AW276" s="2">
        <v>3</v>
      </c>
      <c r="AX276" s="2">
        <v>2.2000000000000002</v>
      </c>
      <c r="AY276" s="2">
        <v>1.8</v>
      </c>
      <c r="AZ276" s="2">
        <v>1.8333333333333333</v>
      </c>
      <c r="BA276" s="2">
        <v>4.25</v>
      </c>
      <c r="BB276" s="2">
        <v>5.5</v>
      </c>
      <c r="BC276" s="2">
        <v>3.4</v>
      </c>
      <c r="BD276" s="5"/>
      <c r="BE276" s="5"/>
      <c r="BF276" s="5"/>
      <c r="BG276" s="5"/>
      <c r="BH276" s="5"/>
      <c r="BI276" s="5"/>
      <c r="BJ276" s="5"/>
      <c r="BK276" s="4"/>
      <c r="BL276" s="4"/>
    </row>
    <row r="277" spans="1:64" x14ac:dyDescent="0.4">
      <c r="A277" s="1">
        <v>28</v>
      </c>
      <c r="B277" s="1">
        <v>24</v>
      </c>
      <c r="C277" s="1" t="s">
        <v>76</v>
      </c>
      <c r="D277" s="1">
        <v>1</v>
      </c>
      <c r="E277" s="1" t="s">
        <v>77</v>
      </c>
      <c r="F277" s="1">
        <v>4</v>
      </c>
      <c r="G277" s="1" t="s">
        <v>85</v>
      </c>
      <c r="H277" s="1" t="s">
        <v>80</v>
      </c>
      <c r="I277" s="1" t="s">
        <v>80</v>
      </c>
      <c r="J277" s="1">
        <v>1</v>
      </c>
      <c r="K277" s="1">
        <v>1</v>
      </c>
      <c r="L277" s="1">
        <v>1</v>
      </c>
      <c r="M277" s="1">
        <f t="shared" si="40"/>
        <v>1</v>
      </c>
      <c r="N277" s="1" t="s">
        <v>80</v>
      </c>
      <c r="O277" s="1"/>
      <c r="P277" s="1"/>
      <c r="Q277" s="1">
        <v>0</v>
      </c>
      <c r="R277" s="1">
        <f t="shared" si="33"/>
        <v>0</v>
      </c>
      <c r="S277" s="1"/>
      <c r="T277" s="1">
        <f t="shared" si="34"/>
        <v>0</v>
      </c>
      <c r="U277" s="1" t="s">
        <v>81</v>
      </c>
      <c r="V277" s="1"/>
      <c r="W277" s="1">
        <v>0</v>
      </c>
      <c r="X277" s="1">
        <v>18.358000000000001</v>
      </c>
      <c r="Y277" s="1">
        <v>128.92599999999999</v>
      </c>
      <c r="Z277" s="1">
        <v>146.999</v>
      </c>
      <c r="AA277" s="1">
        <v>3.448</v>
      </c>
      <c r="AB277" s="1">
        <v>3.7679999999999998</v>
      </c>
      <c r="AC277" s="1">
        <v>4.0869999999999997</v>
      </c>
      <c r="AD277" s="1">
        <v>1007.353</v>
      </c>
      <c r="AE277" s="1">
        <v>1005.412</v>
      </c>
      <c r="AF277" s="1">
        <f t="shared" si="35"/>
        <v>1006.3824999999999</v>
      </c>
      <c r="AG277" s="1">
        <v>17</v>
      </c>
      <c r="AH277" s="1">
        <v>17</v>
      </c>
      <c r="AI277" s="1">
        <f t="shared" si="36"/>
        <v>17</v>
      </c>
      <c r="AJ277" s="1">
        <v>42.454999999999998</v>
      </c>
      <c r="AK277" s="1">
        <v>83.182000000000002</v>
      </c>
      <c r="AL277" s="1">
        <f t="shared" si="37"/>
        <v>29.727499999999999</v>
      </c>
      <c r="AM277" s="1">
        <v>6.907</v>
      </c>
      <c r="AN277" s="1">
        <v>7.944</v>
      </c>
      <c r="AO277" s="1">
        <f t="shared" si="38"/>
        <v>7.4254999999999995</v>
      </c>
      <c r="AP277" s="1">
        <v>11</v>
      </c>
      <c r="AQ277" s="1">
        <v>11</v>
      </c>
      <c r="AR277" s="1">
        <f t="shared" si="39"/>
        <v>11</v>
      </c>
      <c r="AS277" s="1">
        <v>4</v>
      </c>
      <c r="AT277" s="1">
        <v>2</v>
      </c>
      <c r="AU277" s="1">
        <v>3</v>
      </c>
      <c r="AV277" s="2">
        <v>1.875</v>
      </c>
      <c r="AW277" s="2">
        <v>3</v>
      </c>
      <c r="AX277" s="2">
        <v>2.2000000000000002</v>
      </c>
      <c r="AY277" s="2">
        <v>1.8</v>
      </c>
      <c r="AZ277" s="2">
        <v>1.8333333333333333</v>
      </c>
      <c r="BA277" s="2">
        <v>4.25</v>
      </c>
      <c r="BB277" s="2">
        <v>5.5</v>
      </c>
      <c r="BC277" s="2">
        <v>3.4</v>
      </c>
      <c r="BD277" s="3">
        <v>20.957280090156097</v>
      </c>
      <c r="BE277" s="3">
        <v>0.19800000000000001</v>
      </c>
      <c r="BF277" s="3">
        <v>26.552</v>
      </c>
      <c r="BG277" s="3">
        <v>5.482385221733665</v>
      </c>
      <c r="BH277" s="3">
        <v>3.9E-2</v>
      </c>
      <c r="BI277" s="14">
        <v>9.8158956518381683E-3</v>
      </c>
      <c r="BJ277" s="3">
        <v>2.8499999999999996</v>
      </c>
      <c r="BK277" s="9">
        <v>51.817120000077466</v>
      </c>
      <c r="BL277" s="9">
        <v>49.553959999951076</v>
      </c>
    </row>
    <row r="278" spans="1:64" x14ac:dyDescent="0.4">
      <c r="A278" s="1">
        <v>28</v>
      </c>
      <c r="B278" s="1">
        <v>24</v>
      </c>
      <c r="C278" s="1" t="s">
        <v>76</v>
      </c>
      <c r="D278" s="1">
        <v>1</v>
      </c>
      <c r="E278" s="1" t="s">
        <v>77</v>
      </c>
      <c r="F278" s="1">
        <v>5</v>
      </c>
      <c r="G278" s="1" t="s">
        <v>82</v>
      </c>
      <c r="H278" s="1" t="s">
        <v>80</v>
      </c>
      <c r="I278" s="1" t="s">
        <v>79</v>
      </c>
      <c r="J278" s="1">
        <v>0</v>
      </c>
      <c r="K278" s="1">
        <v>1</v>
      </c>
      <c r="L278" s="1">
        <v>3</v>
      </c>
      <c r="M278" s="1">
        <f t="shared" si="40"/>
        <v>1</v>
      </c>
      <c r="N278" s="1" t="s">
        <v>80</v>
      </c>
      <c r="O278" s="1"/>
      <c r="P278" s="1"/>
      <c r="Q278" s="1">
        <v>0</v>
      </c>
      <c r="R278" s="1">
        <f t="shared" si="33"/>
        <v>0</v>
      </c>
      <c r="S278" s="1"/>
      <c r="T278" s="1">
        <f t="shared" si="34"/>
        <v>0</v>
      </c>
      <c r="U278" s="1" t="s">
        <v>83</v>
      </c>
      <c r="V278" s="1"/>
      <c r="W278" s="1">
        <v>1</v>
      </c>
      <c r="X278" s="1">
        <v>25.149000000000001</v>
      </c>
      <c r="Y278" s="1">
        <v>292.661</v>
      </c>
      <c r="Z278" s="1">
        <v>167.22200000000001</v>
      </c>
      <c r="AA278" s="1">
        <v>7.6210000000000004</v>
      </c>
      <c r="AB278" s="1">
        <v>7.7530000000000001</v>
      </c>
      <c r="AC278" s="1">
        <v>7.8860000000000001</v>
      </c>
      <c r="AD278" s="1">
        <v>854.423</v>
      </c>
      <c r="AE278" s="1">
        <v>934.625</v>
      </c>
      <c r="AF278" s="1">
        <f t="shared" si="35"/>
        <v>894.524</v>
      </c>
      <c r="AG278" s="1">
        <v>26</v>
      </c>
      <c r="AH278" s="1">
        <v>24</v>
      </c>
      <c r="AI278" s="1">
        <f t="shared" si="36"/>
        <v>25</v>
      </c>
      <c r="AJ278" s="1">
        <v>37.789000000000001</v>
      </c>
      <c r="AK278" s="1">
        <v>45.1</v>
      </c>
      <c r="AL278" s="1">
        <f t="shared" si="37"/>
        <v>31.394500000000001</v>
      </c>
      <c r="AM278" s="1">
        <v>7.8449999999999998</v>
      </c>
      <c r="AN278" s="1">
        <v>9.2040000000000006</v>
      </c>
      <c r="AO278" s="1">
        <f t="shared" si="38"/>
        <v>8.5244999999999997</v>
      </c>
      <c r="AP278" s="1">
        <v>19</v>
      </c>
      <c r="AQ278" s="1">
        <v>10</v>
      </c>
      <c r="AR278" s="1">
        <f t="shared" si="39"/>
        <v>14.5</v>
      </c>
      <c r="AS278" s="1">
        <v>1</v>
      </c>
      <c r="AT278" s="1">
        <v>1</v>
      </c>
      <c r="AU278" s="1">
        <v>1</v>
      </c>
      <c r="AV278" s="2">
        <v>1.875</v>
      </c>
      <c r="AW278" s="2">
        <v>3</v>
      </c>
      <c r="AX278" s="2">
        <v>2.2000000000000002</v>
      </c>
      <c r="AY278" s="2">
        <v>1.8</v>
      </c>
      <c r="AZ278" s="2">
        <v>1.8333333333333333</v>
      </c>
      <c r="BA278" s="2">
        <v>4.25</v>
      </c>
      <c r="BB278" s="2">
        <v>5.5</v>
      </c>
      <c r="BC278" s="2">
        <v>3.4</v>
      </c>
      <c r="BD278" s="5"/>
      <c r="BE278" s="5"/>
      <c r="BF278" s="5"/>
      <c r="BG278" s="5"/>
      <c r="BH278" s="5"/>
      <c r="BI278" s="5"/>
      <c r="BJ278" s="5"/>
      <c r="BK278" s="4"/>
      <c r="BL278" s="4"/>
    </row>
    <row r="279" spans="1:64" x14ac:dyDescent="0.4">
      <c r="A279" s="1">
        <v>28</v>
      </c>
      <c r="B279" s="1">
        <v>24</v>
      </c>
      <c r="C279" s="1" t="s">
        <v>76</v>
      </c>
      <c r="D279" s="1">
        <v>1</v>
      </c>
      <c r="E279" s="1" t="s">
        <v>77</v>
      </c>
      <c r="F279" s="1">
        <v>6</v>
      </c>
      <c r="G279" s="1" t="s">
        <v>84</v>
      </c>
      <c r="H279" s="1" t="s">
        <v>79</v>
      </c>
      <c r="I279" s="1" t="s">
        <v>80</v>
      </c>
      <c r="J279" s="1">
        <v>0</v>
      </c>
      <c r="K279" s="1">
        <v>0</v>
      </c>
      <c r="L279" s="1">
        <v>0</v>
      </c>
      <c r="M279" s="1">
        <f t="shared" si="40"/>
        <v>1</v>
      </c>
      <c r="N279" s="1" t="s">
        <v>80</v>
      </c>
      <c r="O279" s="1" t="s">
        <v>79</v>
      </c>
      <c r="P279" s="1"/>
      <c r="Q279" s="1">
        <v>0</v>
      </c>
      <c r="R279" s="1">
        <f t="shared" si="33"/>
        <v>0</v>
      </c>
      <c r="S279" s="1"/>
      <c r="T279" s="1">
        <f t="shared" si="34"/>
        <v>0</v>
      </c>
      <c r="U279" s="1"/>
      <c r="V279" s="1"/>
      <c r="W279" s="1">
        <v>0</v>
      </c>
      <c r="X279" s="1">
        <v>21.641999999999999</v>
      </c>
      <c r="Y279" s="1">
        <v>57.87</v>
      </c>
      <c r="Z279" s="1">
        <v>117.571</v>
      </c>
      <c r="AA279" s="1">
        <v>5.6239999999999997</v>
      </c>
      <c r="AB279" s="1">
        <v>6.78</v>
      </c>
      <c r="AC279" s="1">
        <v>7.9349999999999996</v>
      </c>
      <c r="AD279" s="1">
        <v>828.04200000000003</v>
      </c>
      <c r="AE279" s="1">
        <v>775.72</v>
      </c>
      <c r="AF279" s="1">
        <f t="shared" si="35"/>
        <v>801.88100000000009</v>
      </c>
      <c r="AG279" s="1">
        <v>24</v>
      </c>
      <c r="AH279" s="1">
        <v>25</v>
      </c>
      <c r="AI279" s="1">
        <f t="shared" si="36"/>
        <v>24.5</v>
      </c>
      <c r="AJ279" s="1">
        <v>27.454999999999998</v>
      </c>
      <c r="AK279" s="1">
        <v>27.667000000000002</v>
      </c>
      <c r="AL279" s="1">
        <f t="shared" si="37"/>
        <v>25.977499999999999</v>
      </c>
      <c r="AM279" s="1">
        <v>6.4880000000000004</v>
      </c>
      <c r="AN279" s="1">
        <v>7.83</v>
      </c>
      <c r="AO279" s="1">
        <f t="shared" si="38"/>
        <v>7.1590000000000007</v>
      </c>
      <c r="AP279" s="1">
        <v>11</v>
      </c>
      <c r="AQ279" s="1">
        <v>9</v>
      </c>
      <c r="AR279" s="1">
        <f t="shared" si="39"/>
        <v>10</v>
      </c>
      <c r="AS279" s="1">
        <v>4</v>
      </c>
      <c r="AT279" s="1">
        <v>3</v>
      </c>
      <c r="AU279" s="1">
        <v>2</v>
      </c>
      <c r="AV279" s="2">
        <v>1.875</v>
      </c>
      <c r="AW279" s="2">
        <v>3</v>
      </c>
      <c r="AX279" s="2">
        <v>2.2000000000000002</v>
      </c>
      <c r="AY279" s="2">
        <v>1.8</v>
      </c>
      <c r="AZ279" s="2">
        <v>1.8333333333333333</v>
      </c>
      <c r="BA279" s="2">
        <v>4.25</v>
      </c>
      <c r="BB279" s="2">
        <v>5.5</v>
      </c>
      <c r="BC279" s="2">
        <v>3.4</v>
      </c>
      <c r="BD279" s="5"/>
      <c r="BE279" s="5"/>
      <c r="BF279" s="5"/>
      <c r="BG279" s="5"/>
      <c r="BH279" s="5"/>
      <c r="BI279" s="5"/>
      <c r="BJ279" s="5"/>
      <c r="BK279" s="4"/>
      <c r="BL279" s="4"/>
    </row>
    <row r="280" spans="1:64" x14ac:dyDescent="0.4">
      <c r="A280" s="1">
        <v>28</v>
      </c>
      <c r="B280" s="1">
        <v>24</v>
      </c>
      <c r="C280" s="1" t="s">
        <v>76</v>
      </c>
      <c r="D280" s="1">
        <v>1</v>
      </c>
      <c r="E280" s="1" t="s">
        <v>77</v>
      </c>
      <c r="F280" s="1">
        <v>7</v>
      </c>
      <c r="G280" s="1" t="s">
        <v>85</v>
      </c>
      <c r="H280" s="1" t="s">
        <v>80</v>
      </c>
      <c r="I280" s="1" t="s">
        <v>80</v>
      </c>
      <c r="J280" s="1">
        <v>1</v>
      </c>
      <c r="K280" s="1">
        <v>1</v>
      </c>
      <c r="L280" s="1">
        <v>6</v>
      </c>
      <c r="M280" s="1">
        <f t="shared" si="40"/>
        <v>1</v>
      </c>
      <c r="N280" s="1" t="s">
        <v>80</v>
      </c>
      <c r="O280" s="1"/>
      <c r="P280" s="1"/>
      <c r="Q280" s="1">
        <v>1</v>
      </c>
      <c r="R280" s="1">
        <f t="shared" si="33"/>
        <v>1</v>
      </c>
      <c r="S280" s="1" t="s">
        <v>80</v>
      </c>
      <c r="T280" s="1">
        <f t="shared" si="34"/>
        <v>2</v>
      </c>
      <c r="U280" s="1"/>
      <c r="V280" s="1"/>
      <c r="W280" s="1">
        <v>0</v>
      </c>
      <c r="X280" s="1">
        <v>37.154000000000003</v>
      </c>
      <c r="Y280" s="1">
        <v>460.42599999999999</v>
      </c>
      <c r="Z280" s="1">
        <v>119.791</v>
      </c>
      <c r="AA280" s="1">
        <v>20.045000000000002</v>
      </c>
      <c r="AB280" s="1">
        <v>13.836</v>
      </c>
      <c r="AC280" s="1">
        <v>7.6269999999999998</v>
      </c>
      <c r="AD280" s="1">
        <v>975.93100000000004</v>
      </c>
      <c r="AE280" s="1">
        <v>894.67600000000004</v>
      </c>
      <c r="AF280" s="1">
        <f t="shared" si="35"/>
        <v>935.30349999999999</v>
      </c>
      <c r="AG280" s="1">
        <v>29</v>
      </c>
      <c r="AH280" s="1">
        <v>37</v>
      </c>
      <c r="AI280" s="1">
        <f t="shared" si="36"/>
        <v>33</v>
      </c>
      <c r="AJ280" s="1">
        <v>36.912999999999997</v>
      </c>
      <c r="AK280" s="1">
        <v>271.846</v>
      </c>
      <c r="AL280" s="1">
        <f t="shared" si="37"/>
        <v>34.956499999999998</v>
      </c>
      <c r="AM280" s="1">
        <v>6.3920000000000003</v>
      </c>
      <c r="AN280" s="1">
        <v>6.7549999999999999</v>
      </c>
      <c r="AO280" s="1">
        <f t="shared" si="38"/>
        <v>6.5735000000000001</v>
      </c>
      <c r="AP280" s="1">
        <v>23</v>
      </c>
      <c r="AQ280" s="1">
        <v>26</v>
      </c>
      <c r="AR280" s="1">
        <f t="shared" si="39"/>
        <v>24.5</v>
      </c>
      <c r="AS280" s="1">
        <v>2</v>
      </c>
      <c r="AT280" s="1">
        <v>4</v>
      </c>
      <c r="AU280" s="1">
        <v>2</v>
      </c>
      <c r="AV280" s="2">
        <v>1.875</v>
      </c>
      <c r="AW280" s="2">
        <v>3</v>
      </c>
      <c r="AX280" s="2">
        <v>2.2000000000000002</v>
      </c>
      <c r="AY280" s="2">
        <v>1.8</v>
      </c>
      <c r="AZ280" s="2">
        <v>1.8333333333333333</v>
      </c>
      <c r="BA280" s="2">
        <v>4.25</v>
      </c>
      <c r="BB280" s="2">
        <v>5.5</v>
      </c>
      <c r="BC280" s="2">
        <v>3.4</v>
      </c>
      <c r="BD280" s="3">
        <v>20.234658135733962</v>
      </c>
      <c r="BE280" s="3">
        <v>0.67900000000000005</v>
      </c>
      <c r="BF280" s="3">
        <v>20.5</v>
      </c>
      <c r="BG280" s="3">
        <v>6.2735966008767381</v>
      </c>
      <c r="BH280" s="3">
        <v>4.0116175237515039E-2</v>
      </c>
      <c r="BI280" s="14">
        <v>0.17899999999999999</v>
      </c>
      <c r="BJ280" s="3">
        <v>3.5750000000000002</v>
      </c>
      <c r="BK280" s="9">
        <v>31.427000000000135</v>
      </c>
      <c r="BL280" s="9">
        <v>38.572999999999865</v>
      </c>
    </row>
    <row r="281" spans="1:64" x14ac:dyDescent="0.4">
      <c r="A281" s="1">
        <v>28</v>
      </c>
      <c r="B281" s="1">
        <v>24</v>
      </c>
      <c r="C281" s="1" t="s">
        <v>76</v>
      </c>
      <c r="D281" s="1">
        <v>1</v>
      </c>
      <c r="E281" s="1" t="s">
        <v>77</v>
      </c>
      <c r="F281" s="1">
        <v>8</v>
      </c>
      <c r="G281" s="1" t="s">
        <v>78</v>
      </c>
      <c r="H281" s="1" t="s">
        <v>79</v>
      </c>
      <c r="I281" s="1" t="s">
        <v>79</v>
      </c>
      <c r="J281" s="1">
        <v>1</v>
      </c>
      <c r="K281" s="1">
        <v>1</v>
      </c>
      <c r="L281" s="1">
        <v>2</v>
      </c>
      <c r="M281" s="1">
        <f t="shared" si="40"/>
        <v>0</v>
      </c>
      <c r="N281" s="1"/>
      <c r="O281" s="1"/>
      <c r="P281" s="1"/>
      <c r="Q281" s="1">
        <v>1</v>
      </c>
      <c r="R281" s="1">
        <f t="shared" si="33"/>
        <v>0</v>
      </c>
      <c r="S281" s="1"/>
      <c r="T281" s="1">
        <f t="shared" si="34"/>
        <v>1</v>
      </c>
      <c r="U281" s="1" t="s">
        <v>83</v>
      </c>
      <c r="V281" s="1"/>
      <c r="W281" s="1">
        <v>1</v>
      </c>
      <c r="X281" s="1">
        <v>29.724</v>
      </c>
      <c r="Y281" s="1">
        <v>250.93600000000001</v>
      </c>
      <c r="Z281" s="1">
        <v>213.208</v>
      </c>
      <c r="AA281" s="1">
        <v>4.484</v>
      </c>
      <c r="AB281" s="1">
        <v>5.86</v>
      </c>
      <c r="AC281" s="1">
        <v>7.2350000000000003</v>
      </c>
      <c r="AD281" s="1">
        <v>757.66700000000003</v>
      </c>
      <c r="AE281" s="1">
        <v>782.94100000000003</v>
      </c>
      <c r="AF281" s="1">
        <f t="shared" si="35"/>
        <v>770.30400000000009</v>
      </c>
      <c r="AG281" s="1">
        <v>36</v>
      </c>
      <c r="AH281" s="1">
        <v>34</v>
      </c>
      <c r="AI281" s="1">
        <f t="shared" si="36"/>
        <v>35</v>
      </c>
      <c r="AJ281" s="1">
        <v>36.363999999999997</v>
      </c>
      <c r="AK281" s="1">
        <v>36.222000000000001</v>
      </c>
      <c r="AL281" s="1">
        <f t="shared" si="37"/>
        <v>35.682000000000002</v>
      </c>
      <c r="AM281" s="1">
        <v>6.53</v>
      </c>
      <c r="AN281" s="1">
        <v>7.2409999999999997</v>
      </c>
      <c r="AO281" s="1">
        <f t="shared" si="38"/>
        <v>6.8855000000000004</v>
      </c>
      <c r="AP281" s="1">
        <v>22</v>
      </c>
      <c r="AQ281" s="1">
        <v>18</v>
      </c>
      <c r="AR281" s="1">
        <f t="shared" si="39"/>
        <v>20</v>
      </c>
      <c r="AS281" s="1">
        <v>3</v>
      </c>
      <c r="AT281" s="1">
        <v>3</v>
      </c>
      <c r="AU281" s="1">
        <v>1</v>
      </c>
      <c r="AV281" s="2">
        <v>1.875</v>
      </c>
      <c r="AW281" s="2">
        <v>3</v>
      </c>
      <c r="AX281" s="2">
        <v>2.2000000000000002</v>
      </c>
      <c r="AY281" s="2">
        <v>1.8</v>
      </c>
      <c r="AZ281" s="2">
        <v>1.8333333333333333</v>
      </c>
      <c r="BA281" s="2">
        <v>4.25</v>
      </c>
      <c r="BB281" s="2">
        <v>5.5</v>
      </c>
      <c r="BC281" s="2">
        <v>3.4</v>
      </c>
      <c r="BD281" s="3">
        <v>18.602997637572141</v>
      </c>
      <c r="BE281" s="3">
        <v>9.4E-2</v>
      </c>
      <c r="BF281" s="3">
        <v>28.876000000000001</v>
      </c>
      <c r="BG281" s="3">
        <v>6.6393744016071778</v>
      </c>
      <c r="BH281" s="3">
        <v>6.8000000000000005E-2</v>
      </c>
      <c r="BI281" s="14">
        <v>1.3897869554676248E-2</v>
      </c>
      <c r="BJ281" s="3">
        <v>3.0640000000000001</v>
      </c>
      <c r="BK281" s="9">
        <v>145.80940999949325</v>
      </c>
      <c r="BL281" s="9">
        <v>24.794040000364475</v>
      </c>
    </row>
    <row r="282" spans="1:64" x14ac:dyDescent="0.4">
      <c r="A282" s="1">
        <v>28</v>
      </c>
      <c r="B282" s="1">
        <v>24</v>
      </c>
      <c r="C282" s="1" t="s">
        <v>76</v>
      </c>
      <c r="D282" s="1">
        <v>1</v>
      </c>
      <c r="E282" s="1" t="s">
        <v>77</v>
      </c>
      <c r="F282" s="1">
        <v>9</v>
      </c>
      <c r="G282" s="1" t="s">
        <v>84</v>
      </c>
      <c r="H282" s="1" t="s">
        <v>79</v>
      </c>
      <c r="I282" s="1" t="s">
        <v>80</v>
      </c>
      <c r="J282" s="1">
        <v>1</v>
      </c>
      <c r="K282" s="1">
        <v>1</v>
      </c>
      <c r="L282" s="1">
        <v>9</v>
      </c>
      <c r="M282" s="1">
        <f t="shared" si="40"/>
        <v>0</v>
      </c>
      <c r="N282" s="1"/>
      <c r="O282" s="1"/>
      <c r="P282" s="1"/>
      <c r="Q282" s="1">
        <v>0</v>
      </c>
      <c r="R282" s="1">
        <f t="shared" si="33"/>
        <v>0</v>
      </c>
      <c r="S282" s="1"/>
      <c r="T282" s="1">
        <f t="shared" si="34"/>
        <v>0</v>
      </c>
      <c r="U282" s="1" t="s">
        <v>83</v>
      </c>
      <c r="V282" s="1"/>
      <c r="W282" s="1">
        <v>1</v>
      </c>
      <c r="X282" s="1"/>
      <c r="Y282" s="1"/>
      <c r="Z282" s="1"/>
      <c r="AA282" s="1"/>
      <c r="AB282" s="1"/>
      <c r="AC282" s="1"/>
      <c r="AD282" s="1"/>
      <c r="AE282" s="1"/>
      <c r="AF282" s="1" t="e">
        <f t="shared" si="35"/>
        <v>#DIV/0!</v>
      </c>
      <c r="AG282" s="1"/>
      <c r="AH282" s="1"/>
      <c r="AI282" s="1" t="e">
        <f t="shared" si="36"/>
        <v>#DIV/0!</v>
      </c>
      <c r="AJ282" s="1"/>
      <c r="AK282" s="1"/>
      <c r="AL282" s="1" t="e">
        <f t="shared" si="37"/>
        <v>#DIV/0!</v>
      </c>
      <c r="AM282" s="1"/>
      <c r="AN282" s="1"/>
      <c r="AO282" s="1" t="e">
        <f t="shared" si="38"/>
        <v>#DIV/0!</v>
      </c>
      <c r="AP282" s="1"/>
      <c r="AQ282" s="1"/>
      <c r="AR282" s="1" t="e">
        <f t="shared" si="39"/>
        <v>#DIV/0!</v>
      </c>
      <c r="AS282" s="1">
        <v>2</v>
      </c>
      <c r="AT282" s="1">
        <v>3</v>
      </c>
      <c r="AU282" s="1">
        <v>2</v>
      </c>
      <c r="AV282" s="2">
        <v>1.875</v>
      </c>
      <c r="AW282" s="2">
        <v>3</v>
      </c>
      <c r="AX282" s="2">
        <v>2.2000000000000002</v>
      </c>
      <c r="AY282" s="2">
        <v>1.8</v>
      </c>
      <c r="AZ282" s="2">
        <v>1.8333333333333333</v>
      </c>
      <c r="BA282" s="2">
        <v>4.25</v>
      </c>
      <c r="BB282" s="2">
        <v>5.5</v>
      </c>
      <c r="BC282" s="2">
        <v>3.4</v>
      </c>
      <c r="BK282" s="11"/>
      <c r="BL282" s="11"/>
    </row>
    <row r="283" spans="1:64" x14ac:dyDescent="0.4">
      <c r="A283" s="1">
        <v>28</v>
      </c>
      <c r="B283" s="1">
        <v>24</v>
      </c>
      <c r="C283" s="1" t="s">
        <v>76</v>
      </c>
      <c r="D283" s="1">
        <v>1</v>
      </c>
      <c r="E283" s="1" t="s">
        <v>77</v>
      </c>
      <c r="F283" s="1">
        <v>10</v>
      </c>
      <c r="G283" s="1" t="s">
        <v>85</v>
      </c>
      <c r="H283" s="1" t="s">
        <v>80</v>
      </c>
      <c r="I283" s="1" t="s">
        <v>80</v>
      </c>
      <c r="J283" s="1">
        <v>1</v>
      </c>
      <c r="K283" s="1">
        <v>1</v>
      </c>
      <c r="L283" s="1">
        <v>4</v>
      </c>
      <c r="M283" s="1">
        <f t="shared" si="40"/>
        <v>1</v>
      </c>
      <c r="N283" s="1" t="s">
        <v>80</v>
      </c>
      <c r="O283" s="1"/>
      <c r="P283" s="1"/>
      <c r="Q283" s="1">
        <v>1</v>
      </c>
      <c r="R283" s="1">
        <f t="shared" si="33"/>
        <v>0</v>
      </c>
      <c r="S283" s="1"/>
      <c r="T283" s="1">
        <f t="shared" si="34"/>
        <v>1</v>
      </c>
      <c r="U283" s="1"/>
      <c r="V283" s="1"/>
      <c r="W283" s="1">
        <v>0</v>
      </c>
      <c r="X283" s="1"/>
      <c r="Y283" s="1"/>
      <c r="Z283" s="1"/>
      <c r="AA283" s="1"/>
      <c r="AB283" s="1"/>
      <c r="AC283" s="1"/>
      <c r="AD283" s="1"/>
      <c r="AE283" s="1"/>
      <c r="AF283" s="1" t="e">
        <f t="shared" si="35"/>
        <v>#DIV/0!</v>
      </c>
      <c r="AG283" s="1"/>
      <c r="AH283" s="1"/>
      <c r="AI283" s="1" t="e">
        <f t="shared" si="36"/>
        <v>#DIV/0!</v>
      </c>
      <c r="AJ283" s="1"/>
      <c r="AK283" s="1"/>
      <c r="AL283" s="1" t="e">
        <f t="shared" si="37"/>
        <v>#DIV/0!</v>
      </c>
      <c r="AM283" s="1"/>
      <c r="AN283" s="1"/>
      <c r="AO283" s="1" t="e">
        <f t="shared" si="38"/>
        <v>#DIV/0!</v>
      </c>
      <c r="AP283" s="1"/>
      <c r="AQ283" s="1"/>
      <c r="AR283" s="1" t="e">
        <f t="shared" si="39"/>
        <v>#DIV/0!</v>
      </c>
      <c r="AS283" s="1">
        <v>3</v>
      </c>
      <c r="AT283" s="1">
        <v>3</v>
      </c>
      <c r="AU283" s="1">
        <v>4</v>
      </c>
      <c r="AV283" s="2">
        <v>1.875</v>
      </c>
      <c r="AW283" s="2">
        <v>3</v>
      </c>
      <c r="AX283" s="2">
        <v>2.2000000000000002</v>
      </c>
      <c r="AY283" s="2">
        <v>1.8</v>
      </c>
      <c r="AZ283" s="2">
        <v>1.8333333333333333</v>
      </c>
      <c r="BA283" s="2">
        <v>4.25</v>
      </c>
      <c r="BB283" s="2">
        <v>5.5</v>
      </c>
      <c r="BC283" s="2">
        <v>3.4</v>
      </c>
      <c r="BK283" s="11"/>
      <c r="BL283" s="11"/>
    </row>
    <row r="284" spans="1:64" x14ac:dyDescent="0.4">
      <c r="A284" s="1">
        <v>28</v>
      </c>
      <c r="B284" s="1">
        <v>24</v>
      </c>
      <c r="C284" s="1" t="s">
        <v>76</v>
      </c>
      <c r="D284" s="1">
        <v>1</v>
      </c>
      <c r="E284" s="1" t="s">
        <v>77</v>
      </c>
      <c r="F284" s="1">
        <v>11</v>
      </c>
      <c r="G284" s="1" t="s">
        <v>78</v>
      </c>
      <c r="H284" s="1" t="s">
        <v>79</v>
      </c>
      <c r="I284" s="1" t="s">
        <v>79</v>
      </c>
      <c r="J284" s="1">
        <v>0</v>
      </c>
      <c r="K284" s="1">
        <v>0</v>
      </c>
      <c r="L284" s="1">
        <v>5</v>
      </c>
      <c r="M284" s="1">
        <f t="shared" si="40"/>
        <v>0</v>
      </c>
      <c r="N284" s="1" t="s">
        <v>80</v>
      </c>
      <c r="O284" s="1"/>
      <c r="P284" s="1"/>
      <c r="Q284" s="1">
        <v>0</v>
      </c>
      <c r="R284" s="1">
        <f t="shared" si="33"/>
        <v>0</v>
      </c>
      <c r="S284" s="1"/>
      <c r="T284" s="1">
        <f t="shared" si="34"/>
        <v>0</v>
      </c>
      <c r="U284" s="1" t="s">
        <v>81</v>
      </c>
      <c r="V284" s="1"/>
      <c r="W284" s="1">
        <v>0</v>
      </c>
      <c r="X284" s="1"/>
      <c r="Y284" s="1"/>
      <c r="Z284" s="1"/>
      <c r="AA284" s="1"/>
      <c r="AB284" s="1"/>
      <c r="AC284" s="1"/>
      <c r="AD284" s="1"/>
      <c r="AE284" s="1"/>
      <c r="AF284" s="1" t="e">
        <f t="shared" si="35"/>
        <v>#DIV/0!</v>
      </c>
      <c r="AG284" s="1"/>
      <c r="AH284" s="1"/>
      <c r="AI284" s="1" t="e">
        <f t="shared" si="36"/>
        <v>#DIV/0!</v>
      </c>
      <c r="AJ284" s="1"/>
      <c r="AK284" s="1"/>
      <c r="AL284" s="1" t="e">
        <f t="shared" si="37"/>
        <v>#DIV/0!</v>
      </c>
      <c r="AM284" s="1"/>
      <c r="AN284" s="1"/>
      <c r="AO284" s="1" t="e">
        <f t="shared" si="38"/>
        <v>#DIV/0!</v>
      </c>
      <c r="AP284" s="1"/>
      <c r="AQ284" s="1"/>
      <c r="AR284" s="1" t="e">
        <f t="shared" si="39"/>
        <v>#DIV/0!</v>
      </c>
      <c r="AS284" s="1">
        <v>5</v>
      </c>
      <c r="AT284" s="1">
        <v>2</v>
      </c>
      <c r="AU284" s="1">
        <v>1</v>
      </c>
      <c r="AV284" s="2">
        <v>1.875</v>
      </c>
      <c r="AW284" s="2">
        <v>3</v>
      </c>
      <c r="AX284" s="2">
        <v>2.2000000000000002</v>
      </c>
      <c r="AY284" s="2">
        <v>1.8</v>
      </c>
      <c r="AZ284" s="2">
        <v>1.8333333333333333</v>
      </c>
      <c r="BA284" s="2">
        <v>4.25</v>
      </c>
      <c r="BB284" s="2">
        <v>5.5</v>
      </c>
      <c r="BC284" s="2">
        <v>3.4</v>
      </c>
      <c r="BD284" s="5"/>
      <c r="BE284" s="5"/>
      <c r="BF284" s="5"/>
      <c r="BG284" s="5"/>
      <c r="BH284" s="5"/>
      <c r="BI284" s="5"/>
      <c r="BJ284" s="5"/>
      <c r="BK284" s="4"/>
      <c r="BL284" s="4"/>
    </row>
    <row r="285" spans="1:64" x14ac:dyDescent="0.4">
      <c r="A285" s="1">
        <v>28</v>
      </c>
      <c r="B285" s="1">
        <v>24</v>
      </c>
      <c r="C285" s="1" t="s">
        <v>76</v>
      </c>
      <c r="D285" s="1">
        <v>1</v>
      </c>
      <c r="E285" s="1" t="s">
        <v>77</v>
      </c>
      <c r="F285" s="1">
        <v>12</v>
      </c>
      <c r="G285" s="1" t="s">
        <v>82</v>
      </c>
      <c r="H285" s="1" t="s">
        <v>80</v>
      </c>
      <c r="I285" s="1" t="s">
        <v>79</v>
      </c>
      <c r="J285" s="1">
        <v>1</v>
      </c>
      <c r="K285" s="1">
        <v>1</v>
      </c>
      <c r="L285" s="1">
        <v>6</v>
      </c>
      <c r="M285" s="1">
        <f t="shared" si="40"/>
        <v>1</v>
      </c>
      <c r="N285" s="1" t="s">
        <v>80</v>
      </c>
      <c r="O285" s="1"/>
      <c r="P285" s="1"/>
      <c r="Q285" s="1">
        <v>0</v>
      </c>
      <c r="R285" s="1">
        <f t="shared" si="33"/>
        <v>0</v>
      </c>
      <c r="S285" s="1"/>
      <c r="T285" s="1">
        <f t="shared" si="34"/>
        <v>0</v>
      </c>
      <c r="U285" s="1"/>
      <c r="V285" s="1"/>
      <c r="W285" s="1">
        <v>0</v>
      </c>
      <c r="X285" s="1"/>
      <c r="Y285" s="1"/>
      <c r="Z285" s="1"/>
      <c r="AA285" s="1"/>
      <c r="AB285" s="1"/>
      <c r="AC285" s="1"/>
      <c r="AD285" s="1"/>
      <c r="AE285" s="1"/>
      <c r="AF285" s="1" t="e">
        <f t="shared" si="35"/>
        <v>#DIV/0!</v>
      </c>
      <c r="AG285" s="1"/>
      <c r="AH285" s="1"/>
      <c r="AI285" s="1" t="e">
        <f t="shared" si="36"/>
        <v>#DIV/0!</v>
      </c>
      <c r="AJ285" s="1"/>
      <c r="AK285" s="1"/>
      <c r="AL285" s="1" t="e">
        <f t="shared" si="37"/>
        <v>#DIV/0!</v>
      </c>
      <c r="AM285" s="1"/>
      <c r="AN285" s="1"/>
      <c r="AO285" s="1" t="e">
        <f t="shared" si="38"/>
        <v>#DIV/0!</v>
      </c>
      <c r="AP285" s="1"/>
      <c r="AQ285" s="1"/>
      <c r="AR285" s="1" t="e">
        <f t="shared" si="39"/>
        <v>#DIV/0!</v>
      </c>
      <c r="AS285" s="1">
        <v>2</v>
      </c>
      <c r="AT285" s="1">
        <v>4</v>
      </c>
      <c r="AU285" s="1">
        <v>2</v>
      </c>
      <c r="AV285" s="2">
        <v>1.875</v>
      </c>
      <c r="AW285" s="2">
        <v>3</v>
      </c>
      <c r="AX285" s="2">
        <v>2.2000000000000002</v>
      </c>
      <c r="AY285" s="2">
        <v>1.8</v>
      </c>
      <c r="AZ285" s="2">
        <v>1.8333333333333333</v>
      </c>
      <c r="BA285" s="2">
        <v>4.25</v>
      </c>
      <c r="BB285" s="2">
        <v>5.5</v>
      </c>
      <c r="BC285" s="2">
        <v>3.4</v>
      </c>
      <c r="BK285" s="11"/>
      <c r="BL285" s="11"/>
    </row>
    <row r="286" spans="1:64" x14ac:dyDescent="0.4">
      <c r="A286" s="1">
        <v>28</v>
      </c>
      <c r="B286" s="1">
        <v>24</v>
      </c>
      <c r="C286" s="1" t="s">
        <v>76</v>
      </c>
      <c r="D286" s="1">
        <v>1</v>
      </c>
      <c r="E286" s="1" t="s">
        <v>77</v>
      </c>
      <c r="F286" s="1">
        <v>13</v>
      </c>
      <c r="G286" s="1" t="s">
        <v>85</v>
      </c>
      <c r="H286" s="1" t="s">
        <v>80</v>
      </c>
      <c r="I286" s="1" t="s">
        <v>80</v>
      </c>
      <c r="J286" s="1">
        <v>0</v>
      </c>
      <c r="K286" s="1">
        <v>1</v>
      </c>
      <c r="L286" s="1">
        <v>4</v>
      </c>
      <c r="M286" s="1">
        <f t="shared" si="40"/>
        <v>1</v>
      </c>
      <c r="N286" s="1" t="s">
        <v>80</v>
      </c>
      <c r="O286" s="1"/>
      <c r="P286" s="1"/>
      <c r="Q286" s="1">
        <v>0</v>
      </c>
      <c r="R286" s="1">
        <f t="shared" si="33"/>
        <v>0</v>
      </c>
      <c r="S286" s="1"/>
      <c r="T286" s="1">
        <f t="shared" si="34"/>
        <v>0</v>
      </c>
      <c r="U286" s="1"/>
      <c r="V286" s="1"/>
      <c r="W286" s="1">
        <v>0</v>
      </c>
      <c r="X286" s="1">
        <v>29.13</v>
      </c>
      <c r="Y286" s="1">
        <v>238.16800000000001</v>
      </c>
      <c r="Z286" s="1">
        <v>139.053</v>
      </c>
      <c r="AA286" s="1">
        <v>4.8630000000000004</v>
      </c>
      <c r="AB286" s="1">
        <v>8.9529999999999994</v>
      </c>
      <c r="AC286" s="1">
        <v>13.042999999999999</v>
      </c>
      <c r="AD286" s="1">
        <v>856.83900000000006</v>
      </c>
      <c r="AE286" s="1">
        <v>808.1</v>
      </c>
      <c r="AF286" s="1">
        <f t="shared" si="35"/>
        <v>832.46950000000004</v>
      </c>
      <c r="AG286" s="1">
        <v>31</v>
      </c>
      <c r="AH286" s="1">
        <v>30</v>
      </c>
      <c r="AI286" s="1">
        <f t="shared" si="36"/>
        <v>30.5</v>
      </c>
      <c r="AJ286" s="1">
        <v>47.055999999999997</v>
      </c>
      <c r="AK286" s="1">
        <v>106.35</v>
      </c>
      <c r="AL286" s="1">
        <f t="shared" si="37"/>
        <v>38.777999999999999</v>
      </c>
      <c r="AM286" s="1">
        <v>10.331</v>
      </c>
      <c r="AN286" s="1">
        <v>5.359</v>
      </c>
      <c r="AO286" s="1">
        <f t="shared" si="38"/>
        <v>7.8449999999999998</v>
      </c>
      <c r="AP286" s="1">
        <v>18</v>
      </c>
      <c r="AQ286" s="1">
        <v>20</v>
      </c>
      <c r="AR286" s="1">
        <f t="shared" si="39"/>
        <v>19</v>
      </c>
      <c r="AS286" s="1">
        <v>2</v>
      </c>
      <c r="AT286" s="1">
        <v>2</v>
      </c>
      <c r="AU286" s="1">
        <v>1</v>
      </c>
      <c r="AV286" s="2">
        <v>1.875</v>
      </c>
      <c r="AW286" s="2">
        <v>3</v>
      </c>
      <c r="AX286" s="2">
        <v>2.2000000000000002</v>
      </c>
      <c r="AY286" s="2">
        <v>1.8</v>
      </c>
      <c r="AZ286" s="2">
        <v>1.8333333333333333</v>
      </c>
      <c r="BA286" s="2">
        <v>4.25</v>
      </c>
      <c r="BB286" s="2">
        <v>5.5</v>
      </c>
      <c r="BC286" s="2">
        <v>3.4</v>
      </c>
      <c r="BD286" s="5"/>
      <c r="BE286" s="5"/>
      <c r="BF286" s="5"/>
      <c r="BG286" s="5"/>
      <c r="BH286" s="5"/>
      <c r="BI286" s="5"/>
      <c r="BJ286" s="5"/>
      <c r="BK286" s="4"/>
      <c r="BL286" s="4"/>
    </row>
    <row r="287" spans="1:64" x14ac:dyDescent="0.4">
      <c r="A287" s="1">
        <v>28</v>
      </c>
      <c r="B287" s="1">
        <v>24</v>
      </c>
      <c r="C287" s="1" t="s">
        <v>76</v>
      </c>
      <c r="D287" s="1">
        <v>1</v>
      </c>
      <c r="E287" s="1" t="s">
        <v>77</v>
      </c>
      <c r="F287" s="1">
        <v>14</v>
      </c>
      <c r="G287" s="1" t="s">
        <v>78</v>
      </c>
      <c r="H287" s="1" t="s">
        <v>79</v>
      </c>
      <c r="I287" s="1" t="s">
        <v>79</v>
      </c>
      <c r="J287" s="1">
        <v>0</v>
      </c>
      <c r="K287" s="1">
        <v>0</v>
      </c>
      <c r="L287" s="1">
        <v>3</v>
      </c>
      <c r="M287" s="1">
        <f t="shared" si="40"/>
        <v>0</v>
      </c>
      <c r="N287" s="1"/>
      <c r="O287" s="1"/>
      <c r="P287" s="1"/>
      <c r="Q287" s="1">
        <v>0</v>
      </c>
      <c r="R287" s="1">
        <f t="shared" si="33"/>
        <v>0</v>
      </c>
      <c r="S287" s="1"/>
      <c r="T287" s="1">
        <f t="shared" si="34"/>
        <v>0</v>
      </c>
      <c r="U287" s="1"/>
      <c r="V287" s="1"/>
      <c r="W287" s="1">
        <v>0</v>
      </c>
      <c r="X287" s="1">
        <v>24.18</v>
      </c>
      <c r="Y287" s="1">
        <v>267.33199999999999</v>
      </c>
      <c r="Z287" s="1">
        <v>139.13399999999999</v>
      </c>
      <c r="AA287" s="1">
        <v>6.2069999999999999</v>
      </c>
      <c r="AB287" s="1">
        <v>7.859</v>
      </c>
      <c r="AC287" s="1">
        <v>9.5109999999999992</v>
      </c>
      <c r="AD287" s="1">
        <v>996.90899999999999</v>
      </c>
      <c r="AE287" s="1">
        <v>812.61500000000001</v>
      </c>
      <c r="AF287" s="1">
        <f t="shared" si="35"/>
        <v>904.76199999999994</v>
      </c>
      <c r="AG287" s="1">
        <v>22</v>
      </c>
      <c r="AH287" s="1">
        <v>26</v>
      </c>
      <c r="AI287" s="1">
        <f t="shared" si="36"/>
        <v>24</v>
      </c>
      <c r="AJ287" s="1">
        <v>40.845999999999997</v>
      </c>
      <c r="AK287" s="1">
        <v>34.537999999999997</v>
      </c>
      <c r="AL287" s="1">
        <f t="shared" si="37"/>
        <v>32.423000000000002</v>
      </c>
      <c r="AM287" s="1">
        <v>9.3719999999999999</v>
      </c>
      <c r="AN287" s="1">
        <v>5.5739999999999998</v>
      </c>
      <c r="AO287" s="1">
        <f t="shared" si="38"/>
        <v>7.4729999999999999</v>
      </c>
      <c r="AP287" s="1">
        <v>13</v>
      </c>
      <c r="AQ287" s="1">
        <v>13</v>
      </c>
      <c r="AR287" s="1">
        <f t="shared" si="39"/>
        <v>13</v>
      </c>
      <c r="AS287" s="1">
        <v>5</v>
      </c>
      <c r="AT287" s="1">
        <v>5</v>
      </c>
      <c r="AU287" s="1">
        <v>4</v>
      </c>
      <c r="AV287" s="2">
        <v>1.875</v>
      </c>
      <c r="AW287" s="2">
        <v>3</v>
      </c>
      <c r="AX287" s="2">
        <v>2.2000000000000002</v>
      </c>
      <c r="AY287" s="2">
        <v>1.8</v>
      </c>
      <c r="AZ287" s="2">
        <v>1.8333333333333333</v>
      </c>
      <c r="BA287" s="2">
        <v>4.25</v>
      </c>
      <c r="BB287" s="2">
        <v>5.5</v>
      </c>
      <c r="BC287" s="2">
        <v>3.4</v>
      </c>
      <c r="BD287" s="5"/>
      <c r="BE287" s="5"/>
      <c r="BF287" s="5"/>
      <c r="BG287" s="5"/>
      <c r="BH287" s="5"/>
      <c r="BI287" s="5"/>
      <c r="BJ287" s="5"/>
      <c r="BK287" s="4"/>
      <c r="BL287" s="4"/>
    </row>
    <row r="288" spans="1:64" x14ac:dyDescent="0.4">
      <c r="A288" s="1">
        <v>28</v>
      </c>
      <c r="B288" s="1">
        <v>24</v>
      </c>
      <c r="C288" s="1" t="s">
        <v>76</v>
      </c>
      <c r="D288" s="1">
        <v>1</v>
      </c>
      <c r="E288" s="1" t="s">
        <v>77</v>
      </c>
      <c r="F288" s="1">
        <v>15</v>
      </c>
      <c r="G288" s="1" t="s">
        <v>82</v>
      </c>
      <c r="H288" s="1" t="s">
        <v>80</v>
      </c>
      <c r="I288" s="1" t="s">
        <v>79</v>
      </c>
      <c r="J288" s="1">
        <v>1</v>
      </c>
      <c r="K288" s="1">
        <v>1</v>
      </c>
      <c r="L288" s="1">
        <v>6</v>
      </c>
      <c r="M288" s="1">
        <f t="shared" si="40"/>
        <v>1</v>
      </c>
      <c r="N288" s="1" t="s">
        <v>80</v>
      </c>
      <c r="O288" s="1"/>
      <c r="P288" s="1"/>
      <c r="Q288" s="1">
        <v>1</v>
      </c>
      <c r="R288" s="1">
        <f t="shared" si="33"/>
        <v>0</v>
      </c>
      <c r="S288" s="1"/>
      <c r="T288" s="1">
        <f t="shared" si="34"/>
        <v>1</v>
      </c>
      <c r="U288" s="1" t="s">
        <v>81</v>
      </c>
      <c r="V288" s="1"/>
      <c r="W288" s="1">
        <v>0</v>
      </c>
      <c r="X288" s="1">
        <v>35.878</v>
      </c>
      <c r="Y288" s="1">
        <v>466.25299999999999</v>
      </c>
      <c r="Z288" s="1">
        <v>123.55800000000001</v>
      </c>
      <c r="AA288" s="1">
        <v>16.628</v>
      </c>
      <c r="AB288" s="1">
        <v>11.66</v>
      </c>
      <c r="AC288" s="1">
        <v>6.6909999999999998</v>
      </c>
      <c r="AD288" s="1">
        <v>730.59</v>
      </c>
      <c r="AE288" s="1">
        <v>805.65</v>
      </c>
      <c r="AF288" s="1">
        <f t="shared" si="35"/>
        <v>768.12</v>
      </c>
      <c r="AG288" s="1">
        <v>39</v>
      </c>
      <c r="AH288" s="1">
        <v>40</v>
      </c>
      <c r="AI288" s="1">
        <f t="shared" si="36"/>
        <v>39.5</v>
      </c>
      <c r="AJ288" s="1">
        <v>63.457000000000001</v>
      </c>
      <c r="AK288" s="1">
        <v>28.184000000000001</v>
      </c>
      <c r="AL288" s="1">
        <f t="shared" si="37"/>
        <v>51.478499999999997</v>
      </c>
      <c r="AM288" s="1">
        <v>6.9729999999999999</v>
      </c>
      <c r="AN288" s="1">
        <v>5.2270000000000003</v>
      </c>
      <c r="AO288" s="1">
        <f t="shared" si="38"/>
        <v>6.1</v>
      </c>
      <c r="AP288" s="1">
        <v>35</v>
      </c>
      <c r="AQ288" s="1">
        <v>38</v>
      </c>
      <c r="AR288" s="1">
        <f t="shared" si="39"/>
        <v>36.5</v>
      </c>
      <c r="AS288" s="1">
        <v>3</v>
      </c>
      <c r="AT288" s="1">
        <v>2</v>
      </c>
      <c r="AU288" s="1">
        <v>2</v>
      </c>
      <c r="AV288" s="2">
        <v>1.875</v>
      </c>
      <c r="AW288" s="2">
        <v>3</v>
      </c>
      <c r="AX288" s="2">
        <v>2.2000000000000002</v>
      </c>
      <c r="AY288" s="2">
        <v>1.8</v>
      </c>
      <c r="AZ288" s="2">
        <v>1.8333333333333333</v>
      </c>
      <c r="BA288" s="2">
        <v>4.25</v>
      </c>
      <c r="BB288" s="2">
        <v>5.5</v>
      </c>
      <c r="BC288" s="2">
        <v>3.4</v>
      </c>
      <c r="BD288" s="3">
        <v>14.389187094183807</v>
      </c>
      <c r="BE288" s="3">
        <v>3.4009999999999998</v>
      </c>
      <c r="BF288" s="3">
        <v>25.882999999999999</v>
      </c>
      <c r="BG288" s="3">
        <v>7.7107834197720591</v>
      </c>
      <c r="BH288" s="3">
        <v>0.47399999999999998</v>
      </c>
      <c r="BI288" s="14">
        <v>7.0242942154276469E-2</v>
      </c>
      <c r="BJ288" s="3">
        <v>3.3430000000000177</v>
      </c>
      <c r="BK288" s="9">
        <v>31.508000000000038</v>
      </c>
      <c r="BL288" s="9">
        <v>-121.95311000009929</v>
      </c>
    </row>
    <row r="289" spans="1:64" x14ac:dyDescent="0.4">
      <c r="A289" s="1">
        <v>28</v>
      </c>
      <c r="B289" s="1">
        <v>24</v>
      </c>
      <c r="C289" s="1" t="s">
        <v>76</v>
      </c>
      <c r="D289" s="1">
        <v>1</v>
      </c>
      <c r="E289" s="1" t="s">
        <v>77</v>
      </c>
      <c r="F289" s="1">
        <v>16</v>
      </c>
      <c r="G289" s="1" t="s">
        <v>84</v>
      </c>
      <c r="H289" s="1" t="s">
        <v>79</v>
      </c>
      <c r="I289" s="1" t="s">
        <v>80</v>
      </c>
      <c r="J289" s="1">
        <v>0</v>
      </c>
      <c r="K289" s="1">
        <v>1</v>
      </c>
      <c r="L289" s="1">
        <v>5</v>
      </c>
      <c r="M289" s="1">
        <f t="shared" si="40"/>
        <v>0</v>
      </c>
      <c r="N289" s="1"/>
      <c r="O289" s="1"/>
      <c r="P289" s="1"/>
      <c r="Q289" s="1">
        <v>0</v>
      </c>
      <c r="R289" s="1">
        <f t="shared" si="33"/>
        <v>0</v>
      </c>
      <c r="S289" s="1"/>
      <c r="T289" s="1">
        <f t="shared" si="34"/>
        <v>0</v>
      </c>
      <c r="U289" s="1" t="s">
        <v>81</v>
      </c>
      <c r="V289" s="1"/>
      <c r="W289" s="1">
        <v>0</v>
      </c>
      <c r="X289" s="1">
        <v>27.777000000000001</v>
      </c>
      <c r="Y289" s="1">
        <v>429.42700000000002</v>
      </c>
      <c r="Z289" s="1">
        <v>171.614</v>
      </c>
      <c r="AA289" s="1">
        <v>13.917</v>
      </c>
      <c r="AB289" s="1">
        <v>11.398</v>
      </c>
      <c r="AC289" s="1">
        <v>8.8780000000000001</v>
      </c>
      <c r="AD289" s="1">
        <v>671.03</v>
      </c>
      <c r="AE289" s="1">
        <v>854.46400000000006</v>
      </c>
      <c r="AF289" s="1">
        <f t="shared" si="35"/>
        <v>762.74700000000007</v>
      </c>
      <c r="AG289" s="1">
        <v>33</v>
      </c>
      <c r="AH289" s="1">
        <v>28</v>
      </c>
      <c r="AI289" s="1">
        <f t="shared" si="36"/>
        <v>30.5</v>
      </c>
      <c r="AJ289" s="1">
        <v>55.4</v>
      </c>
      <c r="AK289" s="1">
        <v>41.347999999999999</v>
      </c>
      <c r="AL289" s="1">
        <f t="shared" si="37"/>
        <v>42.95</v>
      </c>
      <c r="AM289" s="1">
        <v>8.2929999999999993</v>
      </c>
      <c r="AN289" s="1">
        <v>6.633</v>
      </c>
      <c r="AO289" s="1">
        <f t="shared" si="38"/>
        <v>7.4629999999999992</v>
      </c>
      <c r="AP289" s="1">
        <v>25</v>
      </c>
      <c r="AQ289" s="1">
        <v>23</v>
      </c>
      <c r="AR289" s="1">
        <f t="shared" si="39"/>
        <v>24</v>
      </c>
      <c r="AS289" s="1">
        <v>2</v>
      </c>
      <c r="AT289" s="1">
        <v>2</v>
      </c>
      <c r="AU289" s="1">
        <v>1</v>
      </c>
      <c r="AV289" s="2">
        <v>1.875</v>
      </c>
      <c r="AW289" s="2">
        <v>3</v>
      </c>
      <c r="AX289" s="2">
        <v>2.2000000000000002</v>
      </c>
      <c r="AY289" s="2">
        <v>1.8</v>
      </c>
      <c r="AZ289" s="2">
        <v>1.8333333333333333</v>
      </c>
      <c r="BA289" s="2">
        <v>4.25</v>
      </c>
      <c r="BB289" s="2">
        <v>5.5</v>
      </c>
      <c r="BC289" s="2">
        <v>3.4</v>
      </c>
      <c r="BD289" s="5"/>
      <c r="BE289" s="5"/>
      <c r="BF289" s="5"/>
      <c r="BG289" s="5"/>
      <c r="BH289" s="5"/>
      <c r="BI289" s="5"/>
      <c r="BJ289" s="5"/>
      <c r="BK289" s="4"/>
      <c r="BL289" s="4"/>
    </row>
    <row r="290" spans="1:64" x14ac:dyDescent="0.4">
      <c r="A290" s="1">
        <v>29</v>
      </c>
      <c r="B290" s="1">
        <v>21</v>
      </c>
      <c r="C290" s="1" t="s">
        <v>76</v>
      </c>
      <c r="D290" s="1">
        <v>1</v>
      </c>
      <c r="E290" s="1" t="s">
        <v>87</v>
      </c>
      <c r="F290" s="1">
        <v>1</v>
      </c>
      <c r="G290" s="1" t="s">
        <v>78</v>
      </c>
      <c r="H290" s="1" t="s">
        <v>79</v>
      </c>
      <c r="I290" s="1" t="s">
        <v>79</v>
      </c>
      <c r="J290" s="1">
        <v>1</v>
      </c>
      <c r="K290" s="1">
        <v>1</v>
      </c>
      <c r="L290" s="1">
        <v>2</v>
      </c>
      <c r="M290" s="1">
        <f t="shared" si="40"/>
        <v>0</v>
      </c>
      <c r="N290" s="1"/>
      <c r="O290" s="1"/>
      <c r="P290" s="1"/>
      <c r="Q290" s="1">
        <v>1</v>
      </c>
      <c r="R290" s="1">
        <f t="shared" si="33"/>
        <v>0</v>
      </c>
      <c r="S290" s="1"/>
      <c r="T290" s="1">
        <f t="shared" si="34"/>
        <v>1</v>
      </c>
      <c r="U290" s="1" t="s">
        <v>81</v>
      </c>
      <c r="V290" s="1"/>
      <c r="W290" s="1">
        <v>0</v>
      </c>
      <c r="X290" s="1">
        <v>26.149000000000001</v>
      </c>
      <c r="Y290" s="1">
        <v>235.47200000000001</v>
      </c>
      <c r="Z290" s="1">
        <v>123.669</v>
      </c>
      <c r="AA290" s="1">
        <v>3.3780000000000001</v>
      </c>
      <c r="AB290" s="1">
        <v>5.6719999999999997</v>
      </c>
      <c r="AC290" s="1">
        <v>7.9669999999999996</v>
      </c>
      <c r="AD290" s="1">
        <v>1125.682</v>
      </c>
      <c r="AE290" s="1">
        <v>861.74099999999999</v>
      </c>
      <c r="AF290" s="1">
        <f t="shared" si="35"/>
        <v>993.7115</v>
      </c>
      <c r="AG290" s="1">
        <v>22</v>
      </c>
      <c r="AH290" s="1">
        <v>27</v>
      </c>
      <c r="AI290" s="1">
        <f t="shared" si="36"/>
        <v>24.5</v>
      </c>
      <c r="AJ290" s="1">
        <v>25.1</v>
      </c>
      <c r="AK290" s="1">
        <v>29.15</v>
      </c>
      <c r="AL290" s="1">
        <f t="shared" si="37"/>
        <v>24.8</v>
      </c>
      <c r="AM290" s="1">
        <v>7.4329999999999998</v>
      </c>
      <c r="AN290" s="1">
        <v>6.0949999999999998</v>
      </c>
      <c r="AO290" s="1">
        <f t="shared" si="38"/>
        <v>6.7639999999999993</v>
      </c>
      <c r="AP290" s="1">
        <v>20</v>
      </c>
      <c r="AQ290" s="1">
        <v>20</v>
      </c>
      <c r="AR290" s="1">
        <f t="shared" si="39"/>
        <v>20</v>
      </c>
      <c r="AS290" s="1">
        <v>2</v>
      </c>
      <c r="AT290" s="1">
        <v>2</v>
      </c>
      <c r="AU290" s="1">
        <v>1</v>
      </c>
      <c r="AV290" s="2">
        <v>2.375</v>
      </c>
      <c r="AW290" s="2">
        <v>3</v>
      </c>
      <c r="AX290" s="2">
        <v>2.4</v>
      </c>
      <c r="AY290" s="2">
        <v>2.2000000000000002</v>
      </c>
      <c r="AZ290" s="2">
        <v>2.6666666666666665</v>
      </c>
      <c r="BA290" s="2">
        <v>3.5</v>
      </c>
      <c r="BB290" s="2">
        <v>5</v>
      </c>
      <c r="BC290" s="2">
        <v>3.6</v>
      </c>
      <c r="BD290" s="3">
        <v>0.21924886963796453</v>
      </c>
      <c r="BE290" s="3">
        <v>5.1999999999999998E-2</v>
      </c>
      <c r="BF290" s="3">
        <v>10.571</v>
      </c>
      <c r="BG290" s="3">
        <v>0.67931992646473449</v>
      </c>
      <c r="BH290" s="3">
        <v>7.3999999999999996E-2</v>
      </c>
      <c r="BI290" s="14">
        <v>2.0271137172263799E-2</v>
      </c>
      <c r="BJ290" s="3">
        <v>2.766</v>
      </c>
      <c r="BK290" s="9">
        <v>168.09484999999046</v>
      </c>
      <c r="BL290" s="9">
        <v>38.42756000000395</v>
      </c>
    </row>
    <row r="291" spans="1:64" x14ac:dyDescent="0.4">
      <c r="A291" s="1">
        <v>29</v>
      </c>
      <c r="B291" s="1">
        <v>21</v>
      </c>
      <c r="C291" s="1" t="s">
        <v>76</v>
      </c>
      <c r="D291" s="1">
        <v>1</v>
      </c>
      <c r="E291" s="1" t="s">
        <v>87</v>
      </c>
      <c r="F291" s="1">
        <v>2</v>
      </c>
      <c r="G291" s="1" t="s">
        <v>82</v>
      </c>
      <c r="H291" s="1" t="s">
        <v>80</v>
      </c>
      <c r="I291" s="1" t="s">
        <v>79</v>
      </c>
      <c r="J291" s="1">
        <v>1</v>
      </c>
      <c r="K291" s="1">
        <v>1</v>
      </c>
      <c r="L291" s="1">
        <v>4</v>
      </c>
      <c r="M291" s="1">
        <f t="shared" si="40"/>
        <v>1</v>
      </c>
      <c r="N291" s="1" t="s">
        <v>80</v>
      </c>
      <c r="O291" s="1"/>
      <c r="P291" s="1"/>
      <c r="Q291" s="1">
        <v>1</v>
      </c>
      <c r="R291" s="1">
        <f t="shared" si="33"/>
        <v>0</v>
      </c>
      <c r="S291" s="1" t="s">
        <v>80</v>
      </c>
      <c r="T291" s="1">
        <f t="shared" si="34"/>
        <v>1</v>
      </c>
      <c r="U291" s="1" t="s">
        <v>81</v>
      </c>
      <c r="V291" s="1" t="s">
        <v>83</v>
      </c>
      <c r="W291" s="1">
        <v>1</v>
      </c>
      <c r="X291" s="1">
        <v>28.312999999999999</v>
      </c>
      <c r="Y291" s="1">
        <v>350.625</v>
      </c>
      <c r="Z291" s="1">
        <v>173.006</v>
      </c>
      <c r="AA291" s="1">
        <v>7.0629999999999997</v>
      </c>
      <c r="AB291" s="1">
        <v>6.7389999999999999</v>
      </c>
      <c r="AC291" s="1">
        <v>6.4160000000000004</v>
      </c>
      <c r="AD291" s="1">
        <v>550.75599999999997</v>
      </c>
      <c r="AE291" s="1">
        <v>718.91399999999999</v>
      </c>
      <c r="AF291" s="1">
        <f t="shared" si="35"/>
        <v>634.83500000000004</v>
      </c>
      <c r="AG291" s="1">
        <v>45</v>
      </c>
      <c r="AH291" s="1">
        <v>35</v>
      </c>
      <c r="AI291" s="1">
        <f t="shared" si="36"/>
        <v>40</v>
      </c>
      <c r="AJ291" s="1">
        <v>34.051000000000002</v>
      </c>
      <c r="AK291" s="1">
        <v>54.219000000000001</v>
      </c>
      <c r="AL291" s="1">
        <f t="shared" si="37"/>
        <v>37.025500000000001</v>
      </c>
      <c r="AM291" s="1">
        <v>6.2830000000000004</v>
      </c>
      <c r="AN291" s="1">
        <v>6.6369999999999996</v>
      </c>
      <c r="AO291" s="1">
        <f t="shared" si="38"/>
        <v>6.46</v>
      </c>
      <c r="AP291" s="1">
        <v>39</v>
      </c>
      <c r="AQ291" s="1">
        <v>32</v>
      </c>
      <c r="AR291" s="1">
        <f t="shared" si="39"/>
        <v>35.5</v>
      </c>
      <c r="AS291" s="1">
        <v>4</v>
      </c>
      <c r="AT291" s="1">
        <v>3</v>
      </c>
      <c r="AU291" s="1">
        <v>3</v>
      </c>
      <c r="AV291" s="2">
        <v>2.375</v>
      </c>
      <c r="AW291" s="2">
        <v>3</v>
      </c>
      <c r="AX291" s="2">
        <v>2.4</v>
      </c>
      <c r="AY291" s="2">
        <v>2.2000000000000002</v>
      </c>
      <c r="AZ291" s="2">
        <v>2.6666666666666665</v>
      </c>
      <c r="BA291" s="2">
        <v>3.5</v>
      </c>
      <c r="BB291" s="2">
        <v>5</v>
      </c>
      <c r="BC291" s="2">
        <v>3.6</v>
      </c>
      <c r="BD291" s="3">
        <v>10.589173208478563</v>
      </c>
      <c r="BE291" s="3">
        <v>0.191</v>
      </c>
      <c r="BF291" s="3">
        <v>17.178999999999998</v>
      </c>
      <c r="BG291" s="3">
        <v>2.460949125948503</v>
      </c>
      <c r="BH291" s="3">
        <v>0.09</v>
      </c>
      <c r="BI291" s="14">
        <v>2.2042219892169913E-2</v>
      </c>
      <c r="BJ291" s="3">
        <v>3.4729999999999999</v>
      </c>
      <c r="BK291" s="9">
        <v>54.269999999999982</v>
      </c>
      <c r="BL291" s="9">
        <v>46.957680000005894</v>
      </c>
    </row>
    <row r="292" spans="1:64" x14ac:dyDescent="0.4">
      <c r="A292" s="1">
        <v>29</v>
      </c>
      <c r="B292" s="1">
        <v>21</v>
      </c>
      <c r="C292" s="1" t="s">
        <v>76</v>
      </c>
      <c r="D292" s="1">
        <v>1</v>
      </c>
      <c r="E292" s="1" t="s">
        <v>87</v>
      </c>
      <c r="F292" s="1">
        <v>3</v>
      </c>
      <c r="G292" s="1" t="s">
        <v>84</v>
      </c>
      <c r="H292" s="1" t="s">
        <v>79</v>
      </c>
      <c r="I292" s="1" t="s">
        <v>80</v>
      </c>
      <c r="J292" s="1">
        <v>0</v>
      </c>
      <c r="K292" s="1">
        <v>0</v>
      </c>
      <c r="L292" s="1">
        <v>0</v>
      </c>
      <c r="M292" s="1">
        <f t="shared" si="40"/>
        <v>0</v>
      </c>
      <c r="N292" s="1"/>
      <c r="O292" s="1"/>
      <c r="P292" s="1"/>
      <c r="Q292" s="1">
        <v>0</v>
      </c>
      <c r="R292" s="1">
        <f t="shared" si="33"/>
        <v>0</v>
      </c>
      <c r="S292" s="1"/>
      <c r="T292" s="1">
        <f t="shared" si="34"/>
        <v>0</v>
      </c>
      <c r="U292" s="1"/>
      <c r="V292" s="1"/>
      <c r="W292" s="1">
        <v>0</v>
      </c>
      <c r="X292" s="1">
        <v>24.895</v>
      </c>
      <c r="Y292" s="1">
        <v>101.745</v>
      </c>
      <c r="Z292" s="1">
        <v>138.61000000000001</v>
      </c>
      <c r="AA292" s="1">
        <v>1.8069999999999999</v>
      </c>
      <c r="AB292" s="1">
        <v>2.0409999999999999</v>
      </c>
      <c r="AC292" s="1">
        <v>2.2759999999999998</v>
      </c>
      <c r="AD292" s="1">
        <v>1127.6669999999999</v>
      </c>
      <c r="AE292" s="1">
        <v>937.16</v>
      </c>
      <c r="AF292" s="1">
        <f t="shared" si="35"/>
        <v>1032.4134999999999</v>
      </c>
      <c r="AG292" s="1">
        <v>21</v>
      </c>
      <c r="AH292" s="1">
        <v>25</v>
      </c>
      <c r="AI292" s="1">
        <f t="shared" si="36"/>
        <v>23</v>
      </c>
      <c r="AJ292" s="1">
        <v>37.722000000000001</v>
      </c>
      <c r="AK292" s="1">
        <v>40.420999999999999</v>
      </c>
      <c r="AL292" s="1">
        <f t="shared" si="37"/>
        <v>30.361000000000001</v>
      </c>
      <c r="AM292" s="1">
        <v>7.06</v>
      </c>
      <c r="AN292" s="1">
        <v>6.6859999999999999</v>
      </c>
      <c r="AO292" s="1">
        <f t="shared" si="38"/>
        <v>6.8729999999999993</v>
      </c>
      <c r="AP292" s="1">
        <v>18</v>
      </c>
      <c r="AQ292" s="1">
        <v>19</v>
      </c>
      <c r="AR292" s="1">
        <f t="shared" si="39"/>
        <v>18.5</v>
      </c>
      <c r="AS292" s="1">
        <v>1</v>
      </c>
      <c r="AT292" s="1">
        <v>1</v>
      </c>
      <c r="AU292" s="1">
        <v>1</v>
      </c>
      <c r="AV292" s="2">
        <v>2.375</v>
      </c>
      <c r="AW292" s="2">
        <v>3</v>
      </c>
      <c r="AX292" s="2">
        <v>2.4</v>
      </c>
      <c r="AY292" s="2">
        <v>2.2000000000000002</v>
      </c>
      <c r="AZ292" s="2">
        <v>2.6666666666666665</v>
      </c>
      <c r="BA292" s="2">
        <v>3.5</v>
      </c>
      <c r="BB292" s="2">
        <v>5</v>
      </c>
      <c r="BC292" s="2">
        <v>3.6</v>
      </c>
      <c r="BD292" s="5"/>
      <c r="BE292" s="5"/>
      <c r="BF292" s="5"/>
      <c r="BG292" s="5"/>
      <c r="BH292" s="5"/>
      <c r="BI292" s="5"/>
      <c r="BJ292" s="5"/>
      <c r="BK292" s="4"/>
      <c r="BL292" s="4"/>
    </row>
    <row r="293" spans="1:64" x14ac:dyDescent="0.4">
      <c r="A293" s="1">
        <v>29</v>
      </c>
      <c r="B293" s="1">
        <v>21</v>
      </c>
      <c r="C293" s="1" t="s">
        <v>76</v>
      </c>
      <c r="D293" s="1">
        <v>1</v>
      </c>
      <c r="E293" s="1" t="s">
        <v>87</v>
      </c>
      <c r="F293" s="1">
        <v>4</v>
      </c>
      <c r="G293" s="1" t="s">
        <v>85</v>
      </c>
      <c r="H293" s="1" t="s">
        <v>80</v>
      </c>
      <c r="I293" s="1" t="s">
        <v>80</v>
      </c>
      <c r="J293" s="1">
        <v>0</v>
      </c>
      <c r="K293" s="1">
        <v>0</v>
      </c>
      <c r="L293" s="1">
        <v>2</v>
      </c>
      <c r="M293" s="1">
        <f t="shared" si="40"/>
        <v>1</v>
      </c>
      <c r="N293" s="1" t="s">
        <v>80</v>
      </c>
      <c r="O293" s="1"/>
      <c r="P293" s="1"/>
      <c r="Q293" s="1">
        <v>0</v>
      </c>
      <c r="R293" s="1">
        <f t="shared" si="33"/>
        <v>0</v>
      </c>
      <c r="S293" s="1"/>
      <c r="T293" s="1">
        <f t="shared" si="34"/>
        <v>0</v>
      </c>
      <c r="U293" s="1" t="s">
        <v>83</v>
      </c>
      <c r="V293" s="1"/>
      <c r="W293" s="1">
        <v>1</v>
      </c>
      <c r="X293" s="1">
        <v>25.606000000000002</v>
      </c>
      <c r="Y293" s="1">
        <v>203.22499999999999</v>
      </c>
      <c r="Z293" s="1">
        <v>111.85599999999999</v>
      </c>
      <c r="AA293" s="1">
        <v>5.0750000000000002</v>
      </c>
      <c r="AB293" s="1">
        <v>4.5880000000000001</v>
      </c>
      <c r="AC293" s="1">
        <v>4.1020000000000003</v>
      </c>
      <c r="AD293" s="1">
        <v>809.44799999999998</v>
      </c>
      <c r="AE293" s="1">
        <v>849.57100000000003</v>
      </c>
      <c r="AF293" s="1">
        <f t="shared" si="35"/>
        <v>829.5095</v>
      </c>
      <c r="AG293" s="1">
        <v>29</v>
      </c>
      <c r="AH293" s="1">
        <v>28</v>
      </c>
      <c r="AI293" s="1">
        <f t="shared" si="36"/>
        <v>28.5</v>
      </c>
      <c r="AJ293" s="1">
        <v>27.273</v>
      </c>
      <c r="AK293" s="1">
        <v>29.5</v>
      </c>
      <c r="AL293" s="1">
        <f t="shared" si="37"/>
        <v>27.886499999999998</v>
      </c>
      <c r="AM293" s="1">
        <v>6.6920000000000002</v>
      </c>
      <c r="AN293" s="1">
        <v>6.1680000000000001</v>
      </c>
      <c r="AO293" s="1">
        <f t="shared" si="38"/>
        <v>6.43</v>
      </c>
      <c r="AP293" s="1">
        <v>22</v>
      </c>
      <c r="AQ293" s="1">
        <v>22</v>
      </c>
      <c r="AR293" s="1">
        <f t="shared" si="39"/>
        <v>22</v>
      </c>
      <c r="AS293" s="1">
        <v>4</v>
      </c>
      <c r="AT293" s="1">
        <v>3</v>
      </c>
      <c r="AU293" s="1">
        <v>4</v>
      </c>
      <c r="AV293" s="2">
        <v>2.375</v>
      </c>
      <c r="AW293" s="2">
        <v>3</v>
      </c>
      <c r="AX293" s="2">
        <v>2.4</v>
      </c>
      <c r="AY293" s="2">
        <v>2.2000000000000002</v>
      </c>
      <c r="AZ293" s="2">
        <v>2.6666666666666665</v>
      </c>
      <c r="BA293" s="2">
        <v>3.5</v>
      </c>
      <c r="BB293" s="2">
        <v>5</v>
      </c>
      <c r="BC293" s="2">
        <v>3.6</v>
      </c>
      <c r="BD293" s="5"/>
      <c r="BE293" s="5"/>
      <c r="BF293" s="5"/>
      <c r="BG293" s="5"/>
      <c r="BH293" s="5"/>
      <c r="BI293" s="5"/>
      <c r="BJ293" s="5"/>
      <c r="BK293" s="4"/>
      <c r="BL293" s="4"/>
    </row>
    <row r="294" spans="1:64" x14ac:dyDescent="0.4">
      <c r="A294" s="1">
        <v>29</v>
      </c>
      <c r="B294" s="1">
        <v>21</v>
      </c>
      <c r="C294" s="1" t="s">
        <v>76</v>
      </c>
      <c r="D294" s="1">
        <v>1</v>
      </c>
      <c r="E294" s="1" t="s">
        <v>87</v>
      </c>
      <c r="F294" s="1">
        <v>5</v>
      </c>
      <c r="G294" s="1" t="s">
        <v>82</v>
      </c>
      <c r="H294" s="1" t="s">
        <v>80</v>
      </c>
      <c r="I294" s="1" t="s">
        <v>79</v>
      </c>
      <c r="J294" s="1"/>
      <c r="K294" s="1"/>
      <c r="L294" s="1"/>
      <c r="M294" s="1">
        <f t="shared" si="40"/>
        <v>0</v>
      </c>
      <c r="N294" s="1"/>
      <c r="O294" s="1"/>
      <c r="P294" s="1"/>
      <c r="Q294" s="1"/>
      <c r="R294" s="1">
        <f t="shared" si="33"/>
        <v>0</v>
      </c>
      <c r="S294" s="1"/>
      <c r="T294" s="1">
        <f t="shared" si="34"/>
        <v>0</v>
      </c>
      <c r="U294" s="1" t="s">
        <v>83</v>
      </c>
      <c r="V294" s="1"/>
      <c r="W294" s="1">
        <v>1</v>
      </c>
      <c r="X294" s="1"/>
      <c r="Y294" s="1"/>
      <c r="Z294" s="1"/>
      <c r="AA294" s="1"/>
      <c r="AB294" s="1"/>
      <c r="AC294" s="1"/>
      <c r="AD294" s="1"/>
      <c r="AE294" s="1"/>
      <c r="AF294" s="1" t="e">
        <f t="shared" si="35"/>
        <v>#DIV/0!</v>
      </c>
      <c r="AG294" s="1"/>
      <c r="AH294" s="1"/>
      <c r="AI294" s="1" t="e">
        <f t="shared" si="36"/>
        <v>#DIV/0!</v>
      </c>
      <c r="AJ294" s="1"/>
      <c r="AK294" s="1"/>
      <c r="AL294" s="1" t="e">
        <f t="shared" si="37"/>
        <v>#DIV/0!</v>
      </c>
      <c r="AM294" s="1"/>
      <c r="AN294" s="1"/>
      <c r="AO294" s="1" t="e">
        <f t="shared" si="38"/>
        <v>#DIV/0!</v>
      </c>
      <c r="AP294" s="1"/>
      <c r="AQ294" s="1"/>
      <c r="AR294" s="1" t="e">
        <f t="shared" si="39"/>
        <v>#DIV/0!</v>
      </c>
      <c r="AS294" s="1"/>
      <c r="AT294" s="1"/>
      <c r="AU294" s="1"/>
      <c r="AV294" s="2">
        <v>2.375</v>
      </c>
      <c r="AW294" s="2">
        <v>3</v>
      </c>
      <c r="AX294" s="2">
        <v>2.4</v>
      </c>
      <c r="AY294" s="2">
        <v>2.2000000000000002</v>
      </c>
      <c r="AZ294" s="2">
        <v>2.6666666666666665</v>
      </c>
      <c r="BA294" s="2">
        <v>3.5</v>
      </c>
      <c r="BB294" s="2">
        <v>5</v>
      </c>
      <c r="BC294" s="2">
        <v>3.6</v>
      </c>
      <c r="BD294" s="5"/>
      <c r="BE294" s="5"/>
      <c r="BF294" s="5"/>
      <c r="BG294" s="5"/>
      <c r="BH294" s="5"/>
      <c r="BI294" s="5"/>
      <c r="BJ294" s="5"/>
      <c r="BK294" s="4"/>
      <c r="BL294" s="4"/>
    </row>
    <row r="295" spans="1:64" x14ac:dyDescent="0.4">
      <c r="A295" s="1">
        <v>29</v>
      </c>
      <c r="B295" s="1">
        <v>21</v>
      </c>
      <c r="C295" s="1" t="s">
        <v>76</v>
      </c>
      <c r="D295" s="1">
        <v>1</v>
      </c>
      <c r="E295" s="1" t="s">
        <v>87</v>
      </c>
      <c r="F295" s="1">
        <v>6</v>
      </c>
      <c r="G295" s="1" t="s">
        <v>84</v>
      </c>
      <c r="H295" s="1" t="s">
        <v>79</v>
      </c>
      <c r="I295" s="1" t="s">
        <v>80</v>
      </c>
      <c r="J295" s="1"/>
      <c r="K295" s="1"/>
      <c r="L295" s="1"/>
      <c r="M295" s="1">
        <f t="shared" si="40"/>
        <v>0</v>
      </c>
      <c r="N295" s="1"/>
      <c r="O295" s="1"/>
      <c r="P295" s="1"/>
      <c r="Q295" s="1"/>
      <c r="R295" s="1">
        <f t="shared" si="33"/>
        <v>0</v>
      </c>
      <c r="S295" s="1"/>
      <c r="T295" s="1">
        <f t="shared" si="34"/>
        <v>0</v>
      </c>
      <c r="U295" s="1" t="s">
        <v>81</v>
      </c>
      <c r="V295" s="1" t="s">
        <v>83</v>
      </c>
      <c r="W295" s="1">
        <v>1</v>
      </c>
      <c r="X295" s="1"/>
      <c r="Y295" s="1"/>
      <c r="Z295" s="1"/>
      <c r="AA295" s="1"/>
      <c r="AB295" s="1"/>
      <c r="AC295" s="1"/>
      <c r="AD295" s="1"/>
      <c r="AE295" s="1"/>
      <c r="AF295" s="1" t="e">
        <f t="shared" si="35"/>
        <v>#DIV/0!</v>
      </c>
      <c r="AG295" s="1"/>
      <c r="AH295" s="1"/>
      <c r="AI295" s="1" t="e">
        <f t="shared" si="36"/>
        <v>#DIV/0!</v>
      </c>
      <c r="AJ295" s="1"/>
      <c r="AK295" s="1"/>
      <c r="AL295" s="1" t="e">
        <f t="shared" si="37"/>
        <v>#DIV/0!</v>
      </c>
      <c r="AM295" s="1"/>
      <c r="AN295" s="1"/>
      <c r="AO295" s="1" t="e">
        <f t="shared" si="38"/>
        <v>#DIV/0!</v>
      </c>
      <c r="AP295" s="1"/>
      <c r="AQ295" s="1"/>
      <c r="AR295" s="1" t="e">
        <f t="shared" si="39"/>
        <v>#DIV/0!</v>
      </c>
      <c r="AS295" s="1"/>
      <c r="AT295" s="1"/>
      <c r="AU295" s="1"/>
      <c r="AV295" s="2">
        <v>2.375</v>
      </c>
      <c r="AW295" s="2">
        <v>3</v>
      </c>
      <c r="AX295" s="2">
        <v>2.4</v>
      </c>
      <c r="AY295" s="2">
        <v>2.2000000000000002</v>
      </c>
      <c r="AZ295" s="2">
        <v>2.6666666666666665</v>
      </c>
      <c r="BA295" s="2">
        <v>3.5</v>
      </c>
      <c r="BB295" s="2">
        <v>5</v>
      </c>
      <c r="BC295" s="2">
        <v>3.6</v>
      </c>
      <c r="BD295" s="5"/>
      <c r="BE295" s="5"/>
      <c r="BF295" s="5"/>
      <c r="BG295" s="5"/>
      <c r="BH295" s="5"/>
      <c r="BI295" s="5"/>
      <c r="BJ295" s="5"/>
      <c r="BK295" s="4"/>
      <c r="BL295" s="4"/>
    </row>
    <row r="296" spans="1:64" x14ac:dyDescent="0.4">
      <c r="A296" s="1">
        <v>29</v>
      </c>
      <c r="B296" s="1">
        <v>21</v>
      </c>
      <c r="C296" s="1" t="s">
        <v>76</v>
      </c>
      <c r="D296" s="1">
        <v>1</v>
      </c>
      <c r="E296" s="1" t="s">
        <v>87</v>
      </c>
      <c r="F296" s="1">
        <v>7</v>
      </c>
      <c r="G296" s="1" t="s">
        <v>85</v>
      </c>
      <c r="H296" s="1" t="s">
        <v>80</v>
      </c>
      <c r="I296" s="1" t="s">
        <v>80</v>
      </c>
      <c r="J296" s="1"/>
      <c r="K296" s="1"/>
      <c r="L296" s="1"/>
      <c r="M296" s="1">
        <f t="shared" si="40"/>
        <v>0</v>
      </c>
      <c r="N296" s="1"/>
      <c r="O296" s="1"/>
      <c r="P296" s="1"/>
      <c r="Q296" s="1"/>
      <c r="R296" s="1">
        <f t="shared" si="33"/>
        <v>0</v>
      </c>
      <c r="S296" s="1"/>
      <c r="T296" s="1">
        <f t="shared" si="34"/>
        <v>0</v>
      </c>
      <c r="U296" s="1" t="s">
        <v>83</v>
      </c>
      <c r="V296" s="1"/>
      <c r="W296" s="1">
        <v>1</v>
      </c>
      <c r="X296" s="1"/>
      <c r="Y296" s="1"/>
      <c r="Z296" s="1"/>
      <c r="AA296" s="1"/>
      <c r="AB296" s="1"/>
      <c r="AC296" s="1"/>
      <c r="AD296" s="1"/>
      <c r="AE296" s="1"/>
      <c r="AF296" s="1" t="e">
        <f t="shared" si="35"/>
        <v>#DIV/0!</v>
      </c>
      <c r="AG296" s="1"/>
      <c r="AH296" s="1"/>
      <c r="AI296" s="1" t="e">
        <f t="shared" si="36"/>
        <v>#DIV/0!</v>
      </c>
      <c r="AJ296" s="1"/>
      <c r="AK296" s="1"/>
      <c r="AL296" s="1" t="e">
        <f t="shared" si="37"/>
        <v>#DIV/0!</v>
      </c>
      <c r="AM296" s="1"/>
      <c r="AN296" s="1"/>
      <c r="AO296" s="1" t="e">
        <f t="shared" si="38"/>
        <v>#DIV/0!</v>
      </c>
      <c r="AP296" s="1"/>
      <c r="AQ296" s="1"/>
      <c r="AR296" s="1" t="e">
        <f t="shared" si="39"/>
        <v>#DIV/0!</v>
      </c>
      <c r="AS296" s="1"/>
      <c r="AT296" s="1"/>
      <c r="AU296" s="1"/>
      <c r="AV296" s="2">
        <v>2.375</v>
      </c>
      <c r="AW296" s="2">
        <v>3</v>
      </c>
      <c r="AX296" s="2">
        <v>2.4</v>
      </c>
      <c r="AY296" s="2">
        <v>2.2000000000000002</v>
      </c>
      <c r="AZ296" s="2">
        <v>2.6666666666666665</v>
      </c>
      <c r="BA296" s="2">
        <v>3.5</v>
      </c>
      <c r="BB296" s="2">
        <v>5</v>
      </c>
      <c r="BC296" s="2">
        <v>3.6</v>
      </c>
      <c r="BD296" s="5"/>
      <c r="BE296" s="5"/>
      <c r="BF296" s="5"/>
      <c r="BG296" s="5"/>
      <c r="BH296" s="5"/>
      <c r="BI296" s="5"/>
      <c r="BJ296" s="5"/>
      <c r="BK296" s="4"/>
      <c r="BL296" s="4"/>
    </row>
    <row r="297" spans="1:64" x14ac:dyDescent="0.4">
      <c r="A297" s="1">
        <v>29</v>
      </c>
      <c r="B297" s="1">
        <v>21</v>
      </c>
      <c r="C297" s="1" t="s">
        <v>76</v>
      </c>
      <c r="D297" s="1">
        <v>1</v>
      </c>
      <c r="E297" s="1" t="s">
        <v>87</v>
      </c>
      <c r="F297" s="1">
        <v>8</v>
      </c>
      <c r="G297" s="1" t="s">
        <v>78</v>
      </c>
      <c r="H297" s="1" t="s">
        <v>79</v>
      </c>
      <c r="I297" s="1" t="s">
        <v>79</v>
      </c>
      <c r="J297" s="1"/>
      <c r="K297" s="1"/>
      <c r="L297" s="1"/>
      <c r="M297" s="1">
        <f t="shared" si="40"/>
        <v>0</v>
      </c>
      <c r="N297" s="1"/>
      <c r="O297" s="1"/>
      <c r="P297" s="1"/>
      <c r="Q297" s="1"/>
      <c r="R297" s="1">
        <f t="shared" si="33"/>
        <v>0</v>
      </c>
      <c r="S297" s="1"/>
      <c r="T297" s="1">
        <f t="shared" si="34"/>
        <v>0</v>
      </c>
      <c r="U297" s="1" t="s">
        <v>81</v>
      </c>
      <c r="V297" s="1" t="s">
        <v>83</v>
      </c>
      <c r="W297" s="1">
        <v>1</v>
      </c>
      <c r="X297" s="1"/>
      <c r="Y297" s="1"/>
      <c r="Z297" s="1"/>
      <c r="AA297" s="1"/>
      <c r="AB297" s="1"/>
      <c r="AC297" s="1"/>
      <c r="AD297" s="1"/>
      <c r="AE297" s="1"/>
      <c r="AF297" s="1" t="e">
        <f t="shared" si="35"/>
        <v>#DIV/0!</v>
      </c>
      <c r="AG297" s="1"/>
      <c r="AH297" s="1"/>
      <c r="AI297" s="1" t="e">
        <f t="shared" si="36"/>
        <v>#DIV/0!</v>
      </c>
      <c r="AJ297" s="1"/>
      <c r="AK297" s="1"/>
      <c r="AL297" s="1" t="e">
        <f t="shared" si="37"/>
        <v>#DIV/0!</v>
      </c>
      <c r="AM297" s="1"/>
      <c r="AN297" s="1"/>
      <c r="AO297" s="1" t="e">
        <f t="shared" si="38"/>
        <v>#DIV/0!</v>
      </c>
      <c r="AP297" s="1"/>
      <c r="AQ297" s="1"/>
      <c r="AR297" s="1" t="e">
        <f t="shared" si="39"/>
        <v>#DIV/0!</v>
      </c>
      <c r="AS297" s="1"/>
      <c r="AT297" s="1"/>
      <c r="AU297" s="1"/>
      <c r="AV297" s="2">
        <v>2.375</v>
      </c>
      <c r="AW297" s="2">
        <v>3</v>
      </c>
      <c r="AX297" s="2">
        <v>2.4</v>
      </c>
      <c r="AY297" s="2">
        <v>2.2000000000000002</v>
      </c>
      <c r="AZ297" s="2">
        <v>2.6666666666666665</v>
      </c>
      <c r="BA297" s="2">
        <v>3.5</v>
      </c>
      <c r="BB297" s="2">
        <v>5</v>
      </c>
      <c r="BC297" s="2">
        <v>3.6</v>
      </c>
      <c r="BD297" s="5"/>
      <c r="BE297" s="5"/>
      <c r="BF297" s="5"/>
      <c r="BG297" s="5"/>
      <c r="BH297" s="5"/>
      <c r="BI297" s="5"/>
      <c r="BJ297" s="5"/>
      <c r="BK297" s="4"/>
      <c r="BL297" s="4"/>
    </row>
    <row r="298" spans="1:64" x14ac:dyDescent="0.4">
      <c r="A298" s="1">
        <v>29</v>
      </c>
      <c r="B298" s="1">
        <v>21</v>
      </c>
      <c r="C298" s="1" t="s">
        <v>76</v>
      </c>
      <c r="D298" s="1">
        <v>1</v>
      </c>
      <c r="E298" s="1" t="s">
        <v>87</v>
      </c>
      <c r="F298" s="1">
        <v>9</v>
      </c>
      <c r="G298" s="1" t="s">
        <v>84</v>
      </c>
      <c r="H298" s="1" t="s">
        <v>79</v>
      </c>
      <c r="I298" s="1" t="s">
        <v>80</v>
      </c>
      <c r="J298" s="1">
        <v>1</v>
      </c>
      <c r="K298" s="1">
        <v>0</v>
      </c>
      <c r="L298" s="1">
        <v>1</v>
      </c>
      <c r="M298" s="1">
        <f t="shared" si="40"/>
        <v>1</v>
      </c>
      <c r="N298" s="1" t="s">
        <v>79</v>
      </c>
      <c r="O298" s="1"/>
      <c r="P298" s="1"/>
      <c r="Q298" s="1">
        <v>0</v>
      </c>
      <c r="R298" s="1">
        <f t="shared" si="33"/>
        <v>0</v>
      </c>
      <c r="S298" s="1"/>
      <c r="T298" s="1">
        <f t="shared" si="34"/>
        <v>0</v>
      </c>
      <c r="U298" s="1" t="s">
        <v>83</v>
      </c>
      <c r="V298" s="1"/>
      <c r="W298" s="1">
        <v>1</v>
      </c>
      <c r="X298" s="1">
        <v>27.658999999999999</v>
      </c>
      <c r="Y298" s="1">
        <v>144.00399999999999</v>
      </c>
      <c r="Z298" s="1">
        <v>148.935</v>
      </c>
      <c r="AA298" s="1">
        <v>6.6269999999999998</v>
      </c>
      <c r="AB298" s="1">
        <v>5.7850000000000001</v>
      </c>
      <c r="AC298" s="1">
        <v>4.9429999999999996</v>
      </c>
      <c r="AD298" s="1">
        <v>775.25</v>
      </c>
      <c r="AE298" s="1">
        <v>907.39300000000003</v>
      </c>
      <c r="AF298" s="1">
        <f t="shared" si="35"/>
        <v>841.32150000000001</v>
      </c>
      <c r="AG298" s="1">
        <v>32</v>
      </c>
      <c r="AH298" s="1">
        <v>28</v>
      </c>
      <c r="AI298" s="1">
        <f t="shared" si="36"/>
        <v>30</v>
      </c>
      <c r="AJ298" s="1">
        <v>34.082999999999998</v>
      </c>
      <c r="AK298" s="1">
        <v>30.478000000000002</v>
      </c>
      <c r="AL298" s="1">
        <f t="shared" si="37"/>
        <v>32.041499999999999</v>
      </c>
      <c r="AM298" s="1">
        <v>4.819</v>
      </c>
      <c r="AN298" s="1">
        <v>4.415</v>
      </c>
      <c r="AO298" s="1">
        <f t="shared" si="38"/>
        <v>4.617</v>
      </c>
      <c r="AP298" s="1">
        <v>24</v>
      </c>
      <c r="AQ298" s="1">
        <v>23</v>
      </c>
      <c r="AR298" s="1">
        <f t="shared" si="39"/>
        <v>23.5</v>
      </c>
      <c r="AS298" s="1">
        <v>1</v>
      </c>
      <c r="AT298" s="1">
        <v>1</v>
      </c>
      <c r="AU298" s="1">
        <v>1</v>
      </c>
      <c r="AV298" s="2">
        <v>2.375</v>
      </c>
      <c r="AW298" s="2">
        <v>3</v>
      </c>
      <c r="AX298" s="2">
        <v>2.4</v>
      </c>
      <c r="AY298" s="2">
        <v>2.2000000000000002</v>
      </c>
      <c r="AZ298" s="2">
        <v>2.6666666666666665</v>
      </c>
      <c r="BA298" s="2">
        <v>3.5</v>
      </c>
      <c r="BB298" s="2">
        <v>5</v>
      </c>
      <c r="BC298" s="2">
        <v>3.6</v>
      </c>
      <c r="BD298" s="3">
        <v>0.16154606273955693</v>
      </c>
      <c r="BE298" s="3">
        <v>0.01</v>
      </c>
      <c r="BF298" s="3">
        <v>14.387</v>
      </c>
      <c r="BG298" s="3">
        <v>1.7359126684960147</v>
      </c>
      <c r="BH298" s="3">
        <v>1.7999999999999999E-2</v>
      </c>
      <c r="BI298" s="14">
        <v>3.8268925403329127E-3</v>
      </c>
      <c r="BJ298" s="3">
        <v>0.59500000000002728</v>
      </c>
      <c r="BK298" s="11"/>
      <c r="BL298" s="11"/>
    </row>
    <row r="299" spans="1:64" x14ac:dyDescent="0.4">
      <c r="A299" s="1">
        <v>29</v>
      </c>
      <c r="B299" s="1">
        <v>21</v>
      </c>
      <c r="C299" s="1" t="s">
        <v>76</v>
      </c>
      <c r="D299" s="1">
        <v>1</v>
      </c>
      <c r="E299" s="1" t="s">
        <v>87</v>
      </c>
      <c r="F299" s="1">
        <v>10</v>
      </c>
      <c r="G299" s="1" t="s">
        <v>85</v>
      </c>
      <c r="H299" s="1" t="s">
        <v>80</v>
      </c>
      <c r="I299" s="1" t="s">
        <v>80</v>
      </c>
      <c r="J299" s="1">
        <v>0</v>
      </c>
      <c r="K299" s="1">
        <v>0</v>
      </c>
      <c r="L299" s="1">
        <v>0</v>
      </c>
      <c r="M299" s="1">
        <f t="shared" si="40"/>
        <v>1</v>
      </c>
      <c r="N299" s="1" t="s">
        <v>80</v>
      </c>
      <c r="O299" s="1"/>
      <c r="P299" s="1"/>
      <c r="Q299" s="1">
        <v>0</v>
      </c>
      <c r="R299" s="1">
        <f t="shared" si="33"/>
        <v>0</v>
      </c>
      <c r="S299" s="1"/>
      <c r="T299" s="1">
        <f t="shared" si="34"/>
        <v>0</v>
      </c>
      <c r="U299" s="1" t="s">
        <v>83</v>
      </c>
      <c r="V299" s="1"/>
      <c r="W299" s="1">
        <v>1</v>
      </c>
      <c r="X299" s="1">
        <v>30.103000000000002</v>
      </c>
      <c r="Y299" s="1">
        <v>108.803</v>
      </c>
      <c r="Z299" s="1">
        <v>158.62700000000001</v>
      </c>
      <c r="AA299" s="1">
        <v>6.8109999999999999</v>
      </c>
      <c r="AB299" s="1">
        <v>6.34</v>
      </c>
      <c r="AC299" s="1">
        <v>5.8689999999999998</v>
      </c>
      <c r="AD299" s="1">
        <v>672.57500000000005</v>
      </c>
      <c r="AE299" s="1">
        <v>710.31600000000003</v>
      </c>
      <c r="AF299" s="1">
        <f t="shared" si="35"/>
        <v>691.44550000000004</v>
      </c>
      <c r="AG299" s="1">
        <v>40</v>
      </c>
      <c r="AH299" s="1">
        <v>38</v>
      </c>
      <c r="AI299" s="1">
        <f t="shared" si="36"/>
        <v>39</v>
      </c>
      <c r="AJ299" s="1">
        <v>28.138000000000002</v>
      </c>
      <c r="AK299" s="1">
        <v>35.280999999999999</v>
      </c>
      <c r="AL299" s="1">
        <f t="shared" si="37"/>
        <v>33.569000000000003</v>
      </c>
      <c r="AM299" s="1">
        <v>5.7039999999999997</v>
      </c>
      <c r="AN299" s="1">
        <v>3.8130000000000002</v>
      </c>
      <c r="AO299" s="1">
        <f t="shared" si="38"/>
        <v>4.7584999999999997</v>
      </c>
      <c r="AP299" s="1">
        <v>29</v>
      </c>
      <c r="AQ299" s="1">
        <v>32</v>
      </c>
      <c r="AR299" s="1">
        <f t="shared" si="39"/>
        <v>30.5</v>
      </c>
      <c r="AS299" s="1">
        <v>1</v>
      </c>
      <c r="AT299" s="1">
        <v>1</v>
      </c>
      <c r="AU299" s="1">
        <v>1</v>
      </c>
      <c r="AV299" s="2">
        <v>2.375</v>
      </c>
      <c r="AW299" s="2">
        <v>3</v>
      </c>
      <c r="AX299" s="2">
        <v>2.4</v>
      </c>
      <c r="AY299" s="2">
        <v>2.2000000000000002</v>
      </c>
      <c r="AZ299" s="2">
        <v>2.6666666666666665</v>
      </c>
      <c r="BA299" s="2">
        <v>3.5</v>
      </c>
      <c r="BB299" s="2">
        <v>5</v>
      </c>
      <c r="BC299" s="2">
        <v>3.6</v>
      </c>
      <c r="BD299" s="5"/>
      <c r="BE299" s="5"/>
      <c r="BF299" s="5"/>
      <c r="BG299" s="5"/>
      <c r="BH299" s="5"/>
      <c r="BI299" s="5"/>
      <c r="BJ299" s="5"/>
      <c r="BK299" s="4"/>
      <c r="BL299" s="4"/>
    </row>
    <row r="300" spans="1:64" x14ac:dyDescent="0.4">
      <c r="A300" s="1">
        <v>29</v>
      </c>
      <c r="B300" s="1">
        <v>21</v>
      </c>
      <c r="C300" s="1" t="s">
        <v>76</v>
      </c>
      <c r="D300" s="1">
        <v>1</v>
      </c>
      <c r="E300" s="1" t="s">
        <v>87</v>
      </c>
      <c r="F300" s="1">
        <v>11</v>
      </c>
      <c r="G300" s="1" t="s">
        <v>78</v>
      </c>
      <c r="H300" s="1" t="s">
        <v>79</v>
      </c>
      <c r="I300" s="1" t="s">
        <v>79</v>
      </c>
      <c r="J300" s="1"/>
      <c r="K300" s="1"/>
      <c r="L300" s="1"/>
      <c r="M300" s="1">
        <f t="shared" si="40"/>
        <v>0</v>
      </c>
      <c r="N300" s="1"/>
      <c r="O300" s="1"/>
      <c r="P300" s="1"/>
      <c r="Q300" s="1"/>
      <c r="R300" s="1">
        <f t="shared" si="33"/>
        <v>0</v>
      </c>
      <c r="S300" s="1"/>
      <c r="T300" s="1">
        <f t="shared" si="34"/>
        <v>0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 t="e">
        <f t="shared" si="35"/>
        <v>#DIV/0!</v>
      </c>
      <c r="AG300" s="1"/>
      <c r="AH300" s="1"/>
      <c r="AI300" s="1" t="e">
        <f t="shared" si="36"/>
        <v>#DIV/0!</v>
      </c>
      <c r="AJ300" s="1"/>
      <c r="AK300" s="1"/>
      <c r="AL300" s="1" t="e">
        <f t="shared" si="37"/>
        <v>#DIV/0!</v>
      </c>
      <c r="AM300" s="1"/>
      <c r="AN300" s="1"/>
      <c r="AO300" s="1" t="e">
        <f t="shared" si="38"/>
        <v>#DIV/0!</v>
      </c>
      <c r="AP300" s="1"/>
      <c r="AQ300" s="1"/>
      <c r="AR300" s="1" t="e">
        <f t="shared" si="39"/>
        <v>#DIV/0!</v>
      </c>
      <c r="AS300" s="1"/>
      <c r="AT300" s="1"/>
      <c r="AU300" s="1"/>
      <c r="AV300" s="2">
        <v>2.375</v>
      </c>
      <c r="AW300" s="2">
        <v>3</v>
      </c>
      <c r="AX300" s="2">
        <v>2.4</v>
      </c>
      <c r="AY300" s="2">
        <v>2.2000000000000002</v>
      </c>
      <c r="AZ300" s="2">
        <v>2.6666666666666665</v>
      </c>
      <c r="BA300" s="2">
        <v>3.5</v>
      </c>
      <c r="BB300" s="2">
        <v>5</v>
      </c>
      <c r="BC300" s="2">
        <v>3.6</v>
      </c>
      <c r="BD300" s="5"/>
      <c r="BE300" s="5"/>
      <c r="BF300" s="5"/>
      <c r="BG300" s="5"/>
      <c r="BH300" s="5"/>
      <c r="BI300" s="5"/>
      <c r="BJ300" s="5"/>
      <c r="BK300" s="4"/>
      <c r="BL300" s="4"/>
    </row>
    <row r="301" spans="1:64" x14ac:dyDescent="0.4">
      <c r="A301" s="1">
        <v>29</v>
      </c>
      <c r="B301" s="1">
        <v>21</v>
      </c>
      <c r="C301" s="1" t="s">
        <v>76</v>
      </c>
      <c r="D301" s="1">
        <v>1</v>
      </c>
      <c r="E301" s="1" t="s">
        <v>87</v>
      </c>
      <c r="F301" s="1">
        <v>12</v>
      </c>
      <c r="G301" s="1" t="s">
        <v>82</v>
      </c>
      <c r="H301" s="1" t="s">
        <v>80</v>
      </c>
      <c r="I301" s="1" t="s">
        <v>79</v>
      </c>
      <c r="J301" s="1"/>
      <c r="K301" s="1"/>
      <c r="L301" s="1"/>
      <c r="M301" s="1">
        <f t="shared" si="40"/>
        <v>0</v>
      </c>
      <c r="N301" s="1"/>
      <c r="O301" s="1"/>
      <c r="P301" s="1"/>
      <c r="Q301" s="1"/>
      <c r="R301" s="1">
        <f t="shared" si="33"/>
        <v>0</v>
      </c>
      <c r="S301" s="1"/>
      <c r="T301" s="1">
        <f t="shared" si="34"/>
        <v>0</v>
      </c>
      <c r="U301" s="4"/>
      <c r="V301" s="4"/>
      <c r="W301" s="4"/>
      <c r="X301" s="1"/>
      <c r="Y301" s="1"/>
      <c r="Z301" s="1"/>
      <c r="AA301" s="1"/>
      <c r="AB301" s="1"/>
      <c r="AC301" s="1"/>
      <c r="AD301" s="1"/>
      <c r="AE301" s="1"/>
      <c r="AF301" s="1" t="e">
        <f t="shared" si="35"/>
        <v>#DIV/0!</v>
      </c>
      <c r="AG301" s="1"/>
      <c r="AH301" s="1"/>
      <c r="AI301" s="1" t="e">
        <f t="shared" si="36"/>
        <v>#DIV/0!</v>
      </c>
      <c r="AJ301" s="1"/>
      <c r="AK301" s="1"/>
      <c r="AL301" s="1" t="e">
        <f t="shared" si="37"/>
        <v>#DIV/0!</v>
      </c>
      <c r="AM301" s="1"/>
      <c r="AN301" s="1"/>
      <c r="AO301" s="1" t="e">
        <f t="shared" si="38"/>
        <v>#DIV/0!</v>
      </c>
      <c r="AP301" s="1"/>
      <c r="AQ301" s="1"/>
      <c r="AR301" s="1" t="e">
        <f t="shared" si="39"/>
        <v>#DIV/0!</v>
      </c>
      <c r="AS301" s="1"/>
      <c r="AT301" s="1"/>
      <c r="AU301" s="1"/>
      <c r="AV301" s="2">
        <v>2.375</v>
      </c>
      <c r="AW301" s="2">
        <v>3</v>
      </c>
      <c r="AX301" s="2">
        <v>2.4</v>
      </c>
      <c r="AY301" s="2">
        <v>2.2000000000000002</v>
      </c>
      <c r="AZ301" s="2">
        <v>2.6666666666666665</v>
      </c>
      <c r="BA301" s="2">
        <v>3.5</v>
      </c>
      <c r="BB301" s="2">
        <v>5</v>
      </c>
      <c r="BC301" s="2">
        <v>3.6</v>
      </c>
      <c r="BD301" s="5"/>
      <c r="BE301" s="5"/>
      <c r="BF301" s="5"/>
      <c r="BG301" s="5"/>
      <c r="BH301" s="5"/>
      <c r="BI301" s="5"/>
      <c r="BJ301" s="5"/>
      <c r="BK301" s="4"/>
      <c r="BL301" s="4"/>
    </row>
    <row r="302" spans="1:64" x14ac:dyDescent="0.4">
      <c r="A302" s="1">
        <v>29</v>
      </c>
      <c r="B302" s="1">
        <v>21</v>
      </c>
      <c r="C302" s="1" t="s">
        <v>76</v>
      </c>
      <c r="D302" s="1">
        <v>1</v>
      </c>
      <c r="E302" s="1" t="s">
        <v>87</v>
      </c>
      <c r="F302" s="1">
        <v>13</v>
      </c>
      <c r="G302" s="1" t="s">
        <v>85</v>
      </c>
      <c r="H302" s="1" t="s">
        <v>80</v>
      </c>
      <c r="I302" s="1" t="s">
        <v>80</v>
      </c>
      <c r="J302" s="1">
        <v>0</v>
      </c>
      <c r="K302" s="1">
        <v>0</v>
      </c>
      <c r="L302" s="1">
        <v>1</v>
      </c>
      <c r="M302" s="1">
        <f t="shared" si="40"/>
        <v>1</v>
      </c>
      <c r="N302" s="1" t="s">
        <v>80</v>
      </c>
      <c r="O302" s="1"/>
      <c r="P302" s="1"/>
      <c r="Q302" s="1">
        <v>0</v>
      </c>
      <c r="R302" s="1">
        <f t="shared" si="33"/>
        <v>0</v>
      </c>
      <c r="S302" s="1"/>
      <c r="T302" s="1">
        <f t="shared" si="34"/>
        <v>0</v>
      </c>
      <c r="U302" s="1" t="s">
        <v>83</v>
      </c>
      <c r="V302" s="1"/>
      <c r="W302" s="1">
        <v>1</v>
      </c>
      <c r="X302" s="1">
        <v>30.213000000000001</v>
      </c>
      <c r="Y302" s="1">
        <v>161.06</v>
      </c>
      <c r="Z302" s="1">
        <v>175.87</v>
      </c>
      <c r="AA302" s="1">
        <v>4.8010000000000002</v>
      </c>
      <c r="AB302" s="1">
        <v>5.16</v>
      </c>
      <c r="AC302" s="1">
        <v>5.5190000000000001</v>
      </c>
      <c r="AD302" s="1">
        <v>737.16200000000003</v>
      </c>
      <c r="AE302" s="1">
        <v>1146.2919999999999</v>
      </c>
      <c r="AF302" s="1">
        <f t="shared" si="35"/>
        <v>941.72699999999998</v>
      </c>
      <c r="AG302" s="1">
        <v>37</v>
      </c>
      <c r="AH302" s="1">
        <v>24</v>
      </c>
      <c r="AI302" s="1">
        <f t="shared" si="36"/>
        <v>30.5</v>
      </c>
      <c r="AJ302" s="1">
        <v>42.344000000000001</v>
      </c>
      <c r="AK302" s="1">
        <v>49.055999999999997</v>
      </c>
      <c r="AL302" s="1">
        <f t="shared" si="37"/>
        <v>36.421999999999997</v>
      </c>
      <c r="AM302" s="1">
        <v>7.0170000000000003</v>
      </c>
      <c r="AN302" s="1">
        <v>9.8670000000000009</v>
      </c>
      <c r="AO302" s="1">
        <f t="shared" si="38"/>
        <v>8.4420000000000002</v>
      </c>
      <c r="AP302" s="1">
        <v>32</v>
      </c>
      <c r="AQ302" s="1">
        <v>18</v>
      </c>
      <c r="AR302" s="1">
        <f t="shared" si="39"/>
        <v>25</v>
      </c>
      <c r="AS302" s="1">
        <v>1</v>
      </c>
      <c r="AT302" s="1">
        <v>1</v>
      </c>
      <c r="AU302" s="1">
        <v>1</v>
      </c>
      <c r="AV302" s="2">
        <v>2.375</v>
      </c>
      <c r="AW302" s="2">
        <v>3</v>
      </c>
      <c r="AX302" s="2">
        <v>2.4</v>
      </c>
      <c r="AY302" s="2">
        <v>2.2000000000000002</v>
      </c>
      <c r="AZ302" s="2">
        <v>2.6666666666666665</v>
      </c>
      <c r="BA302" s="2">
        <v>3.5</v>
      </c>
      <c r="BB302" s="2">
        <v>5</v>
      </c>
      <c r="BC302" s="2">
        <v>3.6</v>
      </c>
      <c r="BD302" s="5"/>
      <c r="BE302" s="5"/>
      <c r="BF302" s="5"/>
      <c r="BG302" s="5"/>
      <c r="BH302" s="5"/>
      <c r="BI302" s="5"/>
      <c r="BJ302" s="5"/>
      <c r="BK302" s="4"/>
      <c r="BL302" s="4"/>
    </row>
    <row r="303" spans="1:64" x14ac:dyDescent="0.4">
      <c r="A303" s="1">
        <v>29</v>
      </c>
      <c r="B303" s="1">
        <v>21</v>
      </c>
      <c r="C303" s="1" t="s">
        <v>76</v>
      </c>
      <c r="D303" s="1">
        <v>1</v>
      </c>
      <c r="E303" s="1" t="s">
        <v>87</v>
      </c>
      <c r="F303" s="1">
        <v>14</v>
      </c>
      <c r="G303" s="1" t="s">
        <v>78</v>
      </c>
      <c r="H303" s="1" t="s">
        <v>79</v>
      </c>
      <c r="I303" s="1" t="s">
        <v>79</v>
      </c>
      <c r="J303" s="1">
        <v>1</v>
      </c>
      <c r="K303" s="1">
        <v>0</v>
      </c>
      <c r="L303" s="1">
        <v>0</v>
      </c>
      <c r="M303" s="1">
        <f t="shared" si="40"/>
        <v>1</v>
      </c>
      <c r="N303" s="1" t="s">
        <v>79</v>
      </c>
      <c r="O303" s="1"/>
      <c r="P303" s="1"/>
      <c r="Q303" s="1">
        <v>1</v>
      </c>
      <c r="R303" s="1">
        <f t="shared" si="33"/>
        <v>0</v>
      </c>
      <c r="S303" s="1"/>
      <c r="T303" s="1">
        <f t="shared" si="34"/>
        <v>1</v>
      </c>
      <c r="U303" s="1" t="s">
        <v>83</v>
      </c>
      <c r="V303" s="1"/>
      <c r="W303" s="1">
        <v>1</v>
      </c>
      <c r="X303" s="1">
        <v>29.834</v>
      </c>
      <c r="Y303" s="1">
        <v>86.650999999999996</v>
      </c>
      <c r="Z303" s="1">
        <v>116.742</v>
      </c>
      <c r="AA303" s="1">
        <v>5.7539999999999996</v>
      </c>
      <c r="AB303" s="1">
        <v>5.4749999999999996</v>
      </c>
      <c r="AC303" s="1">
        <v>5.1959999999999997</v>
      </c>
      <c r="AD303" s="1">
        <v>1530.556</v>
      </c>
      <c r="AE303" s="1">
        <v>1740.6880000000001</v>
      </c>
      <c r="AF303" s="1">
        <f t="shared" si="35"/>
        <v>1635.6220000000001</v>
      </c>
      <c r="AG303" s="1">
        <v>18</v>
      </c>
      <c r="AH303" s="1">
        <v>16</v>
      </c>
      <c r="AI303" s="1">
        <f t="shared" si="36"/>
        <v>17</v>
      </c>
      <c r="AJ303" s="1">
        <v>28.643000000000001</v>
      </c>
      <c r="AK303" s="1">
        <v>35.5</v>
      </c>
      <c r="AL303" s="1">
        <f t="shared" si="37"/>
        <v>22.8215</v>
      </c>
      <c r="AM303" s="1">
        <v>7.048</v>
      </c>
      <c r="AN303" s="1">
        <v>9.1750000000000007</v>
      </c>
      <c r="AO303" s="1">
        <f t="shared" si="38"/>
        <v>8.1114999999999995</v>
      </c>
      <c r="AP303" s="1">
        <v>14</v>
      </c>
      <c r="AQ303" s="1">
        <v>8</v>
      </c>
      <c r="AR303" s="1">
        <f t="shared" si="39"/>
        <v>11</v>
      </c>
      <c r="AS303" s="1">
        <v>1</v>
      </c>
      <c r="AT303" s="1">
        <v>1</v>
      </c>
      <c r="AU303" s="1">
        <v>1</v>
      </c>
      <c r="AV303" s="2">
        <v>2.375</v>
      </c>
      <c r="AW303" s="2">
        <v>3</v>
      </c>
      <c r="AX303" s="2">
        <v>2.4</v>
      </c>
      <c r="AY303" s="2">
        <v>2.2000000000000002</v>
      </c>
      <c r="AZ303" s="2">
        <v>2.6666666666666665</v>
      </c>
      <c r="BA303" s="2">
        <v>3.5</v>
      </c>
      <c r="BB303" s="2">
        <v>5</v>
      </c>
      <c r="BC303" s="2">
        <v>3.6</v>
      </c>
      <c r="BD303" s="3">
        <v>5.7682342646385525</v>
      </c>
      <c r="BE303" s="3">
        <v>8.0000000000000002E-3</v>
      </c>
      <c r="BF303" s="3">
        <v>13.468999999999999</v>
      </c>
      <c r="BG303" s="3">
        <v>1.8740142528951356</v>
      </c>
      <c r="BH303" s="3">
        <v>4.0000000000000001E-3</v>
      </c>
      <c r="BI303" s="14">
        <v>8.558300159809102E-4</v>
      </c>
      <c r="BJ303" s="3">
        <v>0.42700000000002092</v>
      </c>
      <c r="BK303" s="11"/>
      <c r="BL303" s="11"/>
    </row>
    <row r="304" spans="1:64" x14ac:dyDescent="0.4">
      <c r="A304" s="1">
        <v>29</v>
      </c>
      <c r="B304" s="1">
        <v>21</v>
      </c>
      <c r="C304" s="1" t="s">
        <v>76</v>
      </c>
      <c r="D304" s="1">
        <v>1</v>
      </c>
      <c r="E304" s="1" t="s">
        <v>87</v>
      </c>
      <c r="F304" s="1">
        <v>15</v>
      </c>
      <c r="G304" s="1" t="s">
        <v>82</v>
      </c>
      <c r="H304" s="1" t="s">
        <v>80</v>
      </c>
      <c r="I304" s="1" t="s">
        <v>79</v>
      </c>
      <c r="J304" s="1">
        <v>0</v>
      </c>
      <c r="K304" s="1">
        <v>0</v>
      </c>
      <c r="L304" s="1">
        <v>0</v>
      </c>
      <c r="M304" s="1">
        <f t="shared" si="40"/>
        <v>1</v>
      </c>
      <c r="N304" s="1" t="s">
        <v>80</v>
      </c>
      <c r="O304" s="1"/>
      <c r="P304" s="1"/>
      <c r="Q304" s="1">
        <v>0</v>
      </c>
      <c r="R304" s="1">
        <f t="shared" si="33"/>
        <v>0</v>
      </c>
      <c r="S304" s="1"/>
      <c r="T304" s="1">
        <f t="shared" si="34"/>
        <v>0</v>
      </c>
      <c r="U304" s="1" t="s">
        <v>81</v>
      </c>
      <c r="V304" s="1" t="s">
        <v>83</v>
      </c>
      <c r="W304" s="1">
        <v>1</v>
      </c>
      <c r="X304" s="1">
        <v>29.87</v>
      </c>
      <c r="Y304" s="1">
        <v>92.394000000000005</v>
      </c>
      <c r="Z304" s="1">
        <v>54.16</v>
      </c>
      <c r="AA304" s="1">
        <v>4.7430000000000003</v>
      </c>
      <c r="AB304" s="1">
        <v>4.7430000000000003</v>
      </c>
      <c r="AC304" s="1">
        <v>4.7430000000000003</v>
      </c>
      <c r="AD304" s="1">
        <v>1064.192</v>
      </c>
      <c r="AE304" s="1">
        <v>1033.3330000000001</v>
      </c>
      <c r="AF304" s="1">
        <f t="shared" si="35"/>
        <v>1048.7625</v>
      </c>
      <c r="AG304" s="1">
        <v>26</v>
      </c>
      <c r="AH304" s="1">
        <v>27</v>
      </c>
      <c r="AI304" s="1">
        <f t="shared" si="36"/>
        <v>26.5</v>
      </c>
      <c r="AJ304" s="1">
        <v>39.869999999999997</v>
      </c>
      <c r="AK304" s="1">
        <v>45.631999999999998</v>
      </c>
      <c r="AL304" s="1">
        <f t="shared" si="37"/>
        <v>33.185000000000002</v>
      </c>
      <c r="AM304" s="1">
        <v>5.7530000000000001</v>
      </c>
      <c r="AN304" s="1">
        <v>6.6550000000000002</v>
      </c>
      <c r="AO304" s="1">
        <f t="shared" si="38"/>
        <v>6.2040000000000006</v>
      </c>
      <c r="AP304" s="1">
        <v>23</v>
      </c>
      <c r="AQ304" s="1">
        <v>19</v>
      </c>
      <c r="AR304" s="1">
        <f t="shared" si="39"/>
        <v>21</v>
      </c>
      <c r="AS304" s="1">
        <v>1</v>
      </c>
      <c r="AT304" s="1">
        <v>1</v>
      </c>
      <c r="AU304" s="1">
        <v>1</v>
      </c>
      <c r="AV304" s="2">
        <v>2.375</v>
      </c>
      <c r="AW304" s="2">
        <v>3</v>
      </c>
      <c r="AX304" s="2">
        <v>2.4</v>
      </c>
      <c r="AY304" s="2">
        <v>2.2000000000000002</v>
      </c>
      <c r="AZ304" s="2">
        <v>2.6666666666666665</v>
      </c>
      <c r="BA304" s="2">
        <v>3.5</v>
      </c>
      <c r="BB304" s="2">
        <v>5</v>
      </c>
      <c r="BC304" s="2">
        <v>3.6</v>
      </c>
      <c r="BD304" s="5"/>
      <c r="BE304" s="5"/>
      <c r="BF304" s="5"/>
      <c r="BG304" s="5"/>
      <c r="BH304" s="5"/>
      <c r="BI304" s="5"/>
      <c r="BJ304" s="5"/>
      <c r="BK304" s="4"/>
      <c r="BL304" s="4"/>
    </row>
    <row r="305" spans="1:64" x14ac:dyDescent="0.4">
      <c r="A305" s="1">
        <v>29</v>
      </c>
      <c r="B305" s="1">
        <v>21</v>
      </c>
      <c r="C305" s="1" t="s">
        <v>76</v>
      </c>
      <c r="D305" s="1">
        <v>1</v>
      </c>
      <c r="E305" s="1" t="s">
        <v>87</v>
      </c>
      <c r="F305" s="1">
        <v>16</v>
      </c>
      <c r="G305" s="1" t="s">
        <v>84</v>
      </c>
      <c r="H305" s="1" t="s">
        <v>79</v>
      </c>
      <c r="I305" s="1" t="s">
        <v>80</v>
      </c>
      <c r="J305" s="1">
        <v>1</v>
      </c>
      <c r="K305" s="1">
        <v>0</v>
      </c>
      <c r="L305" s="1">
        <v>0</v>
      </c>
      <c r="M305" s="1">
        <f t="shared" si="40"/>
        <v>1</v>
      </c>
      <c r="N305" s="1" t="s">
        <v>79</v>
      </c>
      <c r="O305" s="1"/>
      <c r="P305" s="1"/>
      <c r="Q305" s="1">
        <v>1</v>
      </c>
      <c r="R305" s="1">
        <f t="shared" si="33"/>
        <v>1</v>
      </c>
      <c r="S305" s="1" t="s">
        <v>80</v>
      </c>
      <c r="T305" s="1">
        <f t="shared" si="34"/>
        <v>2</v>
      </c>
      <c r="U305" s="1" t="s">
        <v>83</v>
      </c>
      <c r="V305" s="1"/>
      <c r="W305" s="1">
        <v>1</v>
      </c>
      <c r="X305" s="1">
        <v>24.077999999999999</v>
      </c>
      <c r="Y305" s="1">
        <v>87.513000000000005</v>
      </c>
      <c r="Z305" s="1">
        <v>116.083</v>
      </c>
      <c r="AA305" s="1">
        <v>6.8559999999999999</v>
      </c>
      <c r="AB305" s="1">
        <v>6.8559999999999999</v>
      </c>
      <c r="AC305" s="1">
        <v>6.8559999999999999</v>
      </c>
      <c r="AD305" s="1">
        <v>1029.2380000000001</v>
      </c>
      <c r="AE305" s="1">
        <v>985.63599999999997</v>
      </c>
      <c r="AF305" s="1">
        <f t="shared" si="35"/>
        <v>1007.437</v>
      </c>
      <c r="AG305" s="1">
        <v>21</v>
      </c>
      <c r="AH305" s="1">
        <v>22</v>
      </c>
      <c r="AI305" s="1">
        <f t="shared" si="36"/>
        <v>21.5</v>
      </c>
      <c r="AJ305" s="1">
        <v>138.68799999999999</v>
      </c>
      <c r="AK305" s="1">
        <v>143.46199999999999</v>
      </c>
      <c r="AL305" s="1">
        <f t="shared" si="37"/>
        <v>80.093999999999994</v>
      </c>
      <c r="AM305" s="1">
        <v>6.266</v>
      </c>
      <c r="AN305" s="1">
        <v>6.15</v>
      </c>
      <c r="AO305" s="1">
        <f t="shared" si="38"/>
        <v>6.2080000000000002</v>
      </c>
      <c r="AP305" s="1">
        <v>16</v>
      </c>
      <c r="AQ305" s="1">
        <v>13</v>
      </c>
      <c r="AR305" s="1">
        <f t="shared" si="39"/>
        <v>14.5</v>
      </c>
      <c r="AS305" s="1">
        <v>1</v>
      </c>
      <c r="AT305" s="1">
        <v>1</v>
      </c>
      <c r="AU305" s="1">
        <v>1</v>
      </c>
      <c r="AV305" s="2">
        <v>2.375</v>
      </c>
      <c r="AW305" s="2">
        <v>3</v>
      </c>
      <c r="AX305" s="2">
        <v>2.4</v>
      </c>
      <c r="AY305" s="2">
        <v>2.2000000000000002</v>
      </c>
      <c r="AZ305" s="2">
        <v>2.6666666666666665</v>
      </c>
      <c r="BA305" s="2">
        <v>3.5</v>
      </c>
      <c r="BB305" s="2">
        <v>5</v>
      </c>
      <c r="BC305" s="2">
        <v>3.6</v>
      </c>
      <c r="BD305" s="3">
        <v>12.981419789933828</v>
      </c>
      <c r="BE305" s="3">
        <v>6.0000000000000001E-3</v>
      </c>
      <c r="BF305" s="3">
        <v>20.623000000000001</v>
      </c>
      <c r="BG305" s="3">
        <v>4.0973604578027869</v>
      </c>
      <c r="BH305" s="3">
        <v>8.0000000000000002E-3</v>
      </c>
      <c r="BI305" s="14">
        <v>1.6030740756984949E-3</v>
      </c>
      <c r="BJ305" s="3">
        <v>0.71399999999999864</v>
      </c>
      <c r="BK305" s="11"/>
      <c r="BL305" s="11"/>
    </row>
    <row r="306" spans="1:64" x14ac:dyDescent="0.4">
      <c r="A306" s="1">
        <v>30</v>
      </c>
      <c r="B306" s="1">
        <v>24</v>
      </c>
      <c r="C306" s="1" t="s">
        <v>86</v>
      </c>
      <c r="D306" s="1">
        <v>1</v>
      </c>
      <c r="E306" s="1" t="s">
        <v>77</v>
      </c>
      <c r="F306" s="1">
        <v>1</v>
      </c>
      <c r="G306" s="1" t="s">
        <v>78</v>
      </c>
      <c r="H306" s="1" t="s">
        <v>79</v>
      </c>
      <c r="I306" s="1" t="s">
        <v>79</v>
      </c>
      <c r="J306" s="1">
        <v>0</v>
      </c>
      <c r="K306" s="1">
        <v>0</v>
      </c>
      <c r="L306" s="1">
        <v>1</v>
      </c>
      <c r="M306" s="1">
        <f t="shared" si="40"/>
        <v>0</v>
      </c>
      <c r="N306" s="1"/>
      <c r="O306" s="1"/>
      <c r="P306" s="1"/>
      <c r="Q306" s="1">
        <v>0</v>
      </c>
      <c r="R306" s="1">
        <f t="shared" si="33"/>
        <v>0</v>
      </c>
      <c r="S306" s="1"/>
      <c r="T306" s="1">
        <f t="shared" si="34"/>
        <v>0</v>
      </c>
      <c r="U306" s="1"/>
      <c r="V306" s="1"/>
      <c r="W306" s="1">
        <v>0</v>
      </c>
      <c r="X306" s="1">
        <v>18.835000000000001</v>
      </c>
      <c r="Y306" s="1">
        <v>286.09199999999998</v>
      </c>
      <c r="Z306" s="1">
        <v>147.47999999999999</v>
      </c>
      <c r="AA306" s="1">
        <v>3.9790000000000001</v>
      </c>
      <c r="AB306" s="1">
        <v>4.6890000000000001</v>
      </c>
      <c r="AC306" s="1">
        <v>5.3979999999999997</v>
      </c>
      <c r="AD306" s="1">
        <v>1103.25</v>
      </c>
      <c r="AE306" s="1">
        <v>1229.857</v>
      </c>
      <c r="AF306" s="1">
        <f t="shared" si="35"/>
        <v>1166.5535</v>
      </c>
      <c r="AG306" s="1">
        <v>16</v>
      </c>
      <c r="AH306" s="1">
        <v>14</v>
      </c>
      <c r="AI306" s="1">
        <f t="shared" si="36"/>
        <v>15</v>
      </c>
      <c r="AJ306" s="1">
        <v>31.727</v>
      </c>
      <c r="AK306" s="1">
        <v>47.875</v>
      </c>
      <c r="AL306" s="1">
        <f t="shared" si="37"/>
        <v>23.363500000000002</v>
      </c>
      <c r="AM306" s="1">
        <v>5.1879999999999997</v>
      </c>
      <c r="AN306" s="1">
        <v>5.1509999999999998</v>
      </c>
      <c r="AO306" s="1">
        <f t="shared" si="38"/>
        <v>5.1694999999999993</v>
      </c>
      <c r="AP306" s="1">
        <v>11</v>
      </c>
      <c r="AQ306" s="1">
        <v>8</v>
      </c>
      <c r="AR306" s="1">
        <f t="shared" si="39"/>
        <v>9.5</v>
      </c>
      <c r="AS306" s="1">
        <v>1</v>
      </c>
      <c r="AT306" s="1">
        <v>1</v>
      </c>
      <c r="AU306" s="1">
        <v>6</v>
      </c>
      <c r="AV306" s="2">
        <v>2.75</v>
      </c>
      <c r="AW306" s="2">
        <v>3.7142857142857144</v>
      </c>
      <c r="AX306" s="2">
        <v>2.6</v>
      </c>
      <c r="AY306" s="2">
        <v>2.2000000000000002</v>
      </c>
      <c r="AZ306" s="2">
        <v>3.1666666666666665</v>
      </c>
      <c r="BA306" s="2">
        <v>4</v>
      </c>
      <c r="BB306" s="2">
        <v>4.25</v>
      </c>
      <c r="BC306" s="2">
        <v>3.6</v>
      </c>
      <c r="BD306" s="5"/>
      <c r="BE306" s="5"/>
      <c r="BF306" s="5"/>
      <c r="BG306" s="5"/>
      <c r="BH306" s="5"/>
      <c r="BI306" s="5"/>
      <c r="BJ306" s="5"/>
      <c r="BK306" s="4"/>
      <c r="BL306" s="4"/>
    </row>
    <row r="307" spans="1:64" x14ac:dyDescent="0.4">
      <c r="A307" s="1">
        <v>30</v>
      </c>
      <c r="B307" s="1">
        <v>24</v>
      </c>
      <c r="C307" s="1" t="s">
        <v>86</v>
      </c>
      <c r="D307" s="1">
        <v>1</v>
      </c>
      <c r="E307" s="1" t="s">
        <v>77</v>
      </c>
      <c r="F307" s="1">
        <v>2</v>
      </c>
      <c r="G307" s="1" t="s">
        <v>82</v>
      </c>
      <c r="H307" s="1" t="s">
        <v>80</v>
      </c>
      <c r="I307" s="1" t="s">
        <v>79</v>
      </c>
      <c r="J307" s="1">
        <v>1</v>
      </c>
      <c r="K307" s="1">
        <v>1</v>
      </c>
      <c r="L307" s="1">
        <v>0</v>
      </c>
      <c r="M307" s="1">
        <f t="shared" si="40"/>
        <v>1</v>
      </c>
      <c r="N307" s="1" t="s">
        <v>80</v>
      </c>
      <c r="O307" s="1"/>
      <c r="P307" s="1"/>
      <c r="Q307" s="1">
        <v>0</v>
      </c>
      <c r="R307" s="1">
        <f t="shared" si="33"/>
        <v>0</v>
      </c>
      <c r="S307" s="1"/>
      <c r="T307" s="1">
        <f t="shared" si="34"/>
        <v>0</v>
      </c>
      <c r="U307" s="1" t="s">
        <v>83</v>
      </c>
      <c r="V307" s="1"/>
      <c r="W307" s="1">
        <v>1</v>
      </c>
      <c r="X307" s="1">
        <v>22.283999999999999</v>
      </c>
      <c r="Y307" s="1">
        <v>103.346</v>
      </c>
      <c r="Z307" s="1">
        <v>109.925</v>
      </c>
      <c r="AA307" s="1">
        <v>4.1849999999999996</v>
      </c>
      <c r="AB307" s="1">
        <v>3.9249999999999998</v>
      </c>
      <c r="AC307" s="1">
        <v>3.665</v>
      </c>
      <c r="AD307" s="1">
        <v>319.81700000000001</v>
      </c>
      <c r="AE307" s="1">
        <v>1406.8</v>
      </c>
      <c r="AF307" s="1">
        <f t="shared" si="35"/>
        <v>863.30849999999998</v>
      </c>
      <c r="AG307" s="1">
        <v>60</v>
      </c>
      <c r="AH307" s="1">
        <v>15</v>
      </c>
      <c r="AI307" s="1">
        <f t="shared" si="36"/>
        <v>37.5</v>
      </c>
      <c r="AJ307" s="1">
        <v>38.509</v>
      </c>
      <c r="AK307" s="1">
        <v>24.091000000000001</v>
      </c>
      <c r="AL307" s="1">
        <f t="shared" si="37"/>
        <v>38.0045</v>
      </c>
      <c r="AM307" s="1">
        <v>2.653</v>
      </c>
      <c r="AN307" s="1">
        <v>4.1929999999999996</v>
      </c>
      <c r="AO307" s="1">
        <f t="shared" si="38"/>
        <v>3.423</v>
      </c>
      <c r="AP307" s="1">
        <v>57</v>
      </c>
      <c r="AQ307" s="1">
        <v>11</v>
      </c>
      <c r="AR307" s="1">
        <f t="shared" si="39"/>
        <v>34</v>
      </c>
      <c r="AS307" s="1">
        <v>5</v>
      </c>
      <c r="AT307" s="1">
        <v>4</v>
      </c>
      <c r="AU307" s="1">
        <v>5</v>
      </c>
      <c r="AV307" s="2">
        <v>2.75</v>
      </c>
      <c r="AW307" s="2">
        <v>3.7142857142857144</v>
      </c>
      <c r="AX307" s="2">
        <v>2.6</v>
      </c>
      <c r="AY307" s="2">
        <v>2.2000000000000002</v>
      </c>
      <c r="AZ307" s="2">
        <v>3.1666666666666665</v>
      </c>
      <c r="BA307" s="2">
        <v>4</v>
      </c>
      <c r="BB307" s="2">
        <v>4.25</v>
      </c>
      <c r="BC307" s="2">
        <v>3.6</v>
      </c>
      <c r="BD307" s="3">
        <v>20.166111714827156</v>
      </c>
      <c r="BE307" s="3">
        <v>0.114</v>
      </c>
      <c r="BF307" s="3">
        <v>19.196000000000002</v>
      </c>
      <c r="BG307" s="3">
        <v>3.6398194322115631</v>
      </c>
      <c r="BH307" s="3">
        <v>3.5999999999999997E-2</v>
      </c>
      <c r="BI307" s="14">
        <v>6.8107020881394559E-3</v>
      </c>
      <c r="BJ307" s="3">
        <v>2.6790000000000003</v>
      </c>
      <c r="BK307" s="9">
        <v>97.181559999991464</v>
      </c>
      <c r="BL307" s="9">
        <v>31.231800000001499</v>
      </c>
    </row>
    <row r="308" spans="1:64" x14ac:dyDescent="0.4">
      <c r="A308" s="1">
        <v>30</v>
      </c>
      <c r="B308" s="1">
        <v>24</v>
      </c>
      <c r="C308" s="1" t="s">
        <v>86</v>
      </c>
      <c r="D308" s="1">
        <v>1</v>
      </c>
      <c r="E308" s="1" t="s">
        <v>77</v>
      </c>
      <c r="F308" s="1">
        <v>3</v>
      </c>
      <c r="G308" s="1" t="s">
        <v>84</v>
      </c>
      <c r="H308" s="1" t="s">
        <v>79</v>
      </c>
      <c r="I308" s="1" t="s">
        <v>80</v>
      </c>
      <c r="J308" s="1">
        <v>0</v>
      </c>
      <c r="K308" s="1">
        <v>1</v>
      </c>
      <c r="L308" s="1">
        <v>0</v>
      </c>
      <c r="M308" s="1">
        <f t="shared" si="40"/>
        <v>1</v>
      </c>
      <c r="N308" s="1" t="s">
        <v>80</v>
      </c>
      <c r="O308" s="1" t="s">
        <v>79</v>
      </c>
      <c r="P308" s="1"/>
      <c r="Q308" s="1">
        <v>0</v>
      </c>
      <c r="R308" s="1">
        <f t="shared" si="33"/>
        <v>0</v>
      </c>
      <c r="S308" s="1"/>
      <c r="T308" s="1">
        <f t="shared" si="34"/>
        <v>0</v>
      </c>
      <c r="U308" s="1" t="s">
        <v>81</v>
      </c>
      <c r="V308" s="1" t="s">
        <v>83</v>
      </c>
      <c r="W308" s="1">
        <v>1</v>
      </c>
      <c r="X308" s="1">
        <v>26.084</v>
      </c>
      <c r="Y308" s="1">
        <v>87.76</v>
      </c>
      <c r="Z308" s="1">
        <v>111.211</v>
      </c>
      <c r="AA308" s="1">
        <v>6.7729999999999997</v>
      </c>
      <c r="AB308" s="1">
        <v>5.8470000000000004</v>
      </c>
      <c r="AC308" s="1">
        <v>4.92</v>
      </c>
      <c r="AD308" s="1">
        <v>1034.826</v>
      </c>
      <c r="AE308" s="1">
        <v>1432.412</v>
      </c>
      <c r="AF308" s="1">
        <f t="shared" si="35"/>
        <v>1233.6190000000001</v>
      </c>
      <c r="AG308" s="1">
        <v>23</v>
      </c>
      <c r="AH308" s="1">
        <v>17</v>
      </c>
      <c r="AI308" s="1">
        <f t="shared" si="36"/>
        <v>20</v>
      </c>
      <c r="AJ308" s="1">
        <v>36.667000000000002</v>
      </c>
      <c r="AK308" s="1">
        <v>26.6</v>
      </c>
      <c r="AL308" s="1">
        <f t="shared" si="37"/>
        <v>28.333500000000001</v>
      </c>
      <c r="AM308" s="1">
        <v>2.9540000000000002</v>
      </c>
      <c r="AN308" s="1">
        <v>4.2809999999999997</v>
      </c>
      <c r="AO308" s="1">
        <f t="shared" si="38"/>
        <v>3.6174999999999997</v>
      </c>
      <c r="AP308" s="1">
        <v>15</v>
      </c>
      <c r="AQ308" s="1">
        <v>10</v>
      </c>
      <c r="AR308" s="1">
        <f t="shared" si="39"/>
        <v>12.5</v>
      </c>
      <c r="AS308" s="1">
        <v>1</v>
      </c>
      <c r="AT308" s="1">
        <v>1</v>
      </c>
      <c r="AU308" s="1">
        <v>1</v>
      </c>
      <c r="AV308" s="2">
        <v>2.75</v>
      </c>
      <c r="AW308" s="2">
        <v>3.7142857142857144</v>
      </c>
      <c r="AX308" s="2">
        <v>2.6</v>
      </c>
      <c r="AY308" s="2">
        <v>2.2000000000000002</v>
      </c>
      <c r="AZ308" s="2">
        <v>3.1666666666666665</v>
      </c>
      <c r="BA308" s="2">
        <v>4</v>
      </c>
      <c r="BB308" s="2">
        <v>4.25</v>
      </c>
      <c r="BC308" s="2">
        <v>3.6</v>
      </c>
      <c r="BD308" s="5"/>
      <c r="BE308" s="5"/>
      <c r="BF308" s="5"/>
      <c r="BG308" s="5"/>
      <c r="BH308" s="5"/>
      <c r="BI308" s="5"/>
      <c r="BJ308" s="5"/>
      <c r="BK308" s="4"/>
      <c r="BL308" s="4"/>
    </row>
    <row r="309" spans="1:64" x14ac:dyDescent="0.4">
      <c r="A309" s="1">
        <v>30</v>
      </c>
      <c r="B309" s="1">
        <v>24</v>
      </c>
      <c r="C309" s="1" t="s">
        <v>86</v>
      </c>
      <c r="D309" s="1">
        <v>1</v>
      </c>
      <c r="E309" s="1" t="s">
        <v>77</v>
      </c>
      <c r="F309" s="1">
        <v>4</v>
      </c>
      <c r="G309" s="1" t="s">
        <v>85</v>
      </c>
      <c r="H309" s="1" t="s">
        <v>80</v>
      </c>
      <c r="I309" s="1" t="s">
        <v>80</v>
      </c>
      <c r="J309" s="1">
        <v>1</v>
      </c>
      <c r="K309" s="1">
        <v>1</v>
      </c>
      <c r="L309" s="1">
        <v>0</v>
      </c>
      <c r="M309" s="1">
        <f t="shared" si="40"/>
        <v>1</v>
      </c>
      <c r="N309" s="1" t="s">
        <v>80</v>
      </c>
      <c r="O309" s="1"/>
      <c r="P309" s="1"/>
      <c r="Q309" s="1">
        <v>0</v>
      </c>
      <c r="R309" s="1">
        <f t="shared" si="33"/>
        <v>0</v>
      </c>
      <c r="S309" s="1"/>
      <c r="T309" s="1">
        <f t="shared" si="34"/>
        <v>0</v>
      </c>
      <c r="U309" s="1" t="s">
        <v>83</v>
      </c>
      <c r="V309" s="1"/>
      <c r="W309" s="1">
        <v>1</v>
      </c>
      <c r="X309" s="1">
        <v>23.475999999999999</v>
      </c>
      <c r="Y309" s="1">
        <v>107.872</v>
      </c>
      <c r="Z309" s="1">
        <v>53.951000000000001</v>
      </c>
      <c r="AA309" s="1">
        <v>4.1870000000000003</v>
      </c>
      <c r="AB309" s="1">
        <v>4.0449999999999999</v>
      </c>
      <c r="AC309" s="1">
        <v>3.903</v>
      </c>
      <c r="AD309" s="1">
        <v>804.55600000000004</v>
      </c>
      <c r="AE309" s="1">
        <v>1221.722</v>
      </c>
      <c r="AF309" s="1">
        <f t="shared" si="35"/>
        <v>1013.139</v>
      </c>
      <c r="AG309" s="1">
        <v>27</v>
      </c>
      <c r="AH309" s="1">
        <v>18</v>
      </c>
      <c r="AI309" s="1">
        <f t="shared" si="36"/>
        <v>22.5</v>
      </c>
      <c r="AJ309" s="1">
        <v>22.818000000000001</v>
      </c>
      <c r="AK309" s="1">
        <v>85.1</v>
      </c>
      <c r="AL309" s="1">
        <f t="shared" si="37"/>
        <v>22.658999999999999</v>
      </c>
      <c r="AM309" s="1">
        <v>2.996</v>
      </c>
      <c r="AN309" s="1">
        <v>4.0119999999999996</v>
      </c>
      <c r="AO309" s="1">
        <f t="shared" si="38"/>
        <v>3.5039999999999996</v>
      </c>
      <c r="AP309" s="1">
        <v>22</v>
      </c>
      <c r="AQ309" s="1">
        <v>10</v>
      </c>
      <c r="AR309" s="1">
        <f t="shared" si="39"/>
        <v>16</v>
      </c>
      <c r="AS309" s="1">
        <v>2</v>
      </c>
      <c r="AT309" s="1">
        <v>2</v>
      </c>
      <c r="AU309" s="1">
        <v>2</v>
      </c>
      <c r="AV309" s="2">
        <v>2.75</v>
      </c>
      <c r="AW309" s="2">
        <v>3.7142857142857144</v>
      </c>
      <c r="AX309" s="2">
        <v>2.6</v>
      </c>
      <c r="AY309" s="2">
        <v>2.2000000000000002</v>
      </c>
      <c r="AZ309" s="2">
        <v>3.1666666666666665</v>
      </c>
      <c r="BA309" s="2">
        <v>4</v>
      </c>
      <c r="BB309" s="2">
        <v>4.25</v>
      </c>
      <c r="BC309" s="2">
        <v>3.6</v>
      </c>
      <c r="BD309" s="3">
        <v>29.70081338078754</v>
      </c>
      <c r="BE309" s="3">
        <v>8.5000000000000006E-2</v>
      </c>
      <c r="BF309" s="3">
        <v>23.393000000000001</v>
      </c>
      <c r="BG309" s="3">
        <v>4.7663181092756366</v>
      </c>
      <c r="BH309" s="3">
        <v>7.8E-2</v>
      </c>
      <c r="BI309" s="14">
        <v>1.8913309798684053E-2</v>
      </c>
      <c r="BJ309" s="3">
        <v>2.9049999999999998</v>
      </c>
      <c r="BK309" s="9">
        <v>77.631680000080223</v>
      </c>
      <c r="BL309" s="9">
        <v>39.061199999970313</v>
      </c>
    </row>
    <row r="310" spans="1:64" x14ac:dyDescent="0.4">
      <c r="A310" s="1">
        <v>30</v>
      </c>
      <c r="B310" s="1">
        <v>24</v>
      </c>
      <c r="C310" s="1" t="s">
        <v>86</v>
      </c>
      <c r="D310" s="1">
        <v>1</v>
      </c>
      <c r="E310" s="1" t="s">
        <v>77</v>
      </c>
      <c r="F310" s="1">
        <v>5</v>
      </c>
      <c r="G310" s="1" t="s">
        <v>82</v>
      </c>
      <c r="H310" s="1" t="s">
        <v>80</v>
      </c>
      <c r="I310" s="1" t="s">
        <v>79</v>
      </c>
      <c r="J310" s="1">
        <v>1</v>
      </c>
      <c r="K310" s="1">
        <v>1</v>
      </c>
      <c r="L310" s="1">
        <v>2</v>
      </c>
      <c r="M310" s="1">
        <f t="shared" si="40"/>
        <v>1</v>
      </c>
      <c r="N310" s="1" t="s">
        <v>80</v>
      </c>
      <c r="O310" s="1"/>
      <c r="P310" s="1"/>
      <c r="Q310" s="1">
        <v>1</v>
      </c>
      <c r="R310" s="1">
        <f t="shared" si="33"/>
        <v>0</v>
      </c>
      <c r="S310" s="1"/>
      <c r="T310" s="1">
        <f t="shared" si="34"/>
        <v>1</v>
      </c>
      <c r="U310" s="1" t="s">
        <v>81</v>
      </c>
      <c r="V310" s="1" t="s">
        <v>83</v>
      </c>
      <c r="W310" s="1">
        <v>1</v>
      </c>
      <c r="X310" s="1">
        <v>20.84</v>
      </c>
      <c r="Y310" s="1">
        <v>352.12900000000002</v>
      </c>
      <c r="Z310" s="1">
        <v>91.233000000000004</v>
      </c>
      <c r="AA310" s="1">
        <v>12.47</v>
      </c>
      <c r="AB310" s="1">
        <v>9.3919999999999995</v>
      </c>
      <c r="AC310" s="1">
        <v>6.3150000000000004</v>
      </c>
      <c r="AD310" s="1">
        <v>767.13</v>
      </c>
      <c r="AE310" s="1">
        <v>1468.615</v>
      </c>
      <c r="AF310" s="1">
        <f t="shared" si="35"/>
        <v>1117.8724999999999</v>
      </c>
      <c r="AG310" s="1">
        <v>23</v>
      </c>
      <c r="AH310" s="1">
        <v>13</v>
      </c>
      <c r="AI310" s="1">
        <f t="shared" si="36"/>
        <v>18</v>
      </c>
      <c r="AJ310" s="1">
        <v>22.428999999999998</v>
      </c>
      <c r="AK310" s="1">
        <v>23</v>
      </c>
      <c r="AL310" s="1">
        <f t="shared" si="37"/>
        <v>20.214500000000001</v>
      </c>
      <c r="AM310" s="1">
        <v>2.8940000000000001</v>
      </c>
      <c r="AN310" s="1">
        <v>3.6339999999999999</v>
      </c>
      <c r="AO310" s="1">
        <f t="shared" si="38"/>
        <v>3.2640000000000002</v>
      </c>
      <c r="AP310" s="1">
        <v>14</v>
      </c>
      <c r="AQ310" s="1">
        <v>8</v>
      </c>
      <c r="AR310" s="1">
        <f t="shared" si="39"/>
        <v>11</v>
      </c>
      <c r="AS310" s="1">
        <v>1</v>
      </c>
      <c r="AT310" s="1">
        <v>1</v>
      </c>
      <c r="AU310" s="1">
        <v>1</v>
      </c>
      <c r="AV310" s="2">
        <v>2.75</v>
      </c>
      <c r="AW310" s="2">
        <v>3.7142857142857144</v>
      </c>
      <c r="AX310" s="2">
        <v>2.6</v>
      </c>
      <c r="AY310" s="2">
        <v>2.2000000000000002</v>
      </c>
      <c r="AZ310" s="2">
        <v>3.1666666666666665</v>
      </c>
      <c r="BA310" s="2">
        <v>4</v>
      </c>
      <c r="BB310" s="2">
        <v>4.25</v>
      </c>
      <c r="BC310" s="2">
        <v>3.6</v>
      </c>
      <c r="BD310" s="3">
        <v>30.952618291835861</v>
      </c>
      <c r="BE310" s="3">
        <v>9.5000000000000001E-2</v>
      </c>
      <c r="BF310" s="3">
        <v>15.097</v>
      </c>
      <c r="BG310" s="3">
        <v>4.2525040570111585</v>
      </c>
      <c r="BH310" s="3">
        <v>4.3999999999999997E-2</v>
      </c>
      <c r="BI310" s="14">
        <v>9.9211383143084624E-3</v>
      </c>
      <c r="BJ310" s="3">
        <v>2.8140000000000001</v>
      </c>
      <c r="BK310" s="9">
        <v>65.804000000000087</v>
      </c>
      <c r="BL310" s="9">
        <v>38.637359999950604</v>
      </c>
    </row>
    <row r="311" spans="1:64" x14ac:dyDescent="0.4">
      <c r="A311" s="1">
        <v>30</v>
      </c>
      <c r="B311" s="1">
        <v>24</v>
      </c>
      <c r="C311" s="1" t="s">
        <v>86</v>
      </c>
      <c r="D311" s="1">
        <v>1</v>
      </c>
      <c r="E311" s="1" t="s">
        <v>77</v>
      </c>
      <c r="F311" s="1">
        <v>6</v>
      </c>
      <c r="G311" s="1" t="s">
        <v>84</v>
      </c>
      <c r="H311" s="1" t="s">
        <v>79</v>
      </c>
      <c r="I311" s="1" t="s">
        <v>80</v>
      </c>
      <c r="J311" s="1">
        <v>1</v>
      </c>
      <c r="K311" s="1">
        <v>1</v>
      </c>
      <c r="L311" s="1">
        <v>4</v>
      </c>
      <c r="M311" s="1">
        <f t="shared" si="40"/>
        <v>1</v>
      </c>
      <c r="N311" s="1" t="s">
        <v>80</v>
      </c>
      <c r="O311" s="1" t="s">
        <v>79</v>
      </c>
      <c r="P311" s="1"/>
      <c r="Q311" s="1">
        <v>1</v>
      </c>
      <c r="R311" s="1">
        <f t="shared" si="33"/>
        <v>0</v>
      </c>
      <c r="S311" s="1"/>
      <c r="T311" s="1">
        <f t="shared" si="34"/>
        <v>1</v>
      </c>
      <c r="U311" s="1" t="s">
        <v>81</v>
      </c>
      <c r="V311" s="1"/>
      <c r="W311" s="1">
        <v>0</v>
      </c>
      <c r="X311" s="1">
        <v>28.553000000000001</v>
      </c>
      <c r="Y311" s="1">
        <v>494.88200000000001</v>
      </c>
      <c r="Z311" s="1">
        <v>198.80199999999999</v>
      </c>
      <c r="AA311" s="1">
        <v>7.2969999999999997</v>
      </c>
      <c r="AB311" s="1">
        <v>13.047000000000001</v>
      </c>
      <c r="AC311" s="1">
        <v>18.797000000000001</v>
      </c>
      <c r="AD311" s="1">
        <v>1341.316</v>
      </c>
      <c r="AE311" s="1">
        <v>1389.75</v>
      </c>
      <c r="AF311" s="1">
        <f t="shared" si="35"/>
        <v>1365.5329999999999</v>
      </c>
      <c r="AG311" s="1">
        <v>19</v>
      </c>
      <c r="AH311" s="1">
        <v>16</v>
      </c>
      <c r="AI311" s="1">
        <f t="shared" si="36"/>
        <v>17.5</v>
      </c>
      <c r="AJ311" s="1">
        <v>180.09100000000001</v>
      </c>
      <c r="AK311" s="1">
        <v>61.7</v>
      </c>
      <c r="AL311" s="1">
        <f t="shared" si="37"/>
        <v>98.795500000000004</v>
      </c>
      <c r="AM311" s="1">
        <v>5.0919999999999996</v>
      </c>
      <c r="AN311" s="1">
        <v>5.9329999999999998</v>
      </c>
      <c r="AO311" s="1">
        <f t="shared" si="38"/>
        <v>5.5124999999999993</v>
      </c>
      <c r="AP311" s="1">
        <v>11</v>
      </c>
      <c r="AQ311" s="1">
        <v>10</v>
      </c>
      <c r="AR311" s="1">
        <f t="shared" si="39"/>
        <v>10.5</v>
      </c>
      <c r="AS311" s="1">
        <v>1</v>
      </c>
      <c r="AT311" s="1">
        <v>1</v>
      </c>
      <c r="AU311" s="1">
        <v>1</v>
      </c>
      <c r="AV311" s="2">
        <v>2.75</v>
      </c>
      <c r="AW311" s="2">
        <v>3.7142857142857144</v>
      </c>
      <c r="AX311" s="2">
        <v>2.6</v>
      </c>
      <c r="AY311" s="2">
        <v>2.2000000000000002</v>
      </c>
      <c r="AZ311" s="2">
        <v>3.1666666666666665</v>
      </c>
      <c r="BA311" s="2">
        <v>4</v>
      </c>
      <c r="BB311" s="2">
        <v>4.25</v>
      </c>
      <c r="BC311" s="2">
        <v>3.6</v>
      </c>
      <c r="BD311" s="3">
        <v>34.206128602231523</v>
      </c>
      <c r="BE311" s="3">
        <v>0.27200000000000002</v>
      </c>
      <c r="BF311" s="3">
        <v>20.818999999999999</v>
      </c>
      <c r="BG311" s="3">
        <v>4.5830976684982661</v>
      </c>
      <c r="BH311" s="3">
        <v>3.5999999999999997E-2</v>
      </c>
      <c r="BI311" s="14">
        <v>8.4724982799249428E-3</v>
      </c>
      <c r="BJ311" s="3">
        <v>2.6269999999999998</v>
      </c>
      <c r="BK311" s="7">
        <v>124.00525000009657</v>
      </c>
      <c r="BL311" s="9">
        <v>44.739759999968101</v>
      </c>
    </row>
    <row r="312" spans="1:64" x14ac:dyDescent="0.4">
      <c r="A312" s="1">
        <v>30</v>
      </c>
      <c r="B312" s="1">
        <v>24</v>
      </c>
      <c r="C312" s="1" t="s">
        <v>86</v>
      </c>
      <c r="D312" s="1">
        <v>1</v>
      </c>
      <c r="E312" s="1" t="s">
        <v>77</v>
      </c>
      <c r="F312" s="1">
        <v>7</v>
      </c>
      <c r="G312" s="1" t="s">
        <v>85</v>
      </c>
      <c r="H312" s="1" t="s">
        <v>80</v>
      </c>
      <c r="I312" s="1" t="s">
        <v>80</v>
      </c>
      <c r="J312" s="1">
        <v>1</v>
      </c>
      <c r="K312" s="1">
        <v>1</v>
      </c>
      <c r="L312" s="1">
        <v>6</v>
      </c>
      <c r="M312" s="1">
        <f t="shared" si="40"/>
        <v>1</v>
      </c>
      <c r="N312" s="1" t="s">
        <v>80</v>
      </c>
      <c r="O312" s="1"/>
      <c r="P312" s="1"/>
      <c r="Q312" s="1">
        <v>1</v>
      </c>
      <c r="R312" s="1">
        <f t="shared" si="33"/>
        <v>1</v>
      </c>
      <c r="S312" s="1" t="s">
        <v>80</v>
      </c>
      <c r="T312" s="1">
        <f t="shared" si="34"/>
        <v>2</v>
      </c>
      <c r="U312" s="1" t="s">
        <v>81</v>
      </c>
      <c r="V312" s="1" t="s">
        <v>83</v>
      </c>
      <c r="W312" s="1">
        <v>1</v>
      </c>
      <c r="X312" s="1">
        <v>41.485999999999997</v>
      </c>
      <c r="Y312" s="1">
        <v>558.67499999999995</v>
      </c>
      <c r="Z312" s="1">
        <v>116.009</v>
      </c>
      <c r="AA312" s="1">
        <v>16.626999999999999</v>
      </c>
      <c r="AB312" s="1">
        <v>12.612</v>
      </c>
      <c r="AC312" s="1">
        <v>8.5980000000000008</v>
      </c>
      <c r="AD312" s="1">
        <v>418.50700000000001</v>
      </c>
      <c r="AE312" s="1">
        <v>1145.5</v>
      </c>
      <c r="AF312" s="1">
        <f t="shared" si="35"/>
        <v>782.00350000000003</v>
      </c>
      <c r="AG312" s="1">
        <v>75</v>
      </c>
      <c r="AH312" s="1">
        <v>32</v>
      </c>
      <c r="AI312" s="1">
        <f t="shared" si="36"/>
        <v>53.5</v>
      </c>
      <c r="AJ312" s="1">
        <v>44.442</v>
      </c>
      <c r="AK312" s="1">
        <v>154.107</v>
      </c>
      <c r="AL312" s="1">
        <f t="shared" si="37"/>
        <v>48.971000000000004</v>
      </c>
      <c r="AM312" s="1">
        <v>4.8220000000000001</v>
      </c>
      <c r="AN312" s="1">
        <v>6.0510000000000002</v>
      </c>
      <c r="AO312" s="1">
        <f t="shared" si="38"/>
        <v>5.4365000000000006</v>
      </c>
      <c r="AP312" s="1">
        <v>43</v>
      </c>
      <c r="AQ312" s="1">
        <v>28</v>
      </c>
      <c r="AR312" s="1">
        <f t="shared" si="39"/>
        <v>35.5</v>
      </c>
      <c r="AS312" s="1">
        <v>2</v>
      </c>
      <c r="AT312" s="1">
        <v>1</v>
      </c>
      <c r="AU312" s="1">
        <v>1</v>
      </c>
      <c r="AV312" s="2">
        <v>2.75</v>
      </c>
      <c r="AW312" s="2">
        <v>3.7142857142857144</v>
      </c>
      <c r="AX312" s="2">
        <v>2.6</v>
      </c>
      <c r="AY312" s="2">
        <v>2.2000000000000002</v>
      </c>
      <c r="AZ312" s="2">
        <v>3.1666666666666665</v>
      </c>
      <c r="BA312" s="2">
        <v>4</v>
      </c>
      <c r="BB312" s="2">
        <v>4.25</v>
      </c>
      <c r="BC312" s="2">
        <v>3.6</v>
      </c>
      <c r="BD312" s="3">
        <v>37.170970465293045</v>
      </c>
      <c r="BE312" s="3">
        <v>0.26</v>
      </c>
      <c r="BF312" s="3">
        <v>19.225000000000001</v>
      </c>
      <c r="BG312" s="3">
        <v>3.9559561085305619</v>
      </c>
      <c r="BH312" s="3">
        <v>7.4999999999999997E-2</v>
      </c>
      <c r="BI312" s="14">
        <v>2.107149175962501E-2</v>
      </c>
      <c r="BJ312" s="3">
        <v>3.1280000000000001</v>
      </c>
      <c r="BK312" s="9">
        <v>58.376000000000204</v>
      </c>
      <c r="BL312" s="9">
        <v>11.623999999999796</v>
      </c>
    </row>
    <row r="313" spans="1:64" x14ac:dyDescent="0.4">
      <c r="A313" s="1">
        <v>30</v>
      </c>
      <c r="B313" s="1">
        <v>24</v>
      </c>
      <c r="C313" s="1" t="s">
        <v>86</v>
      </c>
      <c r="D313" s="1">
        <v>1</v>
      </c>
      <c r="E313" s="1" t="s">
        <v>77</v>
      </c>
      <c r="F313" s="1">
        <v>8</v>
      </c>
      <c r="G313" s="1" t="s">
        <v>78</v>
      </c>
      <c r="H313" s="1" t="s">
        <v>79</v>
      </c>
      <c r="I313" s="1" t="s">
        <v>79</v>
      </c>
      <c r="J313" s="1">
        <v>1</v>
      </c>
      <c r="K313" s="1">
        <v>0</v>
      </c>
      <c r="L313" s="1">
        <v>1</v>
      </c>
      <c r="M313" s="1">
        <f t="shared" si="40"/>
        <v>0</v>
      </c>
      <c r="N313" s="1"/>
      <c r="O313" s="1"/>
      <c r="P313" s="1"/>
      <c r="Q313" s="1">
        <v>0</v>
      </c>
      <c r="R313" s="1">
        <f t="shared" si="33"/>
        <v>0</v>
      </c>
      <c r="S313" s="1"/>
      <c r="T313" s="1">
        <f t="shared" si="34"/>
        <v>0</v>
      </c>
      <c r="U313" s="1" t="s">
        <v>81</v>
      </c>
      <c r="V313" s="1"/>
      <c r="W313" s="1">
        <v>0</v>
      </c>
      <c r="X313" s="1">
        <v>30.216000000000001</v>
      </c>
      <c r="Y313" s="1">
        <v>223.20400000000001</v>
      </c>
      <c r="Z313" s="1">
        <v>74.152000000000001</v>
      </c>
      <c r="AA313" s="1">
        <v>7.0049999999999999</v>
      </c>
      <c r="AB313" s="1">
        <v>6.7839999999999998</v>
      </c>
      <c r="AC313" s="1">
        <v>6.5640000000000001</v>
      </c>
      <c r="AD313" s="1">
        <v>860.06500000000005</v>
      </c>
      <c r="AE313" s="1">
        <v>918.24099999999999</v>
      </c>
      <c r="AF313" s="1">
        <f t="shared" si="35"/>
        <v>889.15300000000002</v>
      </c>
      <c r="AG313" s="1">
        <v>31</v>
      </c>
      <c r="AH313" s="1">
        <v>29</v>
      </c>
      <c r="AI313" s="1">
        <f t="shared" si="36"/>
        <v>30</v>
      </c>
      <c r="AJ313" s="1">
        <v>32.582999999999998</v>
      </c>
      <c r="AK313" s="1">
        <v>28.722000000000001</v>
      </c>
      <c r="AL313" s="1">
        <f t="shared" si="37"/>
        <v>31.291499999999999</v>
      </c>
      <c r="AM313" s="1">
        <v>5.09</v>
      </c>
      <c r="AN313" s="1">
        <v>6.0720000000000001</v>
      </c>
      <c r="AO313" s="1">
        <f t="shared" si="38"/>
        <v>5.5809999999999995</v>
      </c>
      <c r="AP313" s="1">
        <v>24</v>
      </c>
      <c r="AQ313" s="1">
        <v>18</v>
      </c>
      <c r="AR313" s="1">
        <f t="shared" si="39"/>
        <v>21</v>
      </c>
      <c r="AS313" s="1">
        <v>1</v>
      </c>
      <c r="AT313" s="1">
        <v>1</v>
      </c>
      <c r="AU313" s="1">
        <v>1</v>
      </c>
      <c r="AV313" s="2">
        <v>2.75</v>
      </c>
      <c r="AW313" s="2">
        <v>3.7142857142857144</v>
      </c>
      <c r="AX313" s="2">
        <v>2.6</v>
      </c>
      <c r="AY313" s="2">
        <v>2.2000000000000002</v>
      </c>
      <c r="AZ313" s="2">
        <v>3.1666666666666665</v>
      </c>
      <c r="BA313" s="2">
        <v>4</v>
      </c>
      <c r="BB313" s="2">
        <v>4.25</v>
      </c>
      <c r="BC313" s="2">
        <v>3.6</v>
      </c>
      <c r="BD313" s="3">
        <v>20.109995353177588</v>
      </c>
      <c r="BE313" s="3">
        <v>2.5000000000000001E-2</v>
      </c>
      <c r="BF313" s="3">
        <v>20.664000000000001</v>
      </c>
      <c r="BG313" s="3">
        <v>2.7042747590617204</v>
      </c>
      <c r="BH313" s="3">
        <v>0.01</v>
      </c>
      <c r="BI313" s="14">
        <v>1.6978866968757015E-3</v>
      </c>
      <c r="BJ313" s="3">
        <v>0.49300000000000033</v>
      </c>
      <c r="BK313" s="11"/>
      <c r="BL313" s="11"/>
    </row>
    <row r="314" spans="1:64" x14ac:dyDescent="0.4">
      <c r="A314" s="1">
        <v>30</v>
      </c>
      <c r="B314" s="1">
        <v>24</v>
      </c>
      <c r="C314" s="1" t="s">
        <v>86</v>
      </c>
      <c r="D314" s="1">
        <v>1</v>
      </c>
      <c r="E314" s="1" t="s">
        <v>77</v>
      </c>
      <c r="F314" s="1">
        <v>9</v>
      </c>
      <c r="G314" s="1" t="s">
        <v>84</v>
      </c>
      <c r="H314" s="1" t="s">
        <v>79</v>
      </c>
      <c r="I314" s="1" t="s">
        <v>80</v>
      </c>
      <c r="J314" s="1">
        <v>0</v>
      </c>
      <c r="K314" s="1">
        <v>1</v>
      </c>
      <c r="L314" s="1">
        <v>4</v>
      </c>
      <c r="M314" s="1">
        <f t="shared" si="40"/>
        <v>0</v>
      </c>
      <c r="N314" s="1"/>
      <c r="O314" s="1"/>
      <c r="P314" s="1"/>
      <c r="Q314" s="1">
        <v>1</v>
      </c>
      <c r="R314" s="1">
        <f t="shared" si="33"/>
        <v>0</v>
      </c>
      <c r="S314" s="1"/>
      <c r="T314" s="1">
        <f t="shared" si="34"/>
        <v>1</v>
      </c>
      <c r="U314" s="1" t="s">
        <v>81</v>
      </c>
      <c r="V314" s="1" t="s">
        <v>83</v>
      </c>
      <c r="W314" s="1">
        <v>1</v>
      </c>
      <c r="X314" s="1">
        <v>29.271999999999998</v>
      </c>
      <c r="Y314" s="1">
        <v>324.18799999999999</v>
      </c>
      <c r="Z314" s="1">
        <v>229.185</v>
      </c>
      <c r="AA314" s="1">
        <v>5.4669999999999996</v>
      </c>
      <c r="AB314" s="1">
        <v>10.792</v>
      </c>
      <c r="AC314" s="1">
        <v>16.116</v>
      </c>
      <c r="AD314" s="1">
        <v>1486.3330000000001</v>
      </c>
      <c r="AE314" s="1">
        <v>1190.1500000000001</v>
      </c>
      <c r="AF314" s="1">
        <f t="shared" si="35"/>
        <v>1338.2415000000001</v>
      </c>
      <c r="AG314" s="1">
        <v>18</v>
      </c>
      <c r="AH314" s="1">
        <v>20</v>
      </c>
      <c r="AI314" s="1">
        <f t="shared" si="36"/>
        <v>19</v>
      </c>
      <c r="AJ314" s="1">
        <v>110.38500000000001</v>
      </c>
      <c r="AK314" s="1">
        <v>27.8</v>
      </c>
      <c r="AL314" s="1">
        <f t="shared" si="37"/>
        <v>64.692499999999995</v>
      </c>
      <c r="AM314" s="1">
        <v>9.9719999999999995</v>
      </c>
      <c r="AN314" s="1">
        <v>3.2490000000000001</v>
      </c>
      <c r="AO314" s="1">
        <f t="shared" si="38"/>
        <v>6.6105</v>
      </c>
      <c r="AP314" s="1">
        <v>13</v>
      </c>
      <c r="AQ314" s="1">
        <v>15</v>
      </c>
      <c r="AR314" s="1">
        <f t="shared" si="39"/>
        <v>14</v>
      </c>
      <c r="AS314" s="1">
        <v>1</v>
      </c>
      <c r="AT314" s="1">
        <v>1</v>
      </c>
      <c r="AU314" s="1">
        <v>1</v>
      </c>
      <c r="AV314" s="2">
        <v>2.75</v>
      </c>
      <c r="AW314" s="2">
        <v>3.7142857142857144</v>
      </c>
      <c r="AX314" s="2">
        <v>2.6</v>
      </c>
      <c r="AY314" s="2">
        <v>2.2000000000000002</v>
      </c>
      <c r="AZ314" s="2">
        <v>3.1666666666666665</v>
      </c>
      <c r="BA314" s="2">
        <v>4</v>
      </c>
      <c r="BB314" s="2">
        <v>4.25</v>
      </c>
      <c r="BC314" s="2">
        <v>3.6</v>
      </c>
      <c r="BD314" s="5"/>
      <c r="BE314" s="5"/>
      <c r="BF314" s="5"/>
      <c r="BG314" s="5"/>
      <c r="BH314" s="5"/>
      <c r="BI314" s="5"/>
      <c r="BJ314" s="5"/>
      <c r="BK314" s="4"/>
      <c r="BL314" s="4"/>
    </row>
    <row r="315" spans="1:64" x14ac:dyDescent="0.4">
      <c r="A315" s="1">
        <v>30</v>
      </c>
      <c r="B315" s="1">
        <v>24</v>
      </c>
      <c r="C315" s="1" t="s">
        <v>86</v>
      </c>
      <c r="D315" s="1">
        <v>1</v>
      </c>
      <c r="E315" s="1" t="s">
        <v>77</v>
      </c>
      <c r="F315" s="1">
        <v>10</v>
      </c>
      <c r="G315" s="1" t="s">
        <v>85</v>
      </c>
      <c r="H315" s="1" t="s">
        <v>80</v>
      </c>
      <c r="I315" s="1" t="s">
        <v>80</v>
      </c>
      <c r="J315" s="1">
        <v>0</v>
      </c>
      <c r="K315" s="1">
        <v>0</v>
      </c>
      <c r="L315" s="1">
        <v>1</v>
      </c>
      <c r="M315" s="1">
        <f t="shared" si="40"/>
        <v>1</v>
      </c>
      <c r="N315" s="1" t="s">
        <v>80</v>
      </c>
      <c r="O315" s="1"/>
      <c r="P315" s="1"/>
      <c r="Q315" s="1">
        <v>0</v>
      </c>
      <c r="R315" s="1">
        <f t="shared" si="33"/>
        <v>0</v>
      </c>
      <c r="S315" s="1"/>
      <c r="T315" s="1">
        <f t="shared" si="34"/>
        <v>0</v>
      </c>
      <c r="U315" s="1" t="s">
        <v>81</v>
      </c>
      <c r="V315" s="1" t="s">
        <v>83</v>
      </c>
      <c r="W315" s="1">
        <v>0</v>
      </c>
      <c r="X315" s="1">
        <v>25.454000000000001</v>
      </c>
      <c r="Y315" s="1">
        <v>134.423</v>
      </c>
      <c r="Z315" s="1">
        <v>108.914</v>
      </c>
      <c r="AA315" s="1">
        <v>6.0209999999999999</v>
      </c>
      <c r="AB315" s="1">
        <v>6.8419999999999996</v>
      </c>
      <c r="AC315" s="1">
        <v>7.6619999999999999</v>
      </c>
      <c r="AD315" s="1">
        <v>1297.5</v>
      </c>
      <c r="AE315" s="1">
        <v>1650.4290000000001</v>
      </c>
      <c r="AF315" s="1">
        <f t="shared" si="35"/>
        <v>1473.9645</v>
      </c>
      <c r="AG315" s="1">
        <v>18</v>
      </c>
      <c r="AH315" s="1">
        <v>14</v>
      </c>
      <c r="AI315" s="1">
        <f t="shared" si="36"/>
        <v>16</v>
      </c>
      <c r="AJ315" s="1">
        <v>20</v>
      </c>
      <c r="AK315" s="1">
        <v>28.428999999999998</v>
      </c>
      <c r="AL315" s="1">
        <f t="shared" si="37"/>
        <v>18</v>
      </c>
      <c r="AM315" s="1">
        <v>8.2430000000000003</v>
      </c>
      <c r="AN315" s="1">
        <v>2.7879999999999998</v>
      </c>
      <c r="AO315" s="1">
        <f t="shared" si="38"/>
        <v>5.5155000000000003</v>
      </c>
      <c r="AP315" s="1">
        <v>15</v>
      </c>
      <c r="AQ315" s="1">
        <v>7</v>
      </c>
      <c r="AR315" s="1">
        <f t="shared" si="39"/>
        <v>11</v>
      </c>
      <c r="AS315" s="1">
        <v>1</v>
      </c>
      <c r="AT315" s="1">
        <v>1</v>
      </c>
      <c r="AU315" s="1">
        <v>1</v>
      </c>
      <c r="AV315" s="2">
        <v>2.75</v>
      </c>
      <c r="AW315" s="2">
        <v>3.7142857142857144</v>
      </c>
      <c r="AX315" s="2">
        <v>2.6</v>
      </c>
      <c r="AY315" s="2">
        <v>2.2000000000000002</v>
      </c>
      <c r="AZ315" s="2">
        <v>3.1666666666666665</v>
      </c>
      <c r="BA315" s="2">
        <v>4</v>
      </c>
      <c r="BB315" s="2">
        <v>4.25</v>
      </c>
      <c r="BC315" s="2">
        <v>3.6</v>
      </c>
      <c r="BD315" s="5"/>
      <c r="BE315" s="5"/>
      <c r="BF315" s="5"/>
      <c r="BG315" s="5"/>
      <c r="BH315" s="5"/>
      <c r="BI315" s="5"/>
      <c r="BJ315" s="5"/>
      <c r="BK315" s="4"/>
      <c r="BL315" s="4"/>
    </row>
    <row r="316" spans="1:64" x14ac:dyDescent="0.4">
      <c r="A316" s="1">
        <v>30</v>
      </c>
      <c r="B316" s="1">
        <v>24</v>
      </c>
      <c r="C316" s="1" t="s">
        <v>86</v>
      </c>
      <c r="D316" s="1">
        <v>1</v>
      </c>
      <c r="E316" s="1" t="s">
        <v>77</v>
      </c>
      <c r="F316" s="1">
        <v>11</v>
      </c>
      <c r="G316" s="1" t="s">
        <v>78</v>
      </c>
      <c r="H316" s="1" t="s">
        <v>79</v>
      </c>
      <c r="I316" s="1" t="s">
        <v>79</v>
      </c>
      <c r="J316" s="1">
        <v>0</v>
      </c>
      <c r="K316" s="1">
        <v>1</v>
      </c>
      <c r="L316" s="1">
        <v>1</v>
      </c>
      <c r="M316" s="1">
        <f t="shared" si="40"/>
        <v>0</v>
      </c>
      <c r="N316" s="1"/>
      <c r="O316" s="1"/>
      <c r="P316" s="1"/>
      <c r="Q316" s="1">
        <v>1</v>
      </c>
      <c r="R316" s="1">
        <f t="shared" si="33"/>
        <v>0</v>
      </c>
      <c r="S316" s="1"/>
      <c r="T316" s="1">
        <f t="shared" si="34"/>
        <v>1</v>
      </c>
      <c r="U316" s="1" t="s">
        <v>81</v>
      </c>
      <c r="V316" s="1"/>
      <c r="W316" s="1">
        <v>0</v>
      </c>
      <c r="X316" s="1">
        <v>25.731000000000002</v>
      </c>
      <c r="Y316" s="1">
        <v>172.78800000000001</v>
      </c>
      <c r="Z316" s="1">
        <v>101.398</v>
      </c>
      <c r="AA316" s="1">
        <v>7.319</v>
      </c>
      <c r="AB316" s="1">
        <v>7.74</v>
      </c>
      <c r="AC316" s="1">
        <v>8.1609999999999996</v>
      </c>
      <c r="AD316" s="1">
        <v>787.82799999999997</v>
      </c>
      <c r="AE316" s="1">
        <v>1048.364</v>
      </c>
      <c r="AF316" s="1">
        <f t="shared" si="35"/>
        <v>918.096</v>
      </c>
      <c r="AG316" s="1">
        <v>29</v>
      </c>
      <c r="AH316" s="1">
        <v>22</v>
      </c>
      <c r="AI316" s="1">
        <f t="shared" si="36"/>
        <v>25.5</v>
      </c>
      <c r="AJ316" s="1">
        <v>24.036999999999999</v>
      </c>
      <c r="AK316" s="1">
        <v>19.332999999999998</v>
      </c>
      <c r="AL316" s="1">
        <f t="shared" si="37"/>
        <v>24.7685</v>
      </c>
      <c r="AM316" s="1">
        <v>7.3760000000000003</v>
      </c>
      <c r="AN316" s="1">
        <v>2.6560000000000001</v>
      </c>
      <c r="AO316" s="1">
        <f t="shared" si="38"/>
        <v>5.016</v>
      </c>
      <c r="AP316" s="1">
        <v>27</v>
      </c>
      <c r="AQ316" s="1">
        <v>12</v>
      </c>
      <c r="AR316" s="1">
        <f t="shared" si="39"/>
        <v>19.5</v>
      </c>
      <c r="AS316" s="1">
        <v>1</v>
      </c>
      <c r="AT316" s="1">
        <v>1</v>
      </c>
      <c r="AU316" s="1">
        <v>1</v>
      </c>
      <c r="AV316" s="2">
        <v>2.75</v>
      </c>
      <c r="AW316" s="2">
        <v>3.7142857142857144</v>
      </c>
      <c r="AX316" s="2">
        <v>2.6</v>
      </c>
      <c r="AY316" s="2">
        <v>2.2000000000000002</v>
      </c>
      <c r="AZ316" s="2">
        <v>3.1666666666666665</v>
      </c>
      <c r="BA316" s="2">
        <v>4</v>
      </c>
      <c r="BB316" s="2">
        <v>4.25</v>
      </c>
      <c r="BC316" s="2">
        <v>3.6</v>
      </c>
      <c r="BD316" s="5"/>
      <c r="BE316" s="5"/>
      <c r="BF316" s="5"/>
      <c r="BG316" s="5"/>
      <c r="BH316" s="5"/>
      <c r="BI316" s="5"/>
      <c r="BJ316" s="5"/>
      <c r="BK316" s="4"/>
      <c r="BL316" s="4"/>
    </row>
    <row r="317" spans="1:64" x14ac:dyDescent="0.4">
      <c r="A317" s="1">
        <v>30</v>
      </c>
      <c r="B317" s="1">
        <v>24</v>
      </c>
      <c r="C317" s="1" t="s">
        <v>86</v>
      </c>
      <c r="D317" s="1">
        <v>1</v>
      </c>
      <c r="E317" s="1" t="s">
        <v>77</v>
      </c>
      <c r="F317" s="1">
        <v>12</v>
      </c>
      <c r="G317" s="1" t="s">
        <v>82</v>
      </c>
      <c r="H317" s="1" t="s">
        <v>80</v>
      </c>
      <c r="I317" s="1" t="s">
        <v>79</v>
      </c>
      <c r="J317" s="1">
        <v>0</v>
      </c>
      <c r="K317" s="1">
        <v>0</v>
      </c>
      <c r="L317" s="1">
        <v>0</v>
      </c>
      <c r="M317" s="1">
        <f t="shared" si="40"/>
        <v>1</v>
      </c>
      <c r="N317" s="1" t="s">
        <v>80</v>
      </c>
      <c r="O317" s="1"/>
      <c r="P317" s="1"/>
      <c r="Q317" s="1">
        <v>0</v>
      </c>
      <c r="R317" s="1">
        <f t="shared" si="33"/>
        <v>0</v>
      </c>
      <c r="S317" s="1"/>
      <c r="T317" s="1">
        <f t="shared" si="34"/>
        <v>0</v>
      </c>
      <c r="U317" s="1" t="s">
        <v>81</v>
      </c>
      <c r="V317" s="1" t="s">
        <v>83</v>
      </c>
      <c r="W317" s="1">
        <v>1</v>
      </c>
      <c r="X317" s="1">
        <v>25.34</v>
      </c>
      <c r="Y317" s="1">
        <v>104.133</v>
      </c>
      <c r="Z317" s="1">
        <v>69.149000000000001</v>
      </c>
      <c r="AA317" s="1">
        <v>5.194</v>
      </c>
      <c r="AB317" s="1">
        <v>5.7220000000000004</v>
      </c>
      <c r="AC317" s="1">
        <v>6.25</v>
      </c>
      <c r="AD317" s="1">
        <v>1003.217</v>
      </c>
      <c r="AE317" s="1">
        <v>887.423</v>
      </c>
      <c r="AF317" s="1">
        <f t="shared" si="35"/>
        <v>945.31999999999994</v>
      </c>
      <c r="AG317" s="1">
        <v>23</v>
      </c>
      <c r="AH317" s="1">
        <v>26</v>
      </c>
      <c r="AI317" s="1">
        <f t="shared" si="36"/>
        <v>24.5</v>
      </c>
      <c r="AJ317" s="1">
        <v>100</v>
      </c>
      <c r="AK317" s="1">
        <v>25.888999999999999</v>
      </c>
      <c r="AL317" s="1">
        <f t="shared" si="37"/>
        <v>62.25</v>
      </c>
      <c r="AM317" s="1">
        <v>7.7210000000000001</v>
      </c>
      <c r="AN317" s="1">
        <v>2.7080000000000002</v>
      </c>
      <c r="AO317" s="1">
        <f t="shared" si="38"/>
        <v>5.2145000000000001</v>
      </c>
      <c r="AP317" s="1">
        <v>22</v>
      </c>
      <c r="AQ317" s="1">
        <v>18</v>
      </c>
      <c r="AR317" s="1">
        <f t="shared" si="39"/>
        <v>20</v>
      </c>
      <c r="AS317" s="1">
        <v>1</v>
      </c>
      <c r="AT317" s="1">
        <v>1</v>
      </c>
      <c r="AU317" s="1">
        <v>1</v>
      </c>
      <c r="AV317" s="2">
        <v>2.75</v>
      </c>
      <c r="AW317" s="2">
        <v>3.7142857142857144</v>
      </c>
      <c r="AX317" s="2">
        <v>2.6</v>
      </c>
      <c r="AY317" s="2">
        <v>2.2000000000000002</v>
      </c>
      <c r="AZ317" s="2">
        <v>3.1666666666666665</v>
      </c>
      <c r="BA317" s="2">
        <v>4</v>
      </c>
      <c r="BB317" s="2">
        <v>4.25</v>
      </c>
      <c r="BC317" s="2">
        <v>3.6</v>
      </c>
      <c r="BD317" s="5"/>
      <c r="BE317" s="5"/>
      <c r="BF317" s="5"/>
      <c r="BG317" s="5"/>
      <c r="BH317" s="5"/>
      <c r="BI317" s="5"/>
      <c r="BJ317" s="5"/>
      <c r="BK317" s="4"/>
      <c r="BL317" s="4"/>
    </row>
    <row r="318" spans="1:64" x14ac:dyDescent="0.4">
      <c r="A318" s="1">
        <v>30</v>
      </c>
      <c r="B318" s="1">
        <v>24</v>
      </c>
      <c r="C318" s="1" t="s">
        <v>86</v>
      </c>
      <c r="D318" s="1">
        <v>1</v>
      </c>
      <c r="E318" s="1" t="s">
        <v>77</v>
      </c>
      <c r="F318" s="1">
        <v>13</v>
      </c>
      <c r="G318" s="1" t="s">
        <v>85</v>
      </c>
      <c r="H318" s="1" t="s">
        <v>80</v>
      </c>
      <c r="I318" s="1" t="s">
        <v>80</v>
      </c>
      <c r="J318" s="1">
        <v>0</v>
      </c>
      <c r="K318" s="1">
        <v>0</v>
      </c>
      <c r="L318" s="1">
        <v>0</v>
      </c>
      <c r="M318" s="1">
        <f t="shared" si="40"/>
        <v>1</v>
      </c>
      <c r="N318" s="1" t="s">
        <v>80</v>
      </c>
      <c r="O318" s="1"/>
      <c r="P318" s="1"/>
      <c r="Q318" s="1">
        <v>0</v>
      </c>
      <c r="R318" s="1">
        <f t="shared" si="33"/>
        <v>0</v>
      </c>
      <c r="S318" s="1"/>
      <c r="T318" s="1">
        <f t="shared" si="34"/>
        <v>0</v>
      </c>
      <c r="U318" s="1" t="s">
        <v>81</v>
      </c>
      <c r="V318" s="1" t="s">
        <v>83</v>
      </c>
      <c r="W318" s="1">
        <v>1</v>
      </c>
      <c r="X318" s="1">
        <v>23.353000000000002</v>
      </c>
      <c r="Y318" s="1">
        <v>86.853999999999999</v>
      </c>
      <c r="Z318" s="1">
        <v>80.281999999999996</v>
      </c>
      <c r="AA318" s="1">
        <v>6.6379999999999999</v>
      </c>
      <c r="AB318" s="1">
        <v>6.9240000000000004</v>
      </c>
      <c r="AC318" s="1">
        <v>7.2089999999999996</v>
      </c>
      <c r="AD318" s="1">
        <v>998.476</v>
      </c>
      <c r="AE318" s="1">
        <v>1254.1179999999999</v>
      </c>
      <c r="AF318" s="1">
        <f t="shared" si="35"/>
        <v>1126.297</v>
      </c>
      <c r="AG318" s="1">
        <v>21</v>
      </c>
      <c r="AH318" s="1">
        <v>17</v>
      </c>
      <c r="AI318" s="1">
        <f t="shared" si="36"/>
        <v>19</v>
      </c>
      <c r="AJ318" s="1">
        <v>84.909000000000006</v>
      </c>
      <c r="AK318" s="1">
        <v>18.5</v>
      </c>
      <c r="AL318" s="1">
        <f t="shared" si="37"/>
        <v>51.954500000000003</v>
      </c>
      <c r="AM318" s="1">
        <v>10.989000000000001</v>
      </c>
      <c r="AN318" s="1">
        <v>1.5409999999999999</v>
      </c>
      <c r="AO318" s="1">
        <f t="shared" si="38"/>
        <v>6.2650000000000006</v>
      </c>
      <c r="AP318" s="1">
        <v>22</v>
      </c>
      <c r="AQ318" s="1">
        <v>8</v>
      </c>
      <c r="AR318" s="1">
        <f t="shared" si="39"/>
        <v>15</v>
      </c>
      <c r="AS318" s="1">
        <v>2</v>
      </c>
      <c r="AT318" s="1">
        <v>2</v>
      </c>
      <c r="AU318" s="1">
        <v>2</v>
      </c>
      <c r="AV318" s="2">
        <v>2.75</v>
      </c>
      <c r="AW318" s="2">
        <v>3.7142857142857144</v>
      </c>
      <c r="AX318" s="2">
        <v>2.6</v>
      </c>
      <c r="AY318" s="2">
        <v>2.2000000000000002</v>
      </c>
      <c r="AZ318" s="2">
        <v>3.1666666666666665</v>
      </c>
      <c r="BA318" s="2">
        <v>4</v>
      </c>
      <c r="BB318" s="2">
        <v>4.25</v>
      </c>
      <c r="BC318" s="2">
        <v>3.6</v>
      </c>
      <c r="BD318" s="5"/>
      <c r="BE318" s="5"/>
      <c r="BF318" s="5"/>
      <c r="BG318" s="5"/>
      <c r="BH318" s="5"/>
      <c r="BI318" s="5"/>
      <c r="BJ318" s="5"/>
      <c r="BK318" s="4"/>
      <c r="BL318" s="4"/>
    </row>
    <row r="319" spans="1:64" x14ac:dyDescent="0.4">
      <c r="A319" s="1">
        <v>30</v>
      </c>
      <c r="B319" s="1">
        <v>24</v>
      </c>
      <c r="C319" s="1" t="s">
        <v>86</v>
      </c>
      <c r="D319" s="1">
        <v>1</v>
      </c>
      <c r="E319" s="1" t="s">
        <v>77</v>
      </c>
      <c r="F319" s="1">
        <v>14</v>
      </c>
      <c r="G319" s="1" t="s">
        <v>78</v>
      </c>
      <c r="H319" s="1" t="s">
        <v>79</v>
      </c>
      <c r="I319" s="1" t="s">
        <v>79</v>
      </c>
      <c r="J319" s="1">
        <v>0</v>
      </c>
      <c r="K319" s="1">
        <v>0</v>
      </c>
      <c r="L319" s="1">
        <v>0</v>
      </c>
      <c r="M319" s="1">
        <f t="shared" si="40"/>
        <v>0</v>
      </c>
      <c r="N319" s="1" t="s">
        <v>80</v>
      </c>
      <c r="O319" s="1"/>
      <c r="P319" s="1"/>
      <c r="Q319" s="1">
        <v>0</v>
      </c>
      <c r="R319" s="1">
        <f t="shared" si="33"/>
        <v>0</v>
      </c>
      <c r="S319" s="1"/>
      <c r="T319" s="1">
        <f t="shared" si="34"/>
        <v>0</v>
      </c>
      <c r="U319" s="1" t="s">
        <v>81</v>
      </c>
      <c r="V319" s="1" t="s">
        <v>83</v>
      </c>
      <c r="W319" s="1">
        <v>1</v>
      </c>
      <c r="X319" s="1">
        <v>23.329000000000001</v>
      </c>
      <c r="Y319" s="1">
        <v>84.495000000000005</v>
      </c>
      <c r="Z319" s="1">
        <v>73.926000000000002</v>
      </c>
      <c r="AA319" s="1">
        <v>5.5</v>
      </c>
      <c r="AB319" s="1">
        <v>6.0019999999999998</v>
      </c>
      <c r="AC319" s="1">
        <v>6.5049999999999999</v>
      </c>
      <c r="AD319" s="1">
        <v>1180.222</v>
      </c>
      <c r="AE319" s="1">
        <v>1429.6669999999999</v>
      </c>
      <c r="AF319" s="1">
        <f t="shared" si="35"/>
        <v>1304.9445000000001</v>
      </c>
      <c r="AG319" s="1">
        <v>18</v>
      </c>
      <c r="AH319" s="1">
        <v>15</v>
      </c>
      <c r="AI319" s="1">
        <f t="shared" si="36"/>
        <v>16.5</v>
      </c>
      <c r="AJ319" s="1">
        <v>24.579000000000001</v>
      </c>
      <c r="AK319" s="1">
        <v>16.832999999999998</v>
      </c>
      <c r="AL319" s="1">
        <f t="shared" si="37"/>
        <v>20.5395</v>
      </c>
      <c r="AM319" s="1">
        <v>10.561999999999999</v>
      </c>
      <c r="AN319" s="1">
        <v>1.766</v>
      </c>
      <c r="AO319" s="1">
        <f t="shared" si="38"/>
        <v>6.1639999999999997</v>
      </c>
      <c r="AP319" s="1">
        <v>19</v>
      </c>
      <c r="AQ319" s="1">
        <v>6</v>
      </c>
      <c r="AR319" s="1">
        <f t="shared" si="39"/>
        <v>12.5</v>
      </c>
      <c r="AS319" s="1">
        <v>1</v>
      </c>
      <c r="AT319" s="1">
        <v>1</v>
      </c>
      <c r="AU319" s="1">
        <v>1</v>
      </c>
      <c r="AV319" s="2">
        <v>2.75</v>
      </c>
      <c r="AW319" s="2">
        <v>3.7142857142857144</v>
      </c>
      <c r="AX319" s="2">
        <v>2.6</v>
      </c>
      <c r="AY319" s="2">
        <v>2.2000000000000002</v>
      </c>
      <c r="AZ319" s="2">
        <v>3.1666666666666665</v>
      </c>
      <c r="BA319" s="2">
        <v>4</v>
      </c>
      <c r="BB319" s="2">
        <v>4.25</v>
      </c>
      <c r="BC319" s="2">
        <v>3.6</v>
      </c>
      <c r="BD319" s="3">
        <v>30.470089548396057</v>
      </c>
      <c r="BE319" s="3">
        <v>0.188</v>
      </c>
      <c r="BF319" s="3">
        <v>18.353999999999999</v>
      </c>
      <c r="BG319" s="3">
        <v>4.9503413933911373</v>
      </c>
      <c r="BH319" s="3">
        <v>1.4999999999999999E-2</v>
      </c>
      <c r="BI319" s="14">
        <v>2.5831436869166581E-3</v>
      </c>
      <c r="BJ319" s="3">
        <v>3.035000000000025</v>
      </c>
      <c r="BK319" s="11"/>
      <c r="BL319" s="11"/>
    </row>
    <row r="320" spans="1:64" x14ac:dyDescent="0.4">
      <c r="A320" s="1">
        <v>30</v>
      </c>
      <c r="B320" s="1">
        <v>24</v>
      </c>
      <c r="C320" s="1" t="s">
        <v>86</v>
      </c>
      <c r="D320" s="1">
        <v>1</v>
      </c>
      <c r="E320" s="1" t="s">
        <v>77</v>
      </c>
      <c r="F320" s="1">
        <v>15</v>
      </c>
      <c r="G320" s="1" t="s">
        <v>82</v>
      </c>
      <c r="H320" s="1" t="s">
        <v>80</v>
      </c>
      <c r="I320" s="1" t="s">
        <v>79</v>
      </c>
      <c r="J320" s="1">
        <v>1</v>
      </c>
      <c r="K320" s="1">
        <v>1</v>
      </c>
      <c r="L320" s="1">
        <v>1</v>
      </c>
      <c r="M320" s="1">
        <f t="shared" si="40"/>
        <v>1</v>
      </c>
      <c r="N320" s="1" t="s">
        <v>80</v>
      </c>
      <c r="O320" s="1" t="s">
        <v>79</v>
      </c>
      <c r="P320" s="1"/>
      <c r="Q320" s="1">
        <v>1</v>
      </c>
      <c r="R320" s="1">
        <f t="shared" si="33"/>
        <v>0</v>
      </c>
      <c r="S320" s="1"/>
      <c r="T320" s="1">
        <f t="shared" si="34"/>
        <v>1</v>
      </c>
      <c r="U320" s="1" t="s">
        <v>81</v>
      </c>
      <c r="V320" s="1" t="s">
        <v>83</v>
      </c>
      <c r="W320" s="1">
        <v>1</v>
      </c>
      <c r="X320" s="1">
        <v>23.314</v>
      </c>
      <c r="Y320" s="1">
        <v>222.74100000000001</v>
      </c>
      <c r="Z320" s="1">
        <v>81.513999999999996</v>
      </c>
      <c r="AA320" s="1">
        <v>6.08</v>
      </c>
      <c r="AB320" s="1">
        <v>5.9349999999999996</v>
      </c>
      <c r="AC320" s="1">
        <v>5.79</v>
      </c>
      <c r="AD320" s="1">
        <v>835.96</v>
      </c>
      <c r="AE320" s="1">
        <v>1340.5619999999999</v>
      </c>
      <c r="AF320" s="1">
        <f t="shared" si="35"/>
        <v>1088.261</v>
      </c>
      <c r="AG320" s="1">
        <v>25</v>
      </c>
      <c r="AH320" s="1">
        <v>16</v>
      </c>
      <c r="AI320" s="1">
        <f t="shared" si="36"/>
        <v>20.5</v>
      </c>
      <c r="AJ320" s="1">
        <v>31.32</v>
      </c>
      <c r="AK320" s="1">
        <v>25.538</v>
      </c>
      <c r="AL320" s="1">
        <f t="shared" si="37"/>
        <v>25.91</v>
      </c>
      <c r="AM320" s="1">
        <v>9.3510000000000009</v>
      </c>
      <c r="AN320" s="1">
        <v>2.157</v>
      </c>
      <c r="AO320" s="1">
        <f t="shared" si="38"/>
        <v>5.7540000000000004</v>
      </c>
      <c r="AP320" s="1">
        <v>25</v>
      </c>
      <c r="AQ320" s="1">
        <v>13</v>
      </c>
      <c r="AR320" s="1">
        <f t="shared" si="39"/>
        <v>19</v>
      </c>
      <c r="AS320" s="1">
        <v>1</v>
      </c>
      <c r="AT320" s="1">
        <v>1</v>
      </c>
      <c r="AU320" s="1">
        <v>1</v>
      </c>
      <c r="AV320" s="2">
        <v>2.75</v>
      </c>
      <c r="AW320" s="2">
        <v>3.7142857142857144</v>
      </c>
      <c r="AX320" s="2">
        <v>2.6</v>
      </c>
      <c r="AY320" s="2">
        <v>2.2000000000000002</v>
      </c>
      <c r="AZ320" s="2">
        <v>3.1666666666666665</v>
      </c>
      <c r="BA320" s="2">
        <v>4</v>
      </c>
      <c r="BB320" s="2">
        <v>4.25</v>
      </c>
      <c r="BC320" s="2">
        <v>3.6</v>
      </c>
      <c r="BD320" s="3">
        <v>28.524498725443539</v>
      </c>
      <c r="BE320" s="3">
        <v>7.6999999999999999E-2</v>
      </c>
      <c r="BF320" s="3">
        <v>16.893000000000001</v>
      </c>
      <c r="BG320" s="3">
        <v>4.5697655736792928</v>
      </c>
      <c r="BH320" s="3">
        <v>7.2999999999999995E-2</v>
      </c>
      <c r="BI320" s="14">
        <v>2.0596166627812829E-2</v>
      </c>
      <c r="BJ320" s="3">
        <v>3.3319999999999936</v>
      </c>
      <c r="BK320" s="9">
        <v>79.61372000008032</v>
      </c>
      <c r="BL320" s="9">
        <v>32.542199999965305</v>
      </c>
    </row>
    <row r="321" spans="1:64" x14ac:dyDescent="0.4">
      <c r="A321" s="1">
        <v>30</v>
      </c>
      <c r="B321" s="1">
        <v>24</v>
      </c>
      <c r="C321" s="1" t="s">
        <v>86</v>
      </c>
      <c r="D321" s="1">
        <v>1</v>
      </c>
      <c r="E321" s="1" t="s">
        <v>77</v>
      </c>
      <c r="F321" s="1">
        <v>16</v>
      </c>
      <c r="G321" s="1" t="s">
        <v>84</v>
      </c>
      <c r="H321" s="1" t="s">
        <v>79</v>
      </c>
      <c r="I321" s="1" t="s">
        <v>80</v>
      </c>
      <c r="J321" s="1">
        <v>1</v>
      </c>
      <c r="K321" s="1">
        <v>0</v>
      </c>
      <c r="L321" s="1">
        <v>1</v>
      </c>
      <c r="M321" s="1">
        <f t="shared" si="40"/>
        <v>1</v>
      </c>
      <c r="N321" s="1" t="s">
        <v>80</v>
      </c>
      <c r="O321" s="1" t="s">
        <v>79</v>
      </c>
      <c r="P321" s="1"/>
      <c r="Q321" s="1">
        <v>0</v>
      </c>
      <c r="R321" s="1">
        <f t="shared" si="33"/>
        <v>0</v>
      </c>
      <c r="S321" s="1"/>
      <c r="T321" s="1">
        <f t="shared" si="34"/>
        <v>0</v>
      </c>
      <c r="U321" s="1" t="s">
        <v>81</v>
      </c>
      <c r="V321" s="1" t="s">
        <v>83</v>
      </c>
      <c r="W321" s="1">
        <v>1</v>
      </c>
      <c r="X321" s="1">
        <v>24.236000000000001</v>
      </c>
      <c r="Y321" s="1">
        <v>289.363</v>
      </c>
      <c r="Z321" s="1">
        <v>182.886</v>
      </c>
      <c r="AA321" s="1">
        <v>7.7030000000000003</v>
      </c>
      <c r="AB321" s="1">
        <v>10.278</v>
      </c>
      <c r="AC321" s="1">
        <v>12.852</v>
      </c>
      <c r="AD321" s="1">
        <v>702.93299999999999</v>
      </c>
      <c r="AE321" s="1">
        <v>751.44399999999996</v>
      </c>
      <c r="AF321" s="1">
        <f t="shared" si="35"/>
        <v>727.18849999999998</v>
      </c>
      <c r="AG321" s="1">
        <v>30</v>
      </c>
      <c r="AH321" s="1">
        <v>27</v>
      </c>
      <c r="AI321" s="1">
        <f t="shared" si="36"/>
        <v>28.5</v>
      </c>
      <c r="AJ321" s="1">
        <v>48.692</v>
      </c>
      <c r="AK321" s="1">
        <v>24.05</v>
      </c>
      <c r="AL321" s="1">
        <f t="shared" si="37"/>
        <v>38.596000000000004</v>
      </c>
      <c r="AM321" s="1">
        <v>8.9819999999999993</v>
      </c>
      <c r="AN321" s="1">
        <v>2.8929999999999998</v>
      </c>
      <c r="AO321" s="1">
        <f t="shared" si="38"/>
        <v>5.9375</v>
      </c>
      <c r="AP321" s="1">
        <v>26</v>
      </c>
      <c r="AQ321" s="1">
        <v>20</v>
      </c>
      <c r="AR321" s="1">
        <f t="shared" si="39"/>
        <v>23</v>
      </c>
      <c r="AS321" s="1">
        <v>2</v>
      </c>
      <c r="AT321" s="1">
        <v>2</v>
      </c>
      <c r="AU321" s="1">
        <v>2</v>
      </c>
      <c r="AV321" s="2">
        <v>2.75</v>
      </c>
      <c r="AW321" s="2">
        <v>3.7142857142857144</v>
      </c>
      <c r="AX321" s="2">
        <v>2.6</v>
      </c>
      <c r="AY321" s="2">
        <v>2.2000000000000002</v>
      </c>
      <c r="AZ321" s="2">
        <v>3.1666666666666665</v>
      </c>
      <c r="BA321" s="2">
        <v>4</v>
      </c>
      <c r="BB321" s="2">
        <v>4.25</v>
      </c>
      <c r="BC321" s="2">
        <v>3.6</v>
      </c>
      <c r="BD321" s="3">
        <v>22.378651772995205</v>
      </c>
      <c r="BE321" s="3">
        <v>8.2000000000000003E-2</v>
      </c>
      <c r="BF321" s="3">
        <v>19.126000000000001</v>
      </c>
      <c r="BG321" s="3">
        <v>4.2958943644751884</v>
      </c>
      <c r="BH321" s="3">
        <v>1.0999999999999999E-2</v>
      </c>
      <c r="BI321" s="14">
        <v>2.5210731576384626E-3</v>
      </c>
      <c r="BJ321" s="3">
        <v>0.64100000000001955</v>
      </c>
      <c r="BK321" s="11"/>
      <c r="BL321" s="11"/>
    </row>
    <row r="322" spans="1:64" x14ac:dyDescent="0.4">
      <c r="A322" s="1">
        <v>31</v>
      </c>
      <c r="B322" s="1">
        <v>22</v>
      </c>
      <c r="C322" s="1" t="s">
        <v>86</v>
      </c>
      <c r="D322" s="1">
        <v>2</v>
      </c>
      <c r="E322" s="1" t="s">
        <v>77</v>
      </c>
      <c r="F322" s="1">
        <v>1</v>
      </c>
      <c r="G322" s="1" t="s">
        <v>78</v>
      </c>
      <c r="H322" s="1" t="s">
        <v>79</v>
      </c>
      <c r="I322" s="1" t="s">
        <v>79</v>
      </c>
      <c r="J322" s="1">
        <v>1</v>
      </c>
      <c r="K322" s="1">
        <v>1</v>
      </c>
      <c r="L322" s="1">
        <v>2</v>
      </c>
      <c r="M322" s="1">
        <f t="shared" si="40"/>
        <v>0</v>
      </c>
      <c r="N322" s="1"/>
      <c r="O322" s="1"/>
      <c r="P322" s="1"/>
      <c r="Q322" s="1">
        <v>1</v>
      </c>
      <c r="R322" s="1">
        <f t="shared" si="33"/>
        <v>0</v>
      </c>
      <c r="S322" s="1"/>
      <c r="T322" s="1">
        <f t="shared" si="34"/>
        <v>1</v>
      </c>
      <c r="U322" s="1" t="s">
        <v>81</v>
      </c>
      <c r="V322" s="1"/>
      <c r="W322" s="1">
        <v>0</v>
      </c>
      <c r="X322" s="1">
        <v>22.073</v>
      </c>
      <c r="Y322" s="1">
        <v>280.67500000000001</v>
      </c>
      <c r="Z322" s="1">
        <v>133.458</v>
      </c>
      <c r="AA322" s="1">
        <v>2.4169999999999998</v>
      </c>
      <c r="AB322" s="1">
        <v>4.6050000000000004</v>
      </c>
      <c r="AC322" s="1">
        <v>6.7919999999999998</v>
      </c>
      <c r="AD322" s="1">
        <v>797.03800000000001</v>
      </c>
      <c r="AE322" s="1">
        <v>700.42899999999997</v>
      </c>
      <c r="AF322" s="1">
        <f t="shared" si="35"/>
        <v>748.73350000000005</v>
      </c>
      <c r="AG322" s="1">
        <v>26</v>
      </c>
      <c r="AH322" s="1">
        <v>28</v>
      </c>
      <c r="AI322" s="1">
        <f t="shared" si="36"/>
        <v>27</v>
      </c>
      <c r="AJ322" s="1">
        <v>50.652000000000001</v>
      </c>
      <c r="AK322" s="1">
        <v>40</v>
      </c>
      <c r="AL322" s="1">
        <f t="shared" si="37"/>
        <v>38.826000000000001</v>
      </c>
      <c r="AM322" s="1">
        <v>5.8449999999999998</v>
      </c>
      <c r="AN322" s="1">
        <v>6.9139999999999997</v>
      </c>
      <c r="AO322" s="1">
        <f t="shared" si="38"/>
        <v>6.3795000000000002</v>
      </c>
      <c r="AP322" s="1">
        <v>23</v>
      </c>
      <c r="AQ322" s="1">
        <v>24</v>
      </c>
      <c r="AR322" s="1">
        <f t="shared" si="39"/>
        <v>23.5</v>
      </c>
      <c r="AS322" s="1">
        <v>1</v>
      </c>
      <c r="AT322" s="1">
        <v>3</v>
      </c>
      <c r="AU322" s="1">
        <v>1</v>
      </c>
      <c r="AV322" s="2">
        <v>2.375</v>
      </c>
      <c r="AW322" s="2">
        <v>3.8571428571428572</v>
      </c>
      <c r="AX322" s="2">
        <v>2.6</v>
      </c>
      <c r="AY322" s="2">
        <v>3.4</v>
      </c>
      <c r="AZ322" s="2">
        <v>3</v>
      </c>
      <c r="BA322" s="2">
        <v>2.75</v>
      </c>
      <c r="BB322" s="2">
        <v>5.25</v>
      </c>
      <c r="BC322" s="2">
        <v>3.8</v>
      </c>
      <c r="BD322" s="3">
        <v>7.2463711372777162</v>
      </c>
      <c r="BE322" s="3">
        <v>3.7999999999999999E-2</v>
      </c>
      <c r="BF322" s="3">
        <v>16.541</v>
      </c>
      <c r="BG322" s="3">
        <v>1.7335256456769026</v>
      </c>
      <c r="BH322" s="3">
        <v>3.1E-2</v>
      </c>
      <c r="BI322" s="14">
        <v>7.2479485356858565E-3</v>
      </c>
      <c r="BJ322" s="3">
        <v>3.4950000000000001</v>
      </c>
      <c r="BK322" s="9">
        <v>132.29191999999634</v>
      </c>
      <c r="BL322" s="9">
        <v>30</v>
      </c>
    </row>
    <row r="323" spans="1:64" x14ac:dyDescent="0.4">
      <c r="A323" s="1">
        <v>31</v>
      </c>
      <c r="B323" s="1">
        <v>22</v>
      </c>
      <c r="C323" s="1" t="s">
        <v>86</v>
      </c>
      <c r="D323" s="1">
        <v>2</v>
      </c>
      <c r="E323" s="1" t="s">
        <v>77</v>
      </c>
      <c r="F323" s="1">
        <v>2</v>
      </c>
      <c r="G323" s="1" t="s">
        <v>82</v>
      </c>
      <c r="H323" s="1" t="s">
        <v>80</v>
      </c>
      <c r="I323" s="1" t="s">
        <v>79</v>
      </c>
      <c r="J323" s="1">
        <v>1</v>
      </c>
      <c r="K323" s="1">
        <v>0</v>
      </c>
      <c r="L323" s="1">
        <v>0</v>
      </c>
      <c r="M323" s="1">
        <f t="shared" si="40"/>
        <v>1</v>
      </c>
      <c r="N323" s="1" t="s">
        <v>80</v>
      </c>
      <c r="O323" s="1"/>
      <c r="P323" s="1"/>
      <c r="Q323" s="1">
        <v>1</v>
      </c>
      <c r="R323" s="1">
        <f t="shared" ref="R323:R386" si="41">IF(S323=I323,1,0)</f>
        <v>0</v>
      </c>
      <c r="S323" s="1"/>
      <c r="T323" s="1">
        <f t="shared" ref="T323:T386" si="42">IF(Q323=0,0,IF(R323=1,2,1))</f>
        <v>1</v>
      </c>
      <c r="U323" s="1"/>
      <c r="V323" s="1"/>
      <c r="W323" s="1">
        <v>0</v>
      </c>
      <c r="X323" s="1">
        <v>21.584</v>
      </c>
      <c r="Y323" s="1">
        <v>118.18600000000001</v>
      </c>
      <c r="Z323" s="1">
        <v>80.466999999999999</v>
      </c>
      <c r="AA323" s="1">
        <v>0.77200000000000002</v>
      </c>
      <c r="AB323" s="1">
        <v>1.1200000000000001</v>
      </c>
      <c r="AC323" s="1">
        <v>1.4670000000000001</v>
      </c>
      <c r="AD323" s="1">
        <v>861.875</v>
      </c>
      <c r="AE323" s="1">
        <v>984.28599999999994</v>
      </c>
      <c r="AF323" s="1">
        <f t="shared" ref="AF323:AF386" si="43">AVERAGE(AD323:AE323)</f>
        <v>923.08050000000003</v>
      </c>
      <c r="AG323" s="1">
        <v>24</v>
      </c>
      <c r="AH323" s="1">
        <v>21</v>
      </c>
      <c r="AI323" s="1">
        <f t="shared" ref="AI323:AI386" si="44">AVERAGE(AG323:AH323)</f>
        <v>22.5</v>
      </c>
      <c r="AJ323" s="1">
        <v>89.667000000000002</v>
      </c>
      <c r="AK323" s="1">
        <v>32.4</v>
      </c>
      <c r="AL323" s="1">
        <f t="shared" ref="AL323:AL386" si="45">AVERAGE(AI323:AJ323)</f>
        <v>56.083500000000001</v>
      </c>
      <c r="AM323" s="1">
        <v>6.1340000000000003</v>
      </c>
      <c r="AN323" s="1">
        <v>5.992</v>
      </c>
      <c r="AO323" s="1">
        <f t="shared" ref="AO323:AO386" si="46">AVERAGE(AM323:AN323)</f>
        <v>6.0630000000000006</v>
      </c>
      <c r="AP323" s="1">
        <v>21</v>
      </c>
      <c r="AQ323" s="1">
        <v>20</v>
      </c>
      <c r="AR323" s="1">
        <f t="shared" ref="AR323:AR386" si="47">AVERAGE(AP323:AQ323)</f>
        <v>20.5</v>
      </c>
      <c r="AS323" s="1">
        <v>3</v>
      </c>
      <c r="AT323" s="1">
        <v>5</v>
      </c>
      <c r="AU323" s="1">
        <v>3</v>
      </c>
      <c r="AV323" s="2">
        <v>2.375</v>
      </c>
      <c r="AW323" s="2">
        <v>3.8571428571428572</v>
      </c>
      <c r="AX323" s="2">
        <v>2.6</v>
      </c>
      <c r="AY323" s="2">
        <v>3.4</v>
      </c>
      <c r="AZ323" s="2">
        <v>3</v>
      </c>
      <c r="BA323" s="2">
        <v>2.75</v>
      </c>
      <c r="BB323" s="2">
        <v>5.25</v>
      </c>
      <c r="BC323" s="2">
        <v>3.8</v>
      </c>
      <c r="BD323" s="3">
        <v>11.635333110688874</v>
      </c>
      <c r="BE323" s="3">
        <v>8.1000000000000003E-2</v>
      </c>
      <c r="BF323" s="3">
        <v>19.963000000000001</v>
      </c>
      <c r="BG323" s="3">
        <v>3.585651903125517</v>
      </c>
      <c r="BH323" s="3">
        <v>6.3E-2</v>
      </c>
      <c r="BI323" s="14">
        <v>1.7890690599959458E-2</v>
      </c>
      <c r="BJ323" s="3">
        <v>3.3529999999999998</v>
      </c>
      <c r="BK323" s="11"/>
      <c r="BL323" s="11"/>
    </row>
    <row r="324" spans="1:64" x14ac:dyDescent="0.4">
      <c r="A324" s="1">
        <v>31</v>
      </c>
      <c r="B324" s="1">
        <v>22</v>
      </c>
      <c r="C324" s="1" t="s">
        <v>86</v>
      </c>
      <c r="D324" s="1">
        <v>2</v>
      </c>
      <c r="E324" s="1" t="s">
        <v>77</v>
      </c>
      <c r="F324" s="1">
        <v>3</v>
      </c>
      <c r="G324" s="1" t="s">
        <v>84</v>
      </c>
      <c r="H324" s="1" t="s">
        <v>79</v>
      </c>
      <c r="I324" s="1" t="s">
        <v>80</v>
      </c>
      <c r="J324" s="1">
        <v>0</v>
      </c>
      <c r="K324" s="1">
        <v>0</v>
      </c>
      <c r="L324" s="1">
        <v>0</v>
      </c>
      <c r="M324" s="1">
        <f t="shared" si="40"/>
        <v>0</v>
      </c>
      <c r="N324" s="1" t="s">
        <v>80</v>
      </c>
      <c r="O324" s="1"/>
      <c r="P324" s="1"/>
      <c r="Q324" s="1">
        <v>1</v>
      </c>
      <c r="R324" s="1">
        <f t="shared" si="41"/>
        <v>0</v>
      </c>
      <c r="S324" s="1" t="s">
        <v>79</v>
      </c>
      <c r="T324" s="1">
        <f t="shared" si="42"/>
        <v>1</v>
      </c>
      <c r="U324" s="1" t="s">
        <v>83</v>
      </c>
      <c r="V324" s="1"/>
      <c r="W324" s="1">
        <v>1</v>
      </c>
      <c r="X324" s="1">
        <v>22.334</v>
      </c>
      <c r="Y324" s="1">
        <v>78.765000000000001</v>
      </c>
      <c r="Z324" s="1">
        <v>72.308000000000007</v>
      </c>
      <c r="AA324" s="1">
        <v>1.5669999999999999</v>
      </c>
      <c r="AB324" s="1">
        <v>2.0150000000000001</v>
      </c>
      <c r="AC324" s="1">
        <v>2.4630000000000001</v>
      </c>
      <c r="AD324" s="1">
        <v>1268.6469999999999</v>
      </c>
      <c r="AE324" s="1">
        <v>1126.4739999999999</v>
      </c>
      <c r="AF324" s="1">
        <f t="shared" si="43"/>
        <v>1197.5605</v>
      </c>
      <c r="AG324" s="1">
        <v>17</v>
      </c>
      <c r="AH324" s="1">
        <v>19</v>
      </c>
      <c r="AI324" s="1">
        <f t="shared" si="44"/>
        <v>18</v>
      </c>
      <c r="AJ324" s="1">
        <v>23.077000000000002</v>
      </c>
      <c r="AK324" s="1">
        <v>21.356999999999999</v>
      </c>
      <c r="AL324" s="1">
        <f t="shared" si="45"/>
        <v>20.538499999999999</v>
      </c>
      <c r="AM324" s="1">
        <v>6.0750000000000002</v>
      </c>
      <c r="AN324" s="1">
        <v>5.4260000000000002</v>
      </c>
      <c r="AO324" s="1">
        <f t="shared" si="46"/>
        <v>5.7505000000000006</v>
      </c>
      <c r="AP324" s="1">
        <v>13</v>
      </c>
      <c r="AQ324" s="1">
        <v>14</v>
      </c>
      <c r="AR324" s="1">
        <f t="shared" si="47"/>
        <v>13.5</v>
      </c>
      <c r="AS324" s="1">
        <v>1</v>
      </c>
      <c r="AT324" s="1">
        <v>3</v>
      </c>
      <c r="AU324" s="1">
        <v>1</v>
      </c>
      <c r="AV324" s="2">
        <v>2.375</v>
      </c>
      <c r="AW324" s="2">
        <v>3.8571428571428572</v>
      </c>
      <c r="AX324" s="2">
        <v>2.6</v>
      </c>
      <c r="AY324" s="2">
        <v>3.4</v>
      </c>
      <c r="AZ324" s="2">
        <v>3</v>
      </c>
      <c r="BA324" s="2">
        <v>2.75</v>
      </c>
      <c r="BB324" s="2">
        <v>5.25</v>
      </c>
      <c r="BC324" s="2">
        <v>3.8</v>
      </c>
      <c r="BD324" s="5"/>
      <c r="BE324" s="5"/>
      <c r="BF324" s="5"/>
      <c r="BG324" s="5"/>
      <c r="BH324" s="5"/>
      <c r="BI324" s="5"/>
      <c r="BJ324" s="5"/>
      <c r="BK324" s="4"/>
      <c r="BL324" s="4"/>
    </row>
    <row r="325" spans="1:64" x14ac:dyDescent="0.4">
      <c r="A325" s="1">
        <v>31</v>
      </c>
      <c r="B325" s="1">
        <v>22</v>
      </c>
      <c r="C325" s="1" t="s">
        <v>86</v>
      </c>
      <c r="D325" s="1">
        <v>2</v>
      </c>
      <c r="E325" s="1" t="s">
        <v>77</v>
      </c>
      <c r="F325" s="1">
        <v>4</v>
      </c>
      <c r="G325" s="1" t="s">
        <v>85</v>
      </c>
      <c r="H325" s="1" t="s">
        <v>80</v>
      </c>
      <c r="I325" s="1" t="s">
        <v>80</v>
      </c>
      <c r="J325" s="1">
        <v>1</v>
      </c>
      <c r="K325" s="1">
        <v>0</v>
      </c>
      <c r="L325" s="1">
        <v>1</v>
      </c>
      <c r="M325" s="1">
        <f t="shared" si="40"/>
        <v>1</v>
      </c>
      <c r="N325" s="1" t="s">
        <v>80</v>
      </c>
      <c r="O325" s="1" t="s">
        <v>79</v>
      </c>
      <c r="P325" s="1"/>
      <c r="Q325" s="1">
        <v>1</v>
      </c>
      <c r="R325" s="1">
        <f t="shared" si="41"/>
        <v>1</v>
      </c>
      <c r="S325" s="1" t="s">
        <v>80</v>
      </c>
      <c r="T325" s="1">
        <f t="shared" si="42"/>
        <v>2</v>
      </c>
      <c r="U325" s="1" t="s">
        <v>81</v>
      </c>
      <c r="V325" s="1" t="s">
        <v>83</v>
      </c>
      <c r="W325" s="1">
        <v>1</v>
      </c>
      <c r="X325" s="1">
        <v>25.273</v>
      </c>
      <c r="Y325" s="1">
        <v>222.48599999999999</v>
      </c>
      <c r="Z325" s="1">
        <v>124.80200000000001</v>
      </c>
      <c r="AA325" s="1">
        <v>4.2880000000000003</v>
      </c>
      <c r="AB325" s="1">
        <v>4.55</v>
      </c>
      <c r="AC325" s="1">
        <v>4.8120000000000003</v>
      </c>
      <c r="AD325" s="1">
        <v>684</v>
      </c>
      <c r="AE325" s="1">
        <v>645.5</v>
      </c>
      <c r="AF325" s="1">
        <f t="shared" si="43"/>
        <v>664.75</v>
      </c>
      <c r="AG325" s="1">
        <v>34</v>
      </c>
      <c r="AH325" s="1">
        <v>36</v>
      </c>
      <c r="AI325" s="1">
        <f t="shared" si="44"/>
        <v>35</v>
      </c>
      <c r="AJ325" s="1">
        <v>24.533000000000001</v>
      </c>
      <c r="AK325" s="1">
        <v>53.759</v>
      </c>
      <c r="AL325" s="1">
        <f t="shared" si="45"/>
        <v>29.766500000000001</v>
      </c>
      <c r="AM325" s="1">
        <v>6.1360000000000001</v>
      </c>
      <c r="AN325" s="1">
        <v>4.9009999999999998</v>
      </c>
      <c r="AO325" s="1">
        <f t="shared" si="46"/>
        <v>5.5184999999999995</v>
      </c>
      <c r="AP325" s="1">
        <v>30</v>
      </c>
      <c r="AQ325" s="1">
        <v>29</v>
      </c>
      <c r="AR325" s="1">
        <f t="shared" si="47"/>
        <v>29.5</v>
      </c>
      <c r="AS325" s="1">
        <v>2</v>
      </c>
      <c r="AT325" s="1">
        <v>3</v>
      </c>
      <c r="AU325" s="1">
        <v>3</v>
      </c>
      <c r="AV325" s="2">
        <v>2.375</v>
      </c>
      <c r="AW325" s="2">
        <v>3.8571428571428572</v>
      </c>
      <c r="AX325" s="2">
        <v>2.6</v>
      </c>
      <c r="AY325" s="2">
        <v>3.4</v>
      </c>
      <c r="AZ325" s="2">
        <v>3</v>
      </c>
      <c r="BA325" s="2">
        <v>2.75</v>
      </c>
      <c r="BB325" s="2">
        <v>5.25</v>
      </c>
      <c r="BC325" s="2">
        <v>3.8</v>
      </c>
      <c r="BD325" s="3">
        <v>20.637694394768459</v>
      </c>
      <c r="BE325" s="3">
        <v>0.14099999999999999</v>
      </c>
      <c r="BF325" s="3">
        <v>17.16</v>
      </c>
      <c r="BG325" s="3">
        <v>4.3387110882581563</v>
      </c>
      <c r="BH325" s="3">
        <v>7.0999999999999994E-2</v>
      </c>
      <c r="BI325" s="14">
        <v>2.1147464953152961E-2</v>
      </c>
      <c r="BJ325" s="3">
        <v>3.1070000000000002</v>
      </c>
      <c r="BK325" s="11"/>
      <c r="BL325" s="11"/>
    </row>
    <row r="326" spans="1:64" x14ac:dyDescent="0.4">
      <c r="A326" s="1">
        <v>31</v>
      </c>
      <c r="B326" s="1">
        <v>22</v>
      </c>
      <c r="C326" s="1" t="s">
        <v>86</v>
      </c>
      <c r="D326" s="1">
        <v>2</v>
      </c>
      <c r="E326" s="1" t="s">
        <v>77</v>
      </c>
      <c r="F326" s="1">
        <v>5</v>
      </c>
      <c r="G326" s="1" t="s">
        <v>82</v>
      </c>
      <c r="H326" s="1" t="s">
        <v>80</v>
      </c>
      <c r="I326" s="1" t="s">
        <v>79</v>
      </c>
      <c r="J326" s="1">
        <v>0</v>
      </c>
      <c r="K326" s="1">
        <v>1</v>
      </c>
      <c r="L326" s="1">
        <v>4</v>
      </c>
      <c r="M326" s="1">
        <f t="shared" si="40"/>
        <v>1</v>
      </c>
      <c r="N326" s="1" t="s">
        <v>80</v>
      </c>
      <c r="O326" s="1"/>
      <c r="P326" s="1"/>
      <c r="Q326" s="1">
        <v>0</v>
      </c>
      <c r="R326" s="1">
        <f t="shared" si="41"/>
        <v>0</v>
      </c>
      <c r="S326" s="1"/>
      <c r="T326" s="1">
        <f t="shared" si="42"/>
        <v>0</v>
      </c>
      <c r="U326" s="1" t="s">
        <v>83</v>
      </c>
      <c r="V326" s="1"/>
      <c r="W326" s="1">
        <v>1</v>
      </c>
      <c r="X326" s="1">
        <v>24.888000000000002</v>
      </c>
      <c r="Y326" s="1">
        <v>386.18</v>
      </c>
      <c r="Z326" s="1">
        <v>93.614999999999995</v>
      </c>
      <c r="AA326" s="1">
        <v>7.3680000000000003</v>
      </c>
      <c r="AB326" s="1">
        <v>8.6739999999999995</v>
      </c>
      <c r="AC326" s="1">
        <v>9.98</v>
      </c>
      <c r="AD326" s="1">
        <v>794.17899999999997</v>
      </c>
      <c r="AE326" s="1">
        <v>649.63599999999997</v>
      </c>
      <c r="AF326" s="1">
        <f t="shared" si="43"/>
        <v>721.90750000000003</v>
      </c>
      <c r="AG326" s="1">
        <v>28</v>
      </c>
      <c r="AH326" s="1">
        <v>33</v>
      </c>
      <c r="AI326" s="1">
        <f t="shared" si="44"/>
        <v>30.5</v>
      </c>
      <c r="AJ326" s="1">
        <v>30.529</v>
      </c>
      <c r="AK326" s="1">
        <v>24.727</v>
      </c>
      <c r="AL326" s="1">
        <f t="shared" si="45"/>
        <v>30.514499999999998</v>
      </c>
      <c r="AM326" s="1">
        <v>7.04</v>
      </c>
      <c r="AN326" s="1">
        <v>3.4129999999999998</v>
      </c>
      <c r="AO326" s="1">
        <f t="shared" si="46"/>
        <v>5.2264999999999997</v>
      </c>
      <c r="AP326" s="1">
        <v>17</v>
      </c>
      <c r="AQ326" s="1">
        <v>33</v>
      </c>
      <c r="AR326" s="1">
        <f t="shared" si="47"/>
        <v>25</v>
      </c>
      <c r="AS326" s="1">
        <v>1</v>
      </c>
      <c r="AT326" s="1">
        <v>3</v>
      </c>
      <c r="AU326" s="1">
        <v>1</v>
      </c>
      <c r="AV326" s="2">
        <v>2.375</v>
      </c>
      <c r="AW326" s="2">
        <v>3.8571428571428572</v>
      </c>
      <c r="AX326" s="2">
        <v>2.6</v>
      </c>
      <c r="AY326" s="2">
        <v>3.4</v>
      </c>
      <c r="AZ326" s="2">
        <v>3</v>
      </c>
      <c r="BA326" s="2">
        <v>2.75</v>
      </c>
      <c r="BB326" s="2">
        <v>5.25</v>
      </c>
      <c r="BC326" s="2">
        <v>3.8</v>
      </c>
      <c r="BD326" s="5"/>
      <c r="BE326" s="5"/>
      <c r="BF326" s="5"/>
      <c r="BG326" s="5"/>
      <c r="BH326" s="5"/>
      <c r="BI326" s="5"/>
      <c r="BJ326" s="5"/>
      <c r="BK326" s="4"/>
      <c r="BL326" s="4"/>
    </row>
    <row r="327" spans="1:64" x14ac:dyDescent="0.4">
      <c r="A327" s="1">
        <v>31</v>
      </c>
      <c r="B327" s="1">
        <v>22</v>
      </c>
      <c r="C327" s="1" t="s">
        <v>86</v>
      </c>
      <c r="D327" s="1">
        <v>2</v>
      </c>
      <c r="E327" s="1" t="s">
        <v>77</v>
      </c>
      <c r="F327" s="1">
        <v>6</v>
      </c>
      <c r="G327" s="1" t="s">
        <v>84</v>
      </c>
      <c r="H327" s="1" t="s">
        <v>79</v>
      </c>
      <c r="I327" s="1" t="s">
        <v>80</v>
      </c>
      <c r="J327" s="1">
        <v>1</v>
      </c>
      <c r="K327" s="1">
        <v>0</v>
      </c>
      <c r="L327" s="1">
        <v>0</v>
      </c>
      <c r="M327" s="1">
        <f t="shared" si="40"/>
        <v>0</v>
      </c>
      <c r="N327" s="1"/>
      <c r="O327" s="1"/>
      <c r="P327" s="1"/>
      <c r="Q327" s="1">
        <v>1</v>
      </c>
      <c r="R327" s="1">
        <f t="shared" si="41"/>
        <v>0</v>
      </c>
      <c r="S327" s="1"/>
      <c r="T327" s="1">
        <f t="shared" si="42"/>
        <v>1</v>
      </c>
      <c r="U327" s="1" t="s">
        <v>81</v>
      </c>
      <c r="V327" s="1" t="s">
        <v>83</v>
      </c>
      <c r="W327" s="1">
        <v>1</v>
      </c>
      <c r="X327" s="1">
        <v>20.207000000000001</v>
      </c>
      <c r="Y327" s="1">
        <v>91.54</v>
      </c>
      <c r="Z327" s="1">
        <v>95.247</v>
      </c>
      <c r="AA327" s="1">
        <v>4.0430000000000001</v>
      </c>
      <c r="AB327" s="1">
        <v>4.1669999999999998</v>
      </c>
      <c r="AC327" s="1">
        <v>4.29</v>
      </c>
      <c r="AD327" s="1">
        <v>941.95</v>
      </c>
      <c r="AE327" s="1">
        <v>853.31799999999998</v>
      </c>
      <c r="AF327" s="1">
        <f t="shared" si="43"/>
        <v>897.63400000000001</v>
      </c>
      <c r="AG327" s="1">
        <v>20</v>
      </c>
      <c r="AH327" s="1">
        <v>22</v>
      </c>
      <c r="AI327" s="1">
        <f t="shared" si="44"/>
        <v>21</v>
      </c>
      <c r="AJ327" s="1">
        <v>27.867000000000001</v>
      </c>
      <c r="AK327" s="1">
        <v>25.588000000000001</v>
      </c>
      <c r="AL327" s="1">
        <f t="shared" si="45"/>
        <v>24.433500000000002</v>
      </c>
      <c r="AM327" s="1">
        <v>5.8220000000000001</v>
      </c>
      <c r="AN327" s="1">
        <v>3.71</v>
      </c>
      <c r="AO327" s="1">
        <f t="shared" si="46"/>
        <v>4.766</v>
      </c>
      <c r="AP327" s="1">
        <v>15</v>
      </c>
      <c r="AQ327" s="1">
        <v>17</v>
      </c>
      <c r="AR327" s="1">
        <f t="shared" si="47"/>
        <v>16</v>
      </c>
      <c r="AS327" s="1">
        <v>1</v>
      </c>
      <c r="AT327" s="1">
        <v>1</v>
      </c>
      <c r="AU327" s="1">
        <v>1</v>
      </c>
      <c r="AV327" s="2">
        <v>2.375</v>
      </c>
      <c r="AW327" s="2">
        <v>3.8571428571428572</v>
      </c>
      <c r="AX327" s="2">
        <v>2.6</v>
      </c>
      <c r="AY327" s="2">
        <v>3.4</v>
      </c>
      <c r="AZ327" s="2">
        <v>3</v>
      </c>
      <c r="BA327" s="2">
        <v>2.75</v>
      </c>
      <c r="BB327" s="2">
        <v>5.25</v>
      </c>
      <c r="BC327" s="2">
        <v>3.8</v>
      </c>
      <c r="BD327" s="3">
        <v>12.683336664283432</v>
      </c>
      <c r="BE327" s="3">
        <v>8.3000000000000004E-2</v>
      </c>
      <c r="BF327" s="3">
        <v>22.582000000000001</v>
      </c>
      <c r="BG327" s="3">
        <v>4.562041726027978</v>
      </c>
      <c r="BH327" s="3">
        <v>1.6E-2</v>
      </c>
      <c r="BI327" s="14">
        <v>3.167577172280276E-3</v>
      </c>
      <c r="BJ327" s="3">
        <v>3.27</v>
      </c>
      <c r="BK327" s="11"/>
      <c r="BL327" s="11"/>
    </row>
    <row r="328" spans="1:64" x14ac:dyDescent="0.4">
      <c r="A328" s="1">
        <v>31</v>
      </c>
      <c r="B328" s="1">
        <v>22</v>
      </c>
      <c r="C328" s="1" t="s">
        <v>86</v>
      </c>
      <c r="D328" s="1">
        <v>2</v>
      </c>
      <c r="E328" s="1" t="s">
        <v>77</v>
      </c>
      <c r="F328" s="1">
        <v>7</v>
      </c>
      <c r="G328" s="1" t="s">
        <v>85</v>
      </c>
      <c r="H328" s="1" t="s">
        <v>80</v>
      </c>
      <c r="I328" s="1" t="s">
        <v>80</v>
      </c>
      <c r="J328" s="1"/>
      <c r="K328" s="1"/>
      <c r="L328" s="1"/>
      <c r="M328" s="1">
        <f t="shared" si="40"/>
        <v>0</v>
      </c>
      <c r="N328" s="1"/>
      <c r="O328" s="1"/>
      <c r="P328" s="1"/>
      <c r="Q328" s="1"/>
      <c r="R328" s="1">
        <f t="shared" si="41"/>
        <v>0</v>
      </c>
      <c r="S328" s="1"/>
      <c r="T328" s="1">
        <f t="shared" si="42"/>
        <v>0</v>
      </c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 t="e">
        <f t="shared" si="43"/>
        <v>#DIV/0!</v>
      </c>
      <c r="AG328" s="1"/>
      <c r="AH328" s="1"/>
      <c r="AI328" s="1" t="e">
        <f t="shared" si="44"/>
        <v>#DIV/0!</v>
      </c>
      <c r="AJ328" s="1"/>
      <c r="AK328" s="1"/>
      <c r="AL328" s="1" t="e">
        <f t="shared" si="45"/>
        <v>#DIV/0!</v>
      </c>
      <c r="AM328" s="1"/>
      <c r="AN328" s="1"/>
      <c r="AO328" s="1" t="e">
        <f t="shared" si="46"/>
        <v>#DIV/0!</v>
      </c>
      <c r="AP328" s="1"/>
      <c r="AQ328" s="1"/>
      <c r="AR328" s="1" t="e">
        <f t="shared" si="47"/>
        <v>#DIV/0!</v>
      </c>
      <c r="AS328" s="1"/>
      <c r="AT328" s="1"/>
      <c r="AU328" s="1"/>
      <c r="AV328" s="2">
        <v>2.375</v>
      </c>
      <c r="AW328" s="2">
        <v>3.8571428571428572</v>
      </c>
      <c r="AX328" s="2">
        <v>2.6</v>
      </c>
      <c r="AY328" s="2">
        <v>3.4</v>
      </c>
      <c r="AZ328" s="2">
        <v>3</v>
      </c>
      <c r="BA328" s="2">
        <v>2.75</v>
      </c>
      <c r="BB328" s="2">
        <v>5.25</v>
      </c>
      <c r="BC328" s="2">
        <v>3.8</v>
      </c>
      <c r="BD328" s="5"/>
      <c r="BE328" s="5"/>
      <c r="BF328" s="5"/>
      <c r="BG328" s="5"/>
      <c r="BH328" s="5"/>
      <c r="BI328" s="5"/>
      <c r="BJ328" s="5"/>
      <c r="BK328" s="4"/>
      <c r="BL328" s="4"/>
    </row>
    <row r="329" spans="1:64" x14ac:dyDescent="0.4">
      <c r="A329" s="1">
        <v>31</v>
      </c>
      <c r="B329" s="1">
        <v>22</v>
      </c>
      <c r="C329" s="1" t="s">
        <v>86</v>
      </c>
      <c r="D329" s="1">
        <v>2</v>
      </c>
      <c r="E329" s="1" t="s">
        <v>77</v>
      </c>
      <c r="F329" s="1">
        <v>8</v>
      </c>
      <c r="G329" s="1" t="s">
        <v>78</v>
      </c>
      <c r="H329" s="1" t="s">
        <v>79</v>
      </c>
      <c r="I329" s="1" t="s">
        <v>79</v>
      </c>
      <c r="J329" s="1"/>
      <c r="K329" s="1"/>
      <c r="L329" s="1"/>
      <c r="M329" s="1">
        <f t="shared" si="40"/>
        <v>0</v>
      </c>
      <c r="N329" s="1"/>
      <c r="O329" s="1"/>
      <c r="P329" s="1"/>
      <c r="Q329" s="1"/>
      <c r="R329" s="1">
        <f t="shared" si="41"/>
        <v>0</v>
      </c>
      <c r="S329" s="1"/>
      <c r="T329" s="1">
        <f t="shared" si="42"/>
        <v>0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 t="e">
        <f t="shared" si="43"/>
        <v>#DIV/0!</v>
      </c>
      <c r="AG329" s="1"/>
      <c r="AH329" s="1"/>
      <c r="AI329" s="1" t="e">
        <f t="shared" si="44"/>
        <v>#DIV/0!</v>
      </c>
      <c r="AJ329" s="1"/>
      <c r="AK329" s="1"/>
      <c r="AL329" s="1" t="e">
        <f t="shared" si="45"/>
        <v>#DIV/0!</v>
      </c>
      <c r="AM329" s="1"/>
      <c r="AN329" s="1"/>
      <c r="AO329" s="1" t="e">
        <f t="shared" si="46"/>
        <v>#DIV/0!</v>
      </c>
      <c r="AP329" s="1"/>
      <c r="AQ329" s="1"/>
      <c r="AR329" s="1" t="e">
        <f t="shared" si="47"/>
        <v>#DIV/0!</v>
      </c>
      <c r="AS329" s="1"/>
      <c r="AT329" s="1"/>
      <c r="AU329" s="1"/>
      <c r="AV329" s="2">
        <v>2.375</v>
      </c>
      <c r="AW329" s="2">
        <v>3.8571428571428572</v>
      </c>
      <c r="AX329" s="2">
        <v>2.6</v>
      </c>
      <c r="AY329" s="2">
        <v>3.4</v>
      </c>
      <c r="AZ329" s="2">
        <v>3</v>
      </c>
      <c r="BA329" s="2">
        <v>2.75</v>
      </c>
      <c r="BB329" s="2">
        <v>5.25</v>
      </c>
      <c r="BC329" s="2">
        <v>3.8</v>
      </c>
      <c r="BD329" s="5"/>
      <c r="BE329" s="5"/>
      <c r="BF329" s="5"/>
      <c r="BG329" s="5"/>
      <c r="BH329" s="5"/>
      <c r="BI329" s="5"/>
      <c r="BJ329" s="5"/>
      <c r="BK329" s="4"/>
      <c r="BL329" s="4"/>
    </row>
    <row r="330" spans="1:64" x14ac:dyDescent="0.4">
      <c r="A330" s="1">
        <v>31</v>
      </c>
      <c r="B330" s="1">
        <v>22</v>
      </c>
      <c r="C330" s="1" t="s">
        <v>86</v>
      </c>
      <c r="D330" s="1">
        <v>2</v>
      </c>
      <c r="E330" s="1" t="s">
        <v>77</v>
      </c>
      <c r="F330" s="1">
        <v>9</v>
      </c>
      <c r="G330" s="1" t="s">
        <v>84</v>
      </c>
      <c r="H330" s="1" t="s">
        <v>79</v>
      </c>
      <c r="I330" s="1" t="s">
        <v>80</v>
      </c>
      <c r="J330" s="1">
        <v>1</v>
      </c>
      <c r="K330" s="1">
        <v>1</v>
      </c>
      <c r="L330" s="1">
        <v>1</v>
      </c>
      <c r="M330" s="1">
        <f t="shared" si="40"/>
        <v>0</v>
      </c>
      <c r="N330" s="1"/>
      <c r="O330" s="1"/>
      <c r="P330" s="1"/>
      <c r="Q330" s="1">
        <v>1</v>
      </c>
      <c r="R330" s="1">
        <f t="shared" si="41"/>
        <v>0</v>
      </c>
      <c r="S330" s="1"/>
      <c r="T330" s="1">
        <f t="shared" si="42"/>
        <v>1</v>
      </c>
      <c r="U330" s="1" t="s">
        <v>83</v>
      </c>
      <c r="V330" s="1"/>
      <c r="W330" s="1">
        <v>1</v>
      </c>
      <c r="X330" s="1">
        <v>25.544</v>
      </c>
      <c r="Y330" s="1">
        <v>186.006</v>
      </c>
      <c r="Z330" s="1">
        <v>98.853999999999999</v>
      </c>
      <c r="AA330" s="1">
        <v>4.6340000000000003</v>
      </c>
      <c r="AB330" s="1">
        <v>5.024</v>
      </c>
      <c r="AC330" s="1">
        <v>5.4139999999999997</v>
      </c>
      <c r="AD330" s="1">
        <v>625.91899999999998</v>
      </c>
      <c r="AE330" s="1">
        <v>643.38900000000001</v>
      </c>
      <c r="AF330" s="1">
        <f t="shared" si="43"/>
        <v>634.654</v>
      </c>
      <c r="AG330" s="1">
        <v>37</v>
      </c>
      <c r="AH330" s="1">
        <v>36</v>
      </c>
      <c r="AI330" s="1">
        <f t="shared" si="44"/>
        <v>36.5</v>
      </c>
      <c r="AJ330" s="1">
        <v>69.814999999999998</v>
      </c>
      <c r="AK330" s="1">
        <v>41.344999999999999</v>
      </c>
      <c r="AL330" s="1">
        <f t="shared" si="45"/>
        <v>53.157499999999999</v>
      </c>
      <c r="AM330" s="1">
        <v>5.3940000000000001</v>
      </c>
      <c r="AN330" s="1">
        <v>7.5579999999999998</v>
      </c>
      <c r="AO330" s="1">
        <f t="shared" si="46"/>
        <v>6.476</v>
      </c>
      <c r="AP330" s="1">
        <v>27</v>
      </c>
      <c r="AQ330" s="1">
        <v>29</v>
      </c>
      <c r="AR330" s="1">
        <f t="shared" si="47"/>
        <v>28</v>
      </c>
      <c r="AS330" s="1">
        <v>1</v>
      </c>
      <c r="AT330" s="1">
        <v>2</v>
      </c>
      <c r="AU330" s="1">
        <v>1</v>
      </c>
      <c r="AV330" s="2">
        <v>2.375</v>
      </c>
      <c r="AW330" s="2">
        <v>3.8571428571428572</v>
      </c>
      <c r="AX330" s="2">
        <v>2.6</v>
      </c>
      <c r="AY330" s="2">
        <v>3.4</v>
      </c>
      <c r="AZ330" s="2">
        <v>3</v>
      </c>
      <c r="BA330" s="2">
        <v>2.75</v>
      </c>
      <c r="BB330" s="2">
        <v>5.25</v>
      </c>
      <c r="BC330" s="2">
        <v>3.8</v>
      </c>
      <c r="BD330" s="3">
        <v>10.637077744835432</v>
      </c>
      <c r="BE330" s="3">
        <v>4.3999999999999997E-2</v>
      </c>
      <c r="BF330" s="3">
        <v>17.434999999999999</v>
      </c>
      <c r="BG330" s="3">
        <v>3.6131185006878175</v>
      </c>
      <c r="BH330" s="3">
        <v>4.5999999999999999E-2</v>
      </c>
      <c r="BI330" s="14">
        <v>9.4586447422621966E-3</v>
      </c>
      <c r="BJ330" s="3">
        <v>2.978999999999985</v>
      </c>
      <c r="BK330" s="9">
        <v>90.18442999961826</v>
      </c>
      <c r="BL330" s="9">
        <v>63.80832000020564</v>
      </c>
    </row>
    <row r="331" spans="1:64" x14ac:dyDescent="0.4">
      <c r="A331" s="1">
        <v>31</v>
      </c>
      <c r="B331" s="1">
        <v>22</v>
      </c>
      <c r="C331" s="1" t="s">
        <v>86</v>
      </c>
      <c r="D331" s="1">
        <v>2</v>
      </c>
      <c r="E331" s="1" t="s">
        <v>77</v>
      </c>
      <c r="F331" s="1">
        <v>10</v>
      </c>
      <c r="G331" s="1" t="s">
        <v>85</v>
      </c>
      <c r="H331" s="1" t="s">
        <v>80</v>
      </c>
      <c r="I331" s="1" t="s">
        <v>80</v>
      </c>
      <c r="J331" s="1">
        <v>1</v>
      </c>
      <c r="K331" s="1">
        <v>1</v>
      </c>
      <c r="L331" s="1">
        <v>1</v>
      </c>
      <c r="M331" s="1">
        <f t="shared" si="40"/>
        <v>1</v>
      </c>
      <c r="N331" s="1" t="s">
        <v>80</v>
      </c>
      <c r="O331" s="1"/>
      <c r="P331" s="1"/>
      <c r="Q331" s="1">
        <v>1</v>
      </c>
      <c r="R331" s="1">
        <f t="shared" si="41"/>
        <v>1</v>
      </c>
      <c r="S331" s="1" t="s">
        <v>80</v>
      </c>
      <c r="T331" s="1">
        <f t="shared" si="42"/>
        <v>2</v>
      </c>
      <c r="U331" s="1" t="s">
        <v>81</v>
      </c>
      <c r="V331" s="1"/>
      <c r="W331" s="1">
        <v>0</v>
      </c>
      <c r="X331" s="1">
        <v>21.047999999999998</v>
      </c>
      <c r="Y331" s="1">
        <v>240.62299999999999</v>
      </c>
      <c r="Z331" s="1">
        <v>79.215000000000003</v>
      </c>
      <c r="AA331" s="1">
        <v>5.1459999999999999</v>
      </c>
      <c r="AB331" s="1">
        <v>4.8689999999999998</v>
      </c>
      <c r="AC331" s="1">
        <v>4.5919999999999996</v>
      </c>
      <c r="AD331" s="1">
        <v>637.83299999999997</v>
      </c>
      <c r="AE331" s="1">
        <v>737.61500000000001</v>
      </c>
      <c r="AF331" s="1">
        <f t="shared" si="43"/>
        <v>687.72399999999993</v>
      </c>
      <c r="AG331" s="1">
        <v>30</v>
      </c>
      <c r="AH331" s="1">
        <v>26</v>
      </c>
      <c r="AI331" s="1">
        <f t="shared" si="44"/>
        <v>28</v>
      </c>
      <c r="AJ331" s="1">
        <v>30.7</v>
      </c>
      <c r="AK331" s="1">
        <v>27.207999999999998</v>
      </c>
      <c r="AL331" s="1">
        <f t="shared" si="45"/>
        <v>29.35</v>
      </c>
      <c r="AM331" s="1">
        <v>5.5439999999999996</v>
      </c>
      <c r="AN331" s="1">
        <v>5.9829999999999997</v>
      </c>
      <c r="AO331" s="1">
        <f t="shared" si="46"/>
        <v>5.7634999999999996</v>
      </c>
      <c r="AP331" s="1">
        <v>20</v>
      </c>
      <c r="AQ331" s="1">
        <v>24</v>
      </c>
      <c r="AR331" s="1">
        <f t="shared" si="47"/>
        <v>22</v>
      </c>
      <c r="AS331" s="1">
        <v>3</v>
      </c>
      <c r="AT331" s="1">
        <v>3</v>
      </c>
      <c r="AU331" s="1">
        <v>2</v>
      </c>
      <c r="AV331" s="2">
        <v>2.375</v>
      </c>
      <c r="AW331" s="2">
        <v>3.8571428571428572</v>
      </c>
      <c r="AX331" s="2">
        <v>2.6</v>
      </c>
      <c r="AY331" s="2">
        <v>3.4</v>
      </c>
      <c r="AZ331" s="2">
        <v>3</v>
      </c>
      <c r="BA331" s="2">
        <v>2.75</v>
      </c>
      <c r="BB331" s="2">
        <v>5.25</v>
      </c>
      <c r="BC331" s="2">
        <v>3.8</v>
      </c>
      <c r="BD331" s="3">
        <v>17.848988465756712</v>
      </c>
      <c r="BE331" s="3">
        <v>0.19</v>
      </c>
      <c r="BF331" s="3">
        <v>23.041</v>
      </c>
      <c r="BG331" s="3">
        <v>6.1686891308643608</v>
      </c>
      <c r="BH331" s="3">
        <v>8.2000000000000003E-2</v>
      </c>
      <c r="BI331" s="14">
        <v>1.9999372181528644E-2</v>
      </c>
      <c r="BJ331" s="3">
        <v>2.7810000000000059</v>
      </c>
      <c r="BK331" s="9">
        <v>26.209680000085427</v>
      </c>
      <c r="BL331" s="9">
        <v>76.96683999995048</v>
      </c>
    </row>
    <row r="332" spans="1:64" x14ac:dyDescent="0.4">
      <c r="A332" s="1">
        <v>31</v>
      </c>
      <c r="B332" s="1">
        <v>22</v>
      </c>
      <c r="C332" s="1" t="s">
        <v>86</v>
      </c>
      <c r="D332" s="1">
        <v>2</v>
      </c>
      <c r="E332" s="1" t="s">
        <v>77</v>
      </c>
      <c r="F332" s="1">
        <v>11</v>
      </c>
      <c r="G332" s="1" t="s">
        <v>78</v>
      </c>
      <c r="H332" s="1" t="s">
        <v>79</v>
      </c>
      <c r="I332" s="1" t="s">
        <v>79</v>
      </c>
      <c r="J332" s="1">
        <v>1</v>
      </c>
      <c r="K332" s="1">
        <v>1</v>
      </c>
      <c r="L332" s="1">
        <v>4</v>
      </c>
      <c r="M332" s="1">
        <f t="shared" si="40"/>
        <v>0</v>
      </c>
      <c r="N332" s="1"/>
      <c r="O332" s="1"/>
      <c r="P332" s="1"/>
      <c r="Q332" s="1">
        <v>1</v>
      </c>
      <c r="R332" s="1">
        <f t="shared" si="41"/>
        <v>0</v>
      </c>
      <c r="S332" s="1"/>
      <c r="T332" s="1">
        <f t="shared" si="42"/>
        <v>1</v>
      </c>
      <c r="U332" s="1" t="s">
        <v>81</v>
      </c>
      <c r="V332" s="1" t="s">
        <v>83</v>
      </c>
      <c r="W332" s="1">
        <v>1</v>
      </c>
      <c r="X332" s="1">
        <v>25.588999999999999</v>
      </c>
      <c r="Y332" s="1">
        <v>245.25</v>
      </c>
      <c r="Z332" s="1">
        <v>146.88499999999999</v>
      </c>
      <c r="AA332" s="1">
        <v>4.6909999999999998</v>
      </c>
      <c r="AB332" s="1">
        <v>5.9930000000000003</v>
      </c>
      <c r="AC332" s="1">
        <v>7.2960000000000003</v>
      </c>
      <c r="AD332" s="1">
        <v>585.94899999999996</v>
      </c>
      <c r="AE332" s="1">
        <v>550.57500000000005</v>
      </c>
      <c r="AF332" s="1">
        <f t="shared" si="43"/>
        <v>568.26199999999994</v>
      </c>
      <c r="AG332" s="1">
        <v>39</v>
      </c>
      <c r="AH332" s="1">
        <v>40</v>
      </c>
      <c r="AI332" s="1">
        <f t="shared" si="44"/>
        <v>39.5</v>
      </c>
      <c r="AJ332" s="1">
        <v>42.454999999999998</v>
      </c>
      <c r="AK332" s="1">
        <v>39.970999999999997</v>
      </c>
      <c r="AL332" s="1">
        <f t="shared" si="45"/>
        <v>40.977499999999999</v>
      </c>
      <c r="AM332" s="1">
        <v>6.9889999999999999</v>
      </c>
      <c r="AN332" s="1">
        <v>7.2080000000000002</v>
      </c>
      <c r="AO332" s="1">
        <f t="shared" si="46"/>
        <v>7.0984999999999996</v>
      </c>
      <c r="AP332" s="1">
        <v>33</v>
      </c>
      <c r="AQ332" s="1">
        <v>35</v>
      </c>
      <c r="AR332" s="1">
        <f t="shared" si="47"/>
        <v>34</v>
      </c>
      <c r="AS332" s="1">
        <v>2</v>
      </c>
      <c r="AT332" s="1">
        <v>3</v>
      </c>
      <c r="AU332" s="1">
        <v>2</v>
      </c>
      <c r="AV332" s="2">
        <v>2.375</v>
      </c>
      <c r="AW332" s="2">
        <v>3.8571428571428572</v>
      </c>
      <c r="AX332" s="2">
        <v>2.6</v>
      </c>
      <c r="AY332" s="2">
        <v>3.4</v>
      </c>
      <c r="AZ332" s="2">
        <v>3</v>
      </c>
      <c r="BA332" s="2">
        <v>2.75</v>
      </c>
      <c r="BB332" s="2">
        <v>5.25</v>
      </c>
      <c r="BC332" s="2">
        <v>3.8</v>
      </c>
      <c r="BD332" s="3">
        <v>19.669532302067562</v>
      </c>
      <c r="BE332" s="3">
        <v>4.2000000000000003E-2</v>
      </c>
      <c r="BF332" s="3">
        <v>25.952999999999999</v>
      </c>
      <c r="BG332" s="3">
        <v>5.8890890971086227</v>
      </c>
      <c r="BH332" s="3">
        <v>3.1E-2</v>
      </c>
      <c r="BI332" s="14">
        <v>7.4591893268445E-3</v>
      </c>
      <c r="BJ332" s="3">
        <v>2.9320000000000164</v>
      </c>
      <c r="BK332" s="9">
        <v>67.400000000092405</v>
      </c>
      <c r="BL332" s="9">
        <v>50.523079999944002</v>
      </c>
    </row>
    <row r="333" spans="1:64" x14ac:dyDescent="0.4">
      <c r="A333" s="1">
        <v>31</v>
      </c>
      <c r="B333" s="1">
        <v>22</v>
      </c>
      <c r="C333" s="1" t="s">
        <v>86</v>
      </c>
      <c r="D333" s="1">
        <v>2</v>
      </c>
      <c r="E333" s="1" t="s">
        <v>77</v>
      </c>
      <c r="F333" s="1">
        <v>12</v>
      </c>
      <c r="G333" s="1" t="s">
        <v>82</v>
      </c>
      <c r="H333" s="1" t="s">
        <v>80</v>
      </c>
      <c r="I333" s="1" t="s">
        <v>79</v>
      </c>
      <c r="J333" s="1">
        <v>1</v>
      </c>
      <c r="K333" s="1">
        <v>1</v>
      </c>
      <c r="L333" s="1">
        <v>1</v>
      </c>
      <c r="M333" s="1">
        <f t="shared" si="40"/>
        <v>1</v>
      </c>
      <c r="N333" s="1" t="s">
        <v>80</v>
      </c>
      <c r="O333" s="1"/>
      <c r="P333" s="1"/>
      <c r="Q333" s="1">
        <v>1</v>
      </c>
      <c r="R333" s="1">
        <f t="shared" si="41"/>
        <v>0</v>
      </c>
      <c r="S333" s="1" t="s">
        <v>80</v>
      </c>
      <c r="T333" s="1">
        <f t="shared" si="42"/>
        <v>1</v>
      </c>
      <c r="U333" s="1" t="s">
        <v>81</v>
      </c>
      <c r="V333" s="1" t="s">
        <v>83</v>
      </c>
      <c r="W333" s="1">
        <v>1</v>
      </c>
      <c r="X333" s="1">
        <v>23.885000000000002</v>
      </c>
      <c r="Y333" s="1">
        <v>262.63299999999998</v>
      </c>
      <c r="Z333" s="1">
        <v>110.88200000000001</v>
      </c>
      <c r="AA333" s="1">
        <v>5.5129999999999999</v>
      </c>
      <c r="AB333" s="1">
        <v>5.6520000000000001</v>
      </c>
      <c r="AC333" s="1">
        <v>5.7919999999999998</v>
      </c>
      <c r="AD333" s="1">
        <v>676.71900000000005</v>
      </c>
      <c r="AE333" s="1">
        <v>655.45500000000004</v>
      </c>
      <c r="AF333" s="1">
        <f t="shared" si="43"/>
        <v>666.08699999999999</v>
      </c>
      <c r="AG333" s="1">
        <v>32</v>
      </c>
      <c r="AH333" s="1">
        <v>33</v>
      </c>
      <c r="AI333" s="1">
        <f t="shared" si="44"/>
        <v>32.5</v>
      </c>
      <c r="AJ333" s="1">
        <v>26.957999999999998</v>
      </c>
      <c r="AK333" s="1">
        <v>25.786000000000001</v>
      </c>
      <c r="AL333" s="1">
        <f t="shared" si="45"/>
        <v>29.728999999999999</v>
      </c>
      <c r="AM333" s="1">
        <v>6.6740000000000004</v>
      </c>
      <c r="AN333" s="1">
        <v>6.3819999999999997</v>
      </c>
      <c r="AO333" s="1">
        <f t="shared" si="46"/>
        <v>6.5280000000000005</v>
      </c>
      <c r="AP333" s="1">
        <v>24</v>
      </c>
      <c r="AQ333" s="1">
        <v>28</v>
      </c>
      <c r="AR333" s="1">
        <f t="shared" si="47"/>
        <v>26</v>
      </c>
      <c r="AS333" s="1">
        <v>2</v>
      </c>
      <c r="AT333" s="1">
        <v>3</v>
      </c>
      <c r="AU333" s="1">
        <v>2</v>
      </c>
      <c r="AV333" s="2">
        <v>2.375</v>
      </c>
      <c r="AW333" s="2">
        <v>3.8571428571428572</v>
      </c>
      <c r="AX333" s="2">
        <v>2.6</v>
      </c>
      <c r="AY333" s="2">
        <v>3.4</v>
      </c>
      <c r="AZ333" s="2">
        <v>3</v>
      </c>
      <c r="BA333" s="2">
        <v>2.75</v>
      </c>
      <c r="BB333" s="2">
        <v>5.25</v>
      </c>
      <c r="BC333" s="2">
        <v>3.8</v>
      </c>
      <c r="BD333" s="3">
        <v>22.295783900286484</v>
      </c>
      <c r="BE333" s="3">
        <v>0.36499999999999999</v>
      </c>
      <c r="BF333" s="3">
        <v>24.06</v>
      </c>
      <c r="BG333" s="3">
        <v>6.1136745097817924</v>
      </c>
      <c r="BH333" s="3">
        <v>0.16500000000000001</v>
      </c>
      <c r="BI333" s="14">
        <v>3.5898710631504571E-2</v>
      </c>
      <c r="BJ333" s="3">
        <v>2.7810000000000059</v>
      </c>
      <c r="BK333" s="9">
        <v>22.985999999999876</v>
      </c>
      <c r="BL333" s="9">
        <v>64.254419999934726</v>
      </c>
    </row>
    <row r="334" spans="1:64" x14ac:dyDescent="0.4">
      <c r="A334" s="1">
        <v>31</v>
      </c>
      <c r="B334" s="1">
        <v>22</v>
      </c>
      <c r="C334" s="1" t="s">
        <v>86</v>
      </c>
      <c r="D334" s="1">
        <v>2</v>
      </c>
      <c r="E334" s="1" t="s">
        <v>77</v>
      </c>
      <c r="F334" s="1">
        <v>13</v>
      </c>
      <c r="G334" s="1" t="s">
        <v>85</v>
      </c>
      <c r="H334" s="1" t="s">
        <v>80</v>
      </c>
      <c r="I334" s="1" t="s">
        <v>80</v>
      </c>
      <c r="J334" s="1">
        <v>0</v>
      </c>
      <c r="K334" s="1">
        <v>0</v>
      </c>
      <c r="L334" s="1">
        <v>1</v>
      </c>
      <c r="M334" s="1">
        <f t="shared" si="40"/>
        <v>1</v>
      </c>
      <c r="N334" s="1" t="s">
        <v>80</v>
      </c>
      <c r="O334" s="1"/>
      <c r="P334" s="1"/>
      <c r="Q334" s="1">
        <v>0</v>
      </c>
      <c r="R334" s="1">
        <f t="shared" si="41"/>
        <v>0</v>
      </c>
      <c r="S334" s="1"/>
      <c r="T334" s="1">
        <f t="shared" si="42"/>
        <v>0</v>
      </c>
      <c r="U334" s="1" t="s">
        <v>83</v>
      </c>
      <c r="V334" s="1"/>
      <c r="W334" s="1">
        <v>1</v>
      </c>
      <c r="X334" s="1">
        <v>20.173999999999999</v>
      </c>
      <c r="Y334" s="1">
        <v>204.43600000000001</v>
      </c>
      <c r="Z334" s="1">
        <v>90.341999999999999</v>
      </c>
      <c r="AA334" s="1">
        <v>3.0579999999999998</v>
      </c>
      <c r="AB334" s="1">
        <v>4.0910000000000002</v>
      </c>
      <c r="AC334" s="1">
        <v>5.1239999999999997</v>
      </c>
      <c r="AD334" s="1">
        <v>1482.538</v>
      </c>
      <c r="AE334" s="1">
        <v>506.61099999999999</v>
      </c>
      <c r="AF334" s="1">
        <f t="shared" si="43"/>
        <v>994.57449999999994</v>
      </c>
      <c r="AG334" s="1">
        <v>13</v>
      </c>
      <c r="AH334" s="1">
        <v>36</v>
      </c>
      <c r="AI334" s="1">
        <f t="shared" si="44"/>
        <v>24.5</v>
      </c>
      <c r="AJ334" s="1">
        <v>18.75</v>
      </c>
      <c r="AK334" s="1">
        <v>25.832999999999998</v>
      </c>
      <c r="AL334" s="1">
        <f t="shared" si="45"/>
        <v>21.625</v>
      </c>
      <c r="AM334" s="1">
        <v>2.7480000000000002</v>
      </c>
      <c r="AN334" s="1">
        <v>3.3740000000000001</v>
      </c>
      <c r="AO334" s="1">
        <f t="shared" si="46"/>
        <v>3.0609999999999999</v>
      </c>
      <c r="AP334" s="1">
        <v>8</v>
      </c>
      <c r="AQ334" s="1">
        <v>24</v>
      </c>
      <c r="AR334" s="1">
        <f t="shared" si="47"/>
        <v>16</v>
      </c>
      <c r="AS334" s="1">
        <v>1</v>
      </c>
      <c r="AT334" s="1">
        <v>1</v>
      </c>
      <c r="AU334" s="1">
        <v>1</v>
      </c>
      <c r="AV334" s="2">
        <v>2.375</v>
      </c>
      <c r="AW334" s="2">
        <v>3.8571428571428572</v>
      </c>
      <c r="AX334" s="2">
        <v>2.6</v>
      </c>
      <c r="AY334" s="2">
        <v>3.4</v>
      </c>
      <c r="AZ334" s="2">
        <v>3</v>
      </c>
      <c r="BA334" s="2">
        <v>2.75</v>
      </c>
      <c r="BB334" s="2">
        <v>5.25</v>
      </c>
      <c r="BC334" s="2">
        <v>3.8</v>
      </c>
      <c r="BD334" s="5"/>
      <c r="BE334" s="5"/>
      <c r="BF334" s="5"/>
      <c r="BG334" s="5"/>
      <c r="BH334" s="5"/>
      <c r="BI334" s="5"/>
      <c r="BJ334" s="5"/>
      <c r="BK334" s="4"/>
      <c r="BL334" s="4"/>
    </row>
    <row r="335" spans="1:64" x14ac:dyDescent="0.4">
      <c r="A335" s="1">
        <v>31</v>
      </c>
      <c r="B335" s="1">
        <v>22</v>
      </c>
      <c r="C335" s="1" t="s">
        <v>86</v>
      </c>
      <c r="D335" s="1">
        <v>2</v>
      </c>
      <c r="E335" s="1" t="s">
        <v>77</v>
      </c>
      <c r="F335" s="1">
        <v>14</v>
      </c>
      <c r="G335" s="1" t="s">
        <v>78</v>
      </c>
      <c r="H335" s="1" t="s">
        <v>79</v>
      </c>
      <c r="I335" s="1" t="s">
        <v>79</v>
      </c>
      <c r="J335" s="1">
        <v>0</v>
      </c>
      <c r="K335" s="1">
        <v>0</v>
      </c>
      <c r="L335" s="1">
        <v>0</v>
      </c>
      <c r="M335" s="1">
        <f t="shared" si="40"/>
        <v>0</v>
      </c>
      <c r="N335" s="1"/>
      <c r="O335" s="1"/>
      <c r="P335" s="1"/>
      <c r="Q335" s="1">
        <v>0</v>
      </c>
      <c r="R335" s="1">
        <f t="shared" si="41"/>
        <v>0</v>
      </c>
      <c r="S335" s="1"/>
      <c r="T335" s="1">
        <f t="shared" si="42"/>
        <v>0</v>
      </c>
      <c r="U335" s="1"/>
      <c r="V335" s="1"/>
      <c r="W335" s="1">
        <v>0</v>
      </c>
      <c r="X335" s="1">
        <v>23.321999999999999</v>
      </c>
      <c r="Y335" s="1">
        <v>50.462000000000003</v>
      </c>
      <c r="Z335" s="1">
        <v>33.404000000000003</v>
      </c>
      <c r="AA335" s="1">
        <v>2.359</v>
      </c>
      <c r="AB335" s="1">
        <v>4.6100000000000003</v>
      </c>
      <c r="AC335" s="1">
        <v>6.8620000000000001</v>
      </c>
      <c r="AD335" s="1">
        <v>1317.941</v>
      </c>
      <c r="AE335" s="1">
        <v>718.86199999999997</v>
      </c>
      <c r="AF335" s="1">
        <f t="shared" si="43"/>
        <v>1018.4014999999999</v>
      </c>
      <c r="AG335" s="1">
        <v>17</v>
      </c>
      <c r="AH335" s="1">
        <v>29</v>
      </c>
      <c r="AI335" s="1">
        <f t="shared" si="44"/>
        <v>23</v>
      </c>
      <c r="AJ335" s="1">
        <v>244</v>
      </c>
      <c r="AK335" s="1">
        <v>34.118000000000002</v>
      </c>
      <c r="AL335" s="1">
        <f t="shared" si="45"/>
        <v>133.5</v>
      </c>
      <c r="AM335" s="1">
        <v>2.492</v>
      </c>
      <c r="AN335" s="1">
        <v>3.16</v>
      </c>
      <c r="AO335" s="1">
        <f t="shared" si="46"/>
        <v>2.8260000000000001</v>
      </c>
      <c r="AP335" s="1">
        <v>11</v>
      </c>
      <c r="AQ335" s="1">
        <v>17</v>
      </c>
      <c r="AR335" s="1">
        <f t="shared" si="47"/>
        <v>14</v>
      </c>
      <c r="AS335" s="1">
        <v>1</v>
      </c>
      <c r="AT335" s="1">
        <v>1</v>
      </c>
      <c r="AU335" s="1">
        <v>1</v>
      </c>
      <c r="AV335" s="2">
        <v>2.375</v>
      </c>
      <c r="AW335" s="2">
        <v>3.8571428571428572</v>
      </c>
      <c r="AX335" s="2">
        <v>2.6</v>
      </c>
      <c r="AY335" s="2">
        <v>3.4</v>
      </c>
      <c r="AZ335" s="2">
        <v>3</v>
      </c>
      <c r="BA335" s="2">
        <v>2.75</v>
      </c>
      <c r="BB335" s="2">
        <v>5.25</v>
      </c>
      <c r="BC335" s="2">
        <v>3.8</v>
      </c>
      <c r="BD335" s="5"/>
      <c r="BE335" s="5"/>
      <c r="BF335" s="5"/>
      <c r="BG335" s="5"/>
      <c r="BH335" s="5"/>
      <c r="BI335" s="5"/>
      <c r="BJ335" s="5"/>
      <c r="BK335" s="4"/>
      <c r="BL335" s="4"/>
    </row>
    <row r="336" spans="1:64" x14ac:dyDescent="0.4">
      <c r="A336" s="1">
        <v>31</v>
      </c>
      <c r="B336" s="1">
        <v>22</v>
      </c>
      <c r="C336" s="1" t="s">
        <v>86</v>
      </c>
      <c r="D336" s="1">
        <v>2</v>
      </c>
      <c r="E336" s="1" t="s">
        <v>77</v>
      </c>
      <c r="F336" s="1">
        <v>15</v>
      </c>
      <c r="G336" s="1" t="s">
        <v>82</v>
      </c>
      <c r="H336" s="1" t="s">
        <v>80</v>
      </c>
      <c r="I336" s="1" t="s">
        <v>79</v>
      </c>
      <c r="J336" s="1">
        <v>1</v>
      </c>
      <c r="K336" s="1">
        <v>1</v>
      </c>
      <c r="L336" s="1">
        <v>2</v>
      </c>
      <c r="M336" s="1">
        <f t="shared" ref="M336:M399" si="48">IF(N336=H336,1,IF(O336=H336,1,IF(P336=H336,1,0)))</f>
        <v>1</v>
      </c>
      <c r="N336" s="1" t="s">
        <v>80</v>
      </c>
      <c r="O336" s="1"/>
      <c r="P336" s="1"/>
      <c r="Q336" s="1">
        <v>0</v>
      </c>
      <c r="R336" s="1">
        <f t="shared" si="41"/>
        <v>0</v>
      </c>
      <c r="S336" s="1"/>
      <c r="T336" s="1">
        <f t="shared" si="42"/>
        <v>0</v>
      </c>
      <c r="U336" s="1" t="s">
        <v>81</v>
      </c>
      <c r="V336" s="1"/>
      <c r="W336" s="1">
        <v>0</v>
      </c>
      <c r="X336" s="1">
        <v>22.018999999999998</v>
      </c>
      <c r="Y336" s="1">
        <v>318.12</v>
      </c>
      <c r="Z336" s="1">
        <v>120.438</v>
      </c>
      <c r="AA336" s="1">
        <v>6.1269999999999998</v>
      </c>
      <c r="AB336" s="1">
        <v>7.2649999999999997</v>
      </c>
      <c r="AC336" s="1">
        <v>8.4030000000000005</v>
      </c>
      <c r="AD336" s="1">
        <v>638.71</v>
      </c>
      <c r="AE336" s="1">
        <v>546.28599999999994</v>
      </c>
      <c r="AF336" s="1">
        <f t="shared" si="43"/>
        <v>592.49800000000005</v>
      </c>
      <c r="AG336" s="1">
        <v>31</v>
      </c>
      <c r="AH336" s="1">
        <v>35</v>
      </c>
      <c r="AI336" s="1">
        <f t="shared" si="44"/>
        <v>33</v>
      </c>
      <c r="AJ336" s="1">
        <v>27.654</v>
      </c>
      <c r="AK336" s="1">
        <v>73.319999999999993</v>
      </c>
      <c r="AL336" s="1">
        <f t="shared" si="45"/>
        <v>30.326999999999998</v>
      </c>
      <c r="AM336" s="1">
        <v>4.7110000000000003</v>
      </c>
      <c r="AN336" s="1">
        <v>3.8879999999999999</v>
      </c>
      <c r="AO336" s="1">
        <f t="shared" si="46"/>
        <v>4.2995000000000001</v>
      </c>
      <c r="AP336" s="1">
        <v>26</v>
      </c>
      <c r="AQ336" s="1">
        <v>25</v>
      </c>
      <c r="AR336" s="1">
        <f t="shared" si="47"/>
        <v>25.5</v>
      </c>
      <c r="AS336" s="1">
        <v>3</v>
      </c>
      <c r="AT336" s="1">
        <v>2</v>
      </c>
      <c r="AU336" s="1">
        <v>2</v>
      </c>
      <c r="AV336" s="2">
        <v>2.375</v>
      </c>
      <c r="AW336" s="2">
        <v>3.8571428571428572</v>
      </c>
      <c r="AX336" s="2">
        <v>2.6</v>
      </c>
      <c r="AY336" s="2">
        <v>3.4</v>
      </c>
      <c r="AZ336" s="2">
        <v>3</v>
      </c>
      <c r="BA336" s="2">
        <v>2.75</v>
      </c>
      <c r="BB336" s="2">
        <v>5.25</v>
      </c>
      <c r="BC336" s="2">
        <v>3.8</v>
      </c>
      <c r="BD336" s="3">
        <v>23.454181294704437</v>
      </c>
      <c r="BE336" s="3">
        <v>1.0509999999999999</v>
      </c>
      <c r="BF336" s="3">
        <v>18.417000000000002</v>
      </c>
      <c r="BG336" s="3">
        <v>5.92911338832221</v>
      </c>
      <c r="BH336" s="3">
        <v>0.21199999999999999</v>
      </c>
      <c r="BI336" s="14">
        <v>5.5027218536758002E-2</v>
      </c>
      <c r="BJ336" s="3">
        <v>3.0020000000000095</v>
      </c>
      <c r="BK336" s="9">
        <v>32.117999999999938</v>
      </c>
      <c r="BL336" s="9">
        <v>67.030239999945024</v>
      </c>
    </row>
    <row r="337" spans="1:64" x14ac:dyDescent="0.4">
      <c r="A337" s="1">
        <v>31</v>
      </c>
      <c r="B337" s="1">
        <v>22</v>
      </c>
      <c r="C337" s="1" t="s">
        <v>86</v>
      </c>
      <c r="D337" s="1">
        <v>2</v>
      </c>
      <c r="E337" s="1" t="s">
        <v>77</v>
      </c>
      <c r="F337" s="1">
        <v>16</v>
      </c>
      <c r="G337" s="1" t="s">
        <v>84</v>
      </c>
      <c r="H337" s="1" t="s">
        <v>79</v>
      </c>
      <c r="I337" s="1" t="s">
        <v>80</v>
      </c>
      <c r="J337" s="1">
        <v>0</v>
      </c>
      <c r="K337" s="1">
        <v>0</v>
      </c>
      <c r="L337" s="1">
        <v>0</v>
      </c>
      <c r="M337" s="1">
        <f t="shared" si="48"/>
        <v>0</v>
      </c>
      <c r="N337" s="1"/>
      <c r="O337" s="1"/>
      <c r="P337" s="1"/>
      <c r="Q337" s="1">
        <v>0</v>
      </c>
      <c r="R337" s="1">
        <f t="shared" si="41"/>
        <v>0</v>
      </c>
      <c r="S337" s="1"/>
      <c r="T337" s="1">
        <f t="shared" si="42"/>
        <v>0</v>
      </c>
      <c r="U337" s="1" t="s">
        <v>83</v>
      </c>
      <c r="V337" s="1"/>
      <c r="W337" s="1">
        <v>1</v>
      </c>
      <c r="X337" s="1">
        <v>24.026</v>
      </c>
      <c r="Y337" s="1">
        <v>63.615000000000002</v>
      </c>
      <c r="Z337" s="1">
        <v>49.03</v>
      </c>
      <c r="AA337" s="1">
        <v>4.508</v>
      </c>
      <c r="AB337" s="1">
        <v>4.6479999999999997</v>
      </c>
      <c r="AC337" s="1">
        <v>4.7880000000000003</v>
      </c>
      <c r="AD337" s="1">
        <v>1072.7139999999999</v>
      </c>
      <c r="AE337" s="1">
        <v>1127.1500000000001</v>
      </c>
      <c r="AF337" s="1">
        <f t="shared" si="43"/>
        <v>1099.932</v>
      </c>
      <c r="AG337" s="1">
        <v>21</v>
      </c>
      <c r="AH337" s="1">
        <v>20</v>
      </c>
      <c r="AI337" s="1">
        <f t="shared" si="44"/>
        <v>20.5</v>
      </c>
      <c r="AJ337" s="1">
        <v>18</v>
      </c>
      <c r="AK337" s="1">
        <v>18.332999999999998</v>
      </c>
      <c r="AL337" s="1">
        <f t="shared" si="45"/>
        <v>19.25</v>
      </c>
      <c r="AM337" s="1">
        <v>4.7220000000000004</v>
      </c>
      <c r="AN337" s="1">
        <v>3.6970000000000001</v>
      </c>
      <c r="AO337" s="1">
        <f t="shared" si="46"/>
        <v>4.2095000000000002</v>
      </c>
      <c r="AP337" s="1">
        <v>12</v>
      </c>
      <c r="AQ337" s="1">
        <v>9</v>
      </c>
      <c r="AR337" s="1">
        <f t="shared" si="47"/>
        <v>10.5</v>
      </c>
      <c r="AS337" s="1">
        <v>1</v>
      </c>
      <c r="AT337" s="1">
        <v>2</v>
      </c>
      <c r="AU337" s="1">
        <v>1</v>
      </c>
      <c r="AV337" s="2">
        <v>2.375</v>
      </c>
      <c r="AW337" s="2">
        <v>3.8571428571428572</v>
      </c>
      <c r="AX337" s="2">
        <v>2.6</v>
      </c>
      <c r="AY337" s="2">
        <v>3.4</v>
      </c>
      <c r="AZ337" s="2">
        <v>3</v>
      </c>
      <c r="BA337" s="2">
        <v>2.75</v>
      </c>
      <c r="BB337" s="2">
        <v>5.25</v>
      </c>
      <c r="BC337" s="2">
        <v>3.8</v>
      </c>
      <c r="BD337" s="5"/>
      <c r="BE337" s="5"/>
      <c r="BF337" s="5"/>
      <c r="BG337" s="5"/>
      <c r="BH337" s="5"/>
      <c r="BI337" s="5"/>
      <c r="BJ337" s="5"/>
      <c r="BK337" s="4"/>
      <c r="BL337" s="4"/>
    </row>
    <row r="338" spans="1:64" x14ac:dyDescent="0.4">
      <c r="A338" s="1">
        <v>32</v>
      </c>
      <c r="B338" s="1">
        <v>24</v>
      </c>
      <c r="C338" s="1" t="s">
        <v>76</v>
      </c>
      <c r="D338" s="1">
        <v>2</v>
      </c>
      <c r="E338" s="1" t="s">
        <v>77</v>
      </c>
      <c r="F338" s="1">
        <v>1</v>
      </c>
      <c r="G338" s="1" t="s">
        <v>78</v>
      </c>
      <c r="H338" s="1" t="s">
        <v>79</v>
      </c>
      <c r="I338" s="1" t="s">
        <v>79</v>
      </c>
      <c r="J338" s="1">
        <v>1</v>
      </c>
      <c r="K338" s="1">
        <v>1</v>
      </c>
      <c r="L338" s="1">
        <v>1</v>
      </c>
      <c r="M338" s="1">
        <f t="shared" si="48"/>
        <v>0</v>
      </c>
      <c r="N338" s="1"/>
      <c r="O338" s="1"/>
      <c r="P338" s="1"/>
      <c r="Q338" s="1">
        <v>0</v>
      </c>
      <c r="R338" s="1">
        <f t="shared" si="41"/>
        <v>0</v>
      </c>
      <c r="S338" s="1"/>
      <c r="T338" s="1">
        <f t="shared" si="42"/>
        <v>0</v>
      </c>
      <c r="U338" s="1" t="s">
        <v>81</v>
      </c>
      <c r="V338" s="1" t="s">
        <v>83</v>
      </c>
      <c r="W338" s="1">
        <v>1</v>
      </c>
      <c r="X338" s="1">
        <v>26.844000000000001</v>
      </c>
      <c r="Y338" s="1">
        <v>160.024</v>
      </c>
      <c r="Z338" s="1">
        <v>63.718000000000004</v>
      </c>
      <c r="AA338" s="1">
        <v>0.497</v>
      </c>
      <c r="AB338" s="1">
        <v>0.9</v>
      </c>
      <c r="AC338" s="1">
        <v>1.304</v>
      </c>
      <c r="AD338" s="1">
        <v>2636.1</v>
      </c>
      <c r="AE338" s="1">
        <v>1528.1759999999999</v>
      </c>
      <c r="AF338" s="1">
        <f t="shared" si="43"/>
        <v>2082.1379999999999</v>
      </c>
      <c r="AG338" s="1">
        <v>10</v>
      </c>
      <c r="AH338" s="1">
        <v>17</v>
      </c>
      <c r="AI338" s="1">
        <f t="shared" si="44"/>
        <v>13.5</v>
      </c>
      <c r="AJ338" s="1">
        <v>45.143000000000001</v>
      </c>
      <c r="AK338" s="1">
        <v>33.213999999999999</v>
      </c>
      <c r="AL338" s="1">
        <f t="shared" si="45"/>
        <v>29.3215</v>
      </c>
      <c r="AM338" s="1">
        <v>9.6769999999999996</v>
      </c>
      <c r="AN338" s="1">
        <v>7.0979999999999999</v>
      </c>
      <c r="AO338" s="1">
        <f t="shared" si="46"/>
        <v>8.3874999999999993</v>
      </c>
      <c r="AP338" s="1">
        <v>7</v>
      </c>
      <c r="AQ338" s="1">
        <v>14</v>
      </c>
      <c r="AR338" s="1">
        <f t="shared" si="47"/>
        <v>10.5</v>
      </c>
      <c r="AS338" s="1">
        <v>2</v>
      </c>
      <c r="AT338" s="1">
        <v>1</v>
      </c>
      <c r="AU338" s="1">
        <v>2</v>
      </c>
      <c r="AV338" s="2">
        <v>3.125</v>
      </c>
      <c r="AW338" s="2">
        <v>3.4285714285714284</v>
      </c>
      <c r="AX338" s="2">
        <v>2.4</v>
      </c>
      <c r="AY338" s="2">
        <v>3.2</v>
      </c>
      <c r="AZ338" s="2">
        <v>3.5</v>
      </c>
      <c r="BA338" s="2">
        <v>3.75</v>
      </c>
      <c r="BB338" s="2">
        <v>4.75</v>
      </c>
      <c r="BC338" s="2">
        <v>3.8</v>
      </c>
      <c r="BD338" s="3">
        <v>23.751377681649537</v>
      </c>
      <c r="BE338" s="3">
        <v>6.5000000000000002E-2</v>
      </c>
      <c r="BF338" s="3">
        <v>18.861000000000001</v>
      </c>
      <c r="BG338" s="3">
        <v>3.2568319848021896</v>
      </c>
      <c r="BH338" s="3">
        <v>7.0000000000000007E-2</v>
      </c>
      <c r="BI338" s="14">
        <v>1.2068820300478185E-2</v>
      </c>
      <c r="BJ338" s="3">
        <v>2.5870000000000002</v>
      </c>
      <c r="BK338" s="9">
        <v>139.08807999999021</v>
      </c>
      <c r="BL338" s="9">
        <v>67.608240000006958</v>
      </c>
    </row>
    <row r="339" spans="1:64" x14ac:dyDescent="0.4">
      <c r="A339" s="1">
        <v>32</v>
      </c>
      <c r="B339" s="1">
        <v>24</v>
      </c>
      <c r="C339" s="1" t="s">
        <v>76</v>
      </c>
      <c r="D339" s="1">
        <v>2</v>
      </c>
      <c r="E339" s="1" t="s">
        <v>77</v>
      </c>
      <c r="F339" s="1">
        <v>2</v>
      </c>
      <c r="G339" s="1" t="s">
        <v>82</v>
      </c>
      <c r="H339" s="1" t="s">
        <v>80</v>
      </c>
      <c r="I339" s="1" t="s">
        <v>79</v>
      </c>
      <c r="J339" s="1">
        <v>1</v>
      </c>
      <c r="K339" s="1">
        <v>1</v>
      </c>
      <c r="L339" s="1">
        <v>1</v>
      </c>
      <c r="M339" s="1">
        <f t="shared" si="48"/>
        <v>1</v>
      </c>
      <c r="N339" s="1" t="s">
        <v>80</v>
      </c>
      <c r="O339" s="1"/>
      <c r="P339" s="1"/>
      <c r="Q339" s="1">
        <v>0</v>
      </c>
      <c r="R339" s="1">
        <f t="shared" si="41"/>
        <v>0</v>
      </c>
      <c r="S339" s="1"/>
      <c r="T339" s="1">
        <f t="shared" si="42"/>
        <v>0</v>
      </c>
      <c r="U339" s="1"/>
      <c r="V339" s="1"/>
      <c r="W339" s="1">
        <v>0</v>
      </c>
      <c r="X339" s="1">
        <v>18.184999999999999</v>
      </c>
      <c r="Y339" s="1">
        <v>433.512</v>
      </c>
      <c r="Z339" s="1">
        <v>82.477999999999994</v>
      </c>
      <c r="AA339" s="1">
        <v>3.7549999999999999</v>
      </c>
      <c r="AB339" s="1">
        <v>2.0150000000000001</v>
      </c>
      <c r="AC339" s="1">
        <v>0.27500000000000002</v>
      </c>
      <c r="AD339" s="1">
        <v>1064.4380000000001</v>
      </c>
      <c r="AE339" s="1">
        <v>1101.0619999999999</v>
      </c>
      <c r="AF339" s="1">
        <f t="shared" si="43"/>
        <v>1082.75</v>
      </c>
      <c r="AG339" s="1">
        <v>16</v>
      </c>
      <c r="AH339" s="1">
        <v>16</v>
      </c>
      <c r="AI339" s="1">
        <f t="shared" si="44"/>
        <v>16</v>
      </c>
      <c r="AJ339" s="1">
        <v>26.706</v>
      </c>
      <c r="AK339" s="1">
        <v>33.610999999999997</v>
      </c>
      <c r="AL339" s="1">
        <f t="shared" si="45"/>
        <v>21.353000000000002</v>
      </c>
      <c r="AM339" s="1">
        <v>7.0069999999999997</v>
      </c>
      <c r="AN339" s="1">
        <v>8.3859999999999992</v>
      </c>
      <c r="AO339" s="1">
        <f t="shared" si="46"/>
        <v>7.6964999999999995</v>
      </c>
      <c r="AP339" s="1">
        <v>17</v>
      </c>
      <c r="AQ339" s="1">
        <v>18</v>
      </c>
      <c r="AR339" s="1">
        <f t="shared" si="47"/>
        <v>17.5</v>
      </c>
      <c r="AS339" s="1">
        <v>2</v>
      </c>
      <c r="AT339" s="1">
        <v>1</v>
      </c>
      <c r="AU339" s="1">
        <v>1</v>
      </c>
      <c r="AV339" s="2">
        <v>3.125</v>
      </c>
      <c r="AW339" s="2">
        <v>3.4285714285714284</v>
      </c>
      <c r="AX339" s="2">
        <v>2.4</v>
      </c>
      <c r="AY339" s="2">
        <v>3.2</v>
      </c>
      <c r="AZ339" s="2">
        <v>3.5</v>
      </c>
      <c r="BA339" s="2">
        <v>3.75</v>
      </c>
      <c r="BB339" s="2">
        <v>4.75</v>
      </c>
      <c r="BC339" s="2">
        <v>3.8</v>
      </c>
      <c r="BD339" s="3">
        <v>28.043917801418207</v>
      </c>
      <c r="BE339" s="3">
        <v>0.34599999999999997</v>
      </c>
      <c r="BF339" s="3">
        <v>21.466999999999999</v>
      </c>
      <c r="BG339" s="3">
        <v>5.8675355520379764</v>
      </c>
      <c r="BH339" s="3">
        <v>0.124</v>
      </c>
      <c r="BI339" s="14">
        <v>2.9732912930421733E-2</v>
      </c>
      <c r="BJ339" s="3">
        <v>2.8120000000000003</v>
      </c>
      <c r="BK339" s="9">
        <v>40.932959999991795</v>
      </c>
      <c r="BL339" s="9">
        <v>59.577880000005734</v>
      </c>
    </row>
    <row r="340" spans="1:64" x14ac:dyDescent="0.4">
      <c r="A340" s="1">
        <v>32</v>
      </c>
      <c r="B340" s="1">
        <v>24</v>
      </c>
      <c r="C340" s="1" t="s">
        <v>76</v>
      </c>
      <c r="D340" s="1">
        <v>2</v>
      </c>
      <c r="E340" s="1" t="s">
        <v>77</v>
      </c>
      <c r="F340" s="1">
        <v>3</v>
      </c>
      <c r="G340" s="1" t="s">
        <v>84</v>
      </c>
      <c r="H340" s="1" t="s">
        <v>79</v>
      </c>
      <c r="I340" s="1" t="s">
        <v>80</v>
      </c>
      <c r="J340" s="1">
        <v>0</v>
      </c>
      <c r="K340" s="1">
        <v>0</v>
      </c>
      <c r="L340" s="1">
        <v>0</v>
      </c>
      <c r="M340" s="1">
        <f t="shared" si="48"/>
        <v>0</v>
      </c>
      <c r="N340" s="1" t="s">
        <v>80</v>
      </c>
      <c r="O340" s="1"/>
      <c r="P340" s="1"/>
      <c r="Q340" s="1">
        <v>0</v>
      </c>
      <c r="R340" s="1">
        <f t="shared" si="41"/>
        <v>0</v>
      </c>
      <c r="S340" s="1"/>
      <c r="T340" s="1">
        <f t="shared" si="42"/>
        <v>0</v>
      </c>
      <c r="U340" s="1"/>
      <c r="V340" s="1"/>
      <c r="W340" s="1">
        <v>0</v>
      </c>
      <c r="X340" s="1">
        <v>24.434999999999999</v>
      </c>
      <c r="Y340" s="1">
        <v>71.429000000000002</v>
      </c>
      <c r="Z340" s="1">
        <v>64.165999999999997</v>
      </c>
      <c r="AA340" s="1">
        <v>1.1599999999999999</v>
      </c>
      <c r="AB340" s="1">
        <v>1.569</v>
      </c>
      <c r="AC340" s="1">
        <v>1.978</v>
      </c>
      <c r="AD340" s="1">
        <v>1987.5830000000001</v>
      </c>
      <c r="AE340" s="1">
        <v>1570.2670000000001</v>
      </c>
      <c r="AF340" s="1">
        <f t="shared" si="43"/>
        <v>1778.9250000000002</v>
      </c>
      <c r="AG340" s="1">
        <v>12</v>
      </c>
      <c r="AH340" s="1">
        <v>15</v>
      </c>
      <c r="AI340" s="1">
        <f t="shared" si="44"/>
        <v>13.5</v>
      </c>
      <c r="AJ340" s="1">
        <v>25.777999999999999</v>
      </c>
      <c r="AK340" s="1">
        <v>33</v>
      </c>
      <c r="AL340" s="1">
        <f t="shared" si="45"/>
        <v>19.638999999999999</v>
      </c>
      <c r="AM340" s="1">
        <v>6.0549999999999997</v>
      </c>
      <c r="AN340" s="1">
        <v>7.8849999999999998</v>
      </c>
      <c r="AO340" s="1">
        <f t="shared" si="46"/>
        <v>6.97</v>
      </c>
      <c r="AP340" s="1">
        <v>9</v>
      </c>
      <c r="AQ340" s="1">
        <v>9</v>
      </c>
      <c r="AR340" s="1">
        <f t="shared" si="47"/>
        <v>9</v>
      </c>
      <c r="AS340" s="1">
        <v>1</v>
      </c>
      <c r="AT340" s="1">
        <v>1</v>
      </c>
      <c r="AU340" s="1">
        <v>1</v>
      </c>
      <c r="AV340" s="2">
        <v>3.125</v>
      </c>
      <c r="AW340" s="2">
        <v>3.4285714285714284</v>
      </c>
      <c r="AX340" s="2">
        <v>2.4</v>
      </c>
      <c r="AY340" s="2">
        <v>3.2</v>
      </c>
      <c r="AZ340" s="2">
        <v>3.5</v>
      </c>
      <c r="BA340" s="2">
        <v>3.75</v>
      </c>
      <c r="BB340" s="2">
        <v>4.75</v>
      </c>
      <c r="BC340" s="2">
        <v>3.8</v>
      </c>
      <c r="BD340" s="5"/>
      <c r="BE340" s="5"/>
      <c r="BF340" s="5"/>
      <c r="BG340" s="5"/>
      <c r="BH340" s="5"/>
      <c r="BI340" s="5"/>
      <c r="BJ340" s="5"/>
      <c r="BK340" s="4"/>
      <c r="BL340" s="4"/>
    </row>
    <row r="341" spans="1:64" x14ac:dyDescent="0.4">
      <c r="A341" s="1">
        <v>32</v>
      </c>
      <c r="B341" s="1">
        <v>24</v>
      </c>
      <c r="C341" s="1" t="s">
        <v>76</v>
      </c>
      <c r="D341" s="1">
        <v>2</v>
      </c>
      <c r="E341" s="1" t="s">
        <v>77</v>
      </c>
      <c r="F341" s="1">
        <v>4</v>
      </c>
      <c r="G341" s="1" t="s">
        <v>85</v>
      </c>
      <c r="H341" s="1" t="s">
        <v>80</v>
      </c>
      <c r="I341" s="1" t="s">
        <v>80</v>
      </c>
      <c r="J341" s="1">
        <v>1</v>
      </c>
      <c r="K341" s="1">
        <v>1</v>
      </c>
      <c r="L341" s="1">
        <v>1</v>
      </c>
      <c r="M341" s="1">
        <f t="shared" si="48"/>
        <v>1</v>
      </c>
      <c r="N341" s="1" t="s">
        <v>80</v>
      </c>
      <c r="O341" s="1"/>
      <c r="P341" s="1"/>
      <c r="Q341" s="1">
        <v>0</v>
      </c>
      <c r="R341" s="1">
        <f t="shared" si="41"/>
        <v>0</v>
      </c>
      <c r="S341" s="1"/>
      <c r="T341" s="1">
        <f t="shared" si="42"/>
        <v>0</v>
      </c>
      <c r="U341" s="1"/>
      <c r="V341" s="1"/>
      <c r="W341" s="1">
        <v>0</v>
      </c>
      <c r="X341" s="1">
        <v>23.494</v>
      </c>
      <c r="Y341" s="1">
        <v>359.02300000000002</v>
      </c>
      <c r="Z341" s="1">
        <v>93.760999999999996</v>
      </c>
      <c r="AA341" s="1">
        <v>5.4649999999999999</v>
      </c>
      <c r="AB341" s="1">
        <v>3.4060000000000001</v>
      </c>
      <c r="AC341" s="1">
        <v>1.3480000000000001</v>
      </c>
      <c r="AD341" s="1">
        <v>894.91700000000003</v>
      </c>
      <c r="AE341" s="1">
        <v>861.38499999999999</v>
      </c>
      <c r="AF341" s="1">
        <f t="shared" si="43"/>
        <v>878.15100000000007</v>
      </c>
      <c r="AG341" s="1">
        <v>24</v>
      </c>
      <c r="AH341" s="1">
        <v>26</v>
      </c>
      <c r="AI341" s="1">
        <f t="shared" si="44"/>
        <v>25</v>
      </c>
      <c r="AJ341" s="1">
        <v>30.143000000000001</v>
      </c>
      <c r="AK341" s="1">
        <v>32.454999999999998</v>
      </c>
      <c r="AL341" s="1">
        <f t="shared" si="45"/>
        <v>27.5715</v>
      </c>
      <c r="AM341" s="1">
        <v>5.5259999999999998</v>
      </c>
      <c r="AN341" s="1">
        <v>7.8849999999999998</v>
      </c>
      <c r="AO341" s="1">
        <f t="shared" si="46"/>
        <v>6.7054999999999998</v>
      </c>
      <c r="AP341" s="1">
        <v>21</v>
      </c>
      <c r="AQ341" s="1">
        <v>22</v>
      </c>
      <c r="AR341" s="1">
        <f t="shared" si="47"/>
        <v>21.5</v>
      </c>
      <c r="AS341" s="1">
        <v>2</v>
      </c>
      <c r="AT341" s="1">
        <v>1</v>
      </c>
      <c r="AU341" s="1">
        <v>1</v>
      </c>
      <c r="AV341" s="2">
        <v>3.125</v>
      </c>
      <c r="AW341" s="2">
        <v>3.4285714285714284</v>
      </c>
      <c r="AX341" s="2">
        <v>2.4</v>
      </c>
      <c r="AY341" s="2">
        <v>3.2</v>
      </c>
      <c r="AZ341" s="2">
        <v>3.5</v>
      </c>
      <c r="BA341" s="2">
        <v>3.75</v>
      </c>
      <c r="BB341" s="2">
        <v>4.75</v>
      </c>
      <c r="BC341" s="2">
        <v>3.8</v>
      </c>
      <c r="BD341" s="3">
        <v>14.331845145218184</v>
      </c>
      <c r="BE341" s="3">
        <v>9.6000000000000002E-2</v>
      </c>
      <c r="BF341" s="3">
        <v>20.692</v>
      </c>
      <c r="BG341" s="3">
        <v>4.399438350492419</v>
      </c>
      <c r="BH341" s="3">
        <v>6.4000000000000001E-2</v>
      </c>
      <c r="BI341" s="14">
        <v>1.5777033428902281E-2</v>
      </c>
      <c r="BJ341" s="3">
        <v>2.9720000000000004</v>
      </c>
      <c r="BK341" s="9">
        <v>46.570000000000164</v>
      </c>
      <c r="BL341" s="9">
        <v>54.468639999946845</v>
      </c>
    </row>
    <row r="342" spans="1:64" x14ac:dyDescent="0.4">
      <c r="A342" s="1">
        <v>32</v>
      </c>
      <c r="B342" s="1">
        <v>24</v>
      </c>
      <c r="C342" s="1" t="s">
        <v>76</v>
      </c>
      <c r="D342" s="1">
        <v>2</v>
      </c>
      <c r="E342" s="1" t="s">
        <v>77</v>
      </c>
      <c r="F342" s="1">
        <v>5</v>
      </c>
      <c r="G342" s="1" t="s">
        <v>82</v>
      </c>
      <c r="H342" s="1" t="s">
        <v>80</v>
      </c>
      <c r="I342" s="1" t="s">
        <v>79</v>
      </c>
      <c r="J342" s="1">
        <v>0</v>
      </c>
      <c r="K342" s="1">
        <v>0</v>
      </c>
      <c r="L342" s="1">
        <v>0</v>
      </c>
      <c r="M342" s="1">
        <f t="shared" si="48"/>
        <v>1</v>
      </c>
      <c r="N342" s="1" t="s">
        <v>80</v>
      </c>
      <c r="O342" s="1"/>
      <c r="P342" s="1"/>
      <c r="Q342" s="1">
        <v>0</v>
      </c>
      <c r="R342" s="1">
        <f t="shared" si="41"/>
        <v>0</v>
      </c>
      <c r="S342" s="1"/>
      <c r="T342" s="1">
        <f t="shared" si="42"/>
        <v>0</v>
      </c>
      <c r="U342" s="1"/>
      <c r="V342" s="1"/>
      <c r="W342" s="1">
        <v>0</v>
      </c>
      <c r="X342" s="1">
        <v>19.018999999999998</v>
      </c>
      <c r="Y342" s="1">
        <v>220.25700000000001</v>
      </c>
      <c r="Z342" s="1">
        <v>124.925</v>
      </c>
      <c r="AA342" s="1">
        <v>4.1159999999999997</v>
      </c>
      <c r="AB342" s="1">
        <v>4.5990000000000002</v>
      </c>
      <c r="AC342" s="1">
        <v>5.0830000000000002</v>
      </c>
      <c r="AD342" s="1">
        <v>700.8</v>
      </c>
      <c r="AE342" s="1">
        <v>468.36099999999999</v>
      </c>
      <c r="AF342" s="1">
        <f t="shared" si="43"/>
        <v>584.58050000000003</v>
      </c>
      <c r="AG342" s="1">
        <v>25</v>
      </c>
      <c r="AH342" s="1">
        <v>36</v>
      </c>
      <c r="AI342" s="1">
        <f t="shared" si="44"/>
        <v>30.5</v>
      </c>
      <c r="AJ342" s="1">
        <v>65.561999999999998</v>
      </c>
      <c r="AK342" s="1">
        <v>30.888999999999999</v>
      </c>
      <c r="AL342" s="1">
        <f t="shared" si="45"/>
        <v>48.030999999999999</v>
      </c>
      <c r="AM342" s="1">
        <v>5.4489999999999998</v>
      </c>
      <c r="AN342" s="1">
        <v>6.44</v>
      </c>
      <c r="AO342" s="1">
        <f t="shared" si="46"/>
        <v>5.9444999999999997</v>
      </c>
      <c r="AP342" s="1">
        <v>16</v>
      </c>
      <c r="AQ342" s="1">
        <v>27</v>
      </c>
      <c r="AR342" s="1">
        <f t="shared" si="47"/>
        <v>21.5</v>
      </c>
      <c r="AS342" s="1">
        <v>1</v>
      </c>
      <c r="AT342" s="1">
        <v>1</v>
      </c>
      <c r="AU342" s="1">
        <v>1</v>
      </c>
      <c r="AV342" s="2">
        <v>3.125</v>
      </c>
      <c r="AW342" s="2">
        <v>3.4285714285714284</v>
      </c>
      <c r="AX342" s="2">
        <v>2.4</v>
      </c>
      <c r="AY342" s="2">
        <v>3.2</v>
      </c>
      <c r="AZ342" s="2">
        <v>3.5</v>
      </c>
      <c r="BA342" s="2">
        <v>3.75</v>
      </c>
      <c r="BB342" s="2">
        <v>4.75</v>
      </c>
      <c r="BC342" s="2">
        <v>3.8</v>
      </c>
      <c r="BD342" s="5"/>
      <c r="BE342" s="5"/>
      <c r="BF342" s="5"/>
      <c r="BG342" s="5"/>
      <c r="BH342" s="5"/>
      <c r="BI342" s="5"/>
      <c r="BJ342" s="5"/>
      <c r="BK342" s="4"/>
      <c r="BL342" s="4"/>
    </row>
    <row r="343" spans="1:64" x14ac:dyDescent="0.4">
      <c r="A343" s="1">
        <v>32</v>
      </c>
      <c r="B343" s="1">
        <v>24</v>
      </c>
      <c r="C343" s="1" t="s">
        <v>76</v>
      </c>
      <c r="D343" s="1">
        <v>2</v>
      </c>
      <c r="E343" s="1" t="s">
        <v>77</v>
      </c>
      <c r="F343" s="1">
        <v>6</v>
      </c>
      <c r="G343" s="1" t="s">
        <v>84</v>
      </c>
      <c r="H343" s="1" t="s">
        <v>79</v>
      </c>
      <c r="I343" s="1" t="s">
        <v>80</v>
      </c>
      <c r="J343" s="1">
        <v>0</v>
      </c>
      <c r="K343" s="1">
        <v>0</v>
      </c>
      <c r="L343" s="1">
        <v>3</v>
      </c>
      <c r="M343" s="1">
        <f t="shared" si="48"/>
        <v>0</v>
      </c>
      <c r="N343" s="1"/>
      <c r="O343" s="1"/>
      <c r="P343" s="1"/>
      <c r="Q343" s="1">
        <v>0</v>
      </c>
      <c r="R343" s="1">
        <f t="shared" si="41"/>
        <v>0</v>
      </c>
      <c r="S343" s="1"/>
      <c r="T343" s="1">
        <f t="shared" si="42"/>
        <v>0</v>
      </c>
      <c r="U343" s="1"/>
      <c r="V343" s="1"/>
      <c r="W343" s="1">
        <v>0</v>
      </c>
      <c r="X343" s="1">
        <v>21.706</v>
      </c>
      <c r="Y343" s="1">
        <v>351.41</v>
      </c>
      <c r="Z343" s="1">
        <v>91.162999999999997</v>
      </c>
      <c r="AA343" s="1">
        <v>9.0630000000000006</v>
      </c>
      <c r="AB343" s="1">
        <v>7.0659999999999998</v>
      </c>
      <c r="AC343" s="1">
        <v>5.069</v>
      </c>
      <c r="AD343" s="1">
        <v>1054.8889999999999</v>
      </c>
      <c r="AE343" s="1">
        <v>897.13599999999997</v>
      </c>
      <c r="AF343" s="1">
        <f t="shared" si="43"/>
        <v>976.01249999999993</v>
      </c>
      <c r="AG343" s="1">
        <v>18</v>
      </c>
      <c r="AH343" s="1">
        <v>22</v>
      </c>
      <c r="AI343" s="1">
        <f t="shared" si="44"/>
        <v>20</v>
      </c>
      <c r="AJ343" s="1">
        <v>37</v>
      </c>
      <c r="AK343" s="1">
        <v>41.133000000000003</v>
      </c>
      <c r="AL343" s="1">
        <f t="shared" si="45"/>
        <v>28.5</v>
      </c>
      <c r="AM343" s="1">
        <v>6.8179999999999996</v>
      </c>
      <c r="AN343" s="1">
        <v>7.6680000000000001</v>
      </c>
      <c r="AO343" s="1">
        <f t="shared" si="46"/>
        <v>7.2430000000000003</v>
      </c>
      <c r="AP343" s="1">
        <v>14</v>
      </c>
      <c r="AQ343" s="1">
        <v>15</v>
      </c>
      <c r="AR343" s="1">
        <f t="shared" si="47"/>
        <v>14.5</v>
      </c>
      <c r="AS343" s="1">
        <v>2</v>
      </c>
      <c r="AT343" s="1">
        <v>2</v>
      </c>
      <c r="AU343" s="1">
        <v>1</v>
      </c>
      <c r="AV343" s="2">
        <v>3.125</v>
      </c>
      <c r="AW343" s="2">
        <v>3.4285714285714284</v>
      </c>
      <c r="AX343" s="2">
        <v>2.4</v>
      </c>
      <c r="AY343" s="2">
        <v>3.2</v>
      </c>
      <c r="AZ343" s="2">
        <v>3.5</v>
      </c>
      <c r="BA343" s="2">
        <v>3.75</v>
      </c>
      <c r="BB343" s="2">
        <v>4.75</v>
      </c>
      <c r="BC343" s="2">
        <v>3.8</v>
      </c>
      <c r="BD343" s="5"/>
      <c r="BE343" s="5"/>
      <c r="BF343" s="5"/>
      <c r="BG343" s="5"/>
      <c r="BH343" s="5"/>
      <c r="BI343" s="5"/>
      <c r="BJ343" s="5"/>
      <c r="BK343" s="4"/>
      <c r="BL343" s="4"/>
    </row>
    <row r="344" spans="1:64" x14ac:dyDescent="0.4">
      <c r="A344" s="1">
        <v>32</v>
      </c>
      <c r="B344" s="1">
        <v>24</v>
      </c>
      <c r="C344" s="1" t="s">
        <v>76</v>
      </c>
      <c r="D344" s="1">
        <v>2</v>
      </c>
      <c r="E344" s="1" t="s">
        <v>77</v>
      </c>
      <c r="F344" s="1">
        <v>7</v>
      </c>
      <c r="G344" s="1" t="s">
        <v>85</v>
      </c>
      <c r="H344" s="1" t="s">
        <v>80</v>
      </c>
      <c r="I344" s="1" t="s">
        <v>80</v>
      </c>
      <c r="J344" s="1">
        <v>1</v>
      </c>
      <c r="K344" s="1">
        <v>0</v>
      </c>
      <c r="L344" s="1">
        <v>0</v>
      </c>
      <c r="M344" s="1">
        <f t="shared" si="48"/>
        <v>1</v>
      </c>
      <c r="N344" s="1" t="s">
        <v>80</v>
      </c>
      <c r="O344" s="1"/>
      <c r="P344" s="1"/>
      <c r="Q344" s="1">
        <v>0</v>
      </c>
      <c r="R344" s="1">
        <f t="shared" si="41"/>
        <v>0</v>
      </c>
      <c r="S344" s="1"/>
      <c r="T344" s="1">
        <f t="shared" si="42"/>
        <v>0</v>
      </c>
      <c r="U344" s="1"/>
      <c r="V344" s="1"/>
      <c r="W344" s="1">
        <v>0</v>
      </c>
      <c r="X344" s="1">
        <v>18.902999999999999</v>
      </c>
      <c r="Y344" s="1">
        <v>158.369</v>
      </c>
      <c r="Z344" s="1">
        <v>125.248</v>
      </c>
      <c r="AA344" s="1">
        <v>2.8220000000000001</v>
      </c>
      <c r="AB344" s="1">
        <v>3.0409999999999999</v>
      </c>
      <c r="AC344" s="1">
        <v>3.26</v>
      </c>
      <c r="AD344" s="1">
        <v>1191.3330000000001</v>
      </c>
      <c r="AE344" s="1">
        <v>736.16700000000003</v>
      </c>
      <c r="AF344" s="1">
        <f t="shared" si="43"/>
        <v>963.75</v>
      </c>
      <c r="AG344" s="1">
        <v>15</v>
      </c>
      <c r="AH344" s="1">
        <v>24</v>
      </c>
      <c r="AI344" s="1">
        <f t="shared" si="44"/>
        <v>19.5</v>
      </c>
      <c r="AJ344" s="1">
        <v>42.444000000000003</v>
      </c>
      <c r="AK344" s="1">
        <v>51.683999999999997</v>
      </c>
      <c r="AL344" s="1">
        <f t="shared" si="45"/>
        <v>30.972000000000001</v>
      </c>
      <c r="AM344" s="1">
        <v>6.8710000000000004</v>
      </c>
      <c r="AN344" s="1">
        <v>7.17</v>
      </c>
      <c r="AO344" s="1">
        <f t="shared" si="46"/>
        <v>7.0205000000000002</v>
      </c>
      <c r="AP344" s="1">
        <v>9</v>
      </c>
      <c r="AQ344" s="1">
        <v>19</v>
      </c>
      <c r="AR344" s="1">
        <f t="shared" si="47"/>
        <v>14</v>
      </c>
      <c r="AS344" s="1">
        <v>1</v>
      </c>
      <c r="AT344" s="1">
        <v>1</v>
      </c>
      <c r="AU344" s="1">
        <v>1</v>
      </c>
      <c r="AV344" s="2">
        <v>3.125</v>
      </c>
      <c r="AW344" s="2">
        <v>3.4285714285714284</v>
      </c>
      <c r="AX344" s="2">
        <v>2.4</v>
      </c>
      <c r="AY344" s="2">
        <v>3.2</v>
      </c>
      <c r="AZ344" s="2">
        <v>3.5</v>
      </c>
      <c r="BA344" s="2">
        <v>3.75</v>
      </c>
      <c r="BB344" s="2">
        <v>4.75</v>
      </c>
      <c r="BC344" s="2">
        <v>3.8</v>
      </c>
      <c r="BD344" s="3">
        <v>14.795097707750207</v>
      </c>
      <c r="BE344" s="3">
        <v>0.27100000000000002</v>
      </c>
      <c r="BF344" s="3">
        <v>23.251000000000001</v>
      </c>
      <c r="BG344" s="3">
        <v>4.7009151730982142</v>
      </c>
      <c r="BH344" s="3">
        <v>7.1999999999999995E-2</v>
      </c>
      <c r="BI344" s="14">
        <v>1.3126526434686758E-2</v>
      </c>
      <c r="BJ344" s="3">
        <v>3.3899999999999997</v>
      </c>
      <c r="BK344" s="11"/>
      <c r="BL344" s="11"/>
    </row>
    <row r="345" spans="1:64" x14ac:dyDescent="0.4">
      <c r="A345" s="1">
        <v>32</v>
      </c>
      <c r="B345" s="1">
        <v>24</v>
      </c>
      <c r="C345" s="1" t="s">
        <v>76</v>
      </c>
      <c r="D345" s="1">
        <v>2</v>
      </c>
      <c r="E345" s="1" t="s">
        <v>77</v>
      </c>
      <c r="F345" s="1">
        <v>8</v>
      </c>
      <c r="G345" s="1" t="s">
        <v>78</v>
      </c>
      <c r="H345" s="1" t="s">
        <v>79</v>
      </c>
      <c r="I345" s="1" t="s">
        <v>79</v>
      </c>
      <c r="J345" s="1">
        <v>1</v>
      </c>
      <c r="K345" s="1">
        <v>0</v>
      </c>
      <c r="L345" s="1">
        <v>0</v>
      </c>
      <c r="M345" s="1">
        <f t="shared" si="48"/>
        <v>0</v>
      </c>
      <c r="N345" s="1" t="s">
        <v>80</v>
      </c>
      <c r="O345" s="1"/>
      <c r="P345" s="1"/>
      <c r="Q345" s="1">
        <v>0</v>
      </c>
      <c r="R345" s="1">
        <f t="shared" si="41"/>
        <v>0</v>
      </c>
      <c r="S345" s="1"/>
      <c r="T345" s="1">
        <f t="shared" si="42"/>
        <v>0</v>
      </c>
      <c r="U345" s="1"/>
      <c r="V345" s="1"/>
      <c r="W345" s="1">
        <v>0</v>
      </c>
      <c r="X345" s="1">
        <v>25.776</v>
      </c>
      <c r="Y345" s="1">
        <v>179.08</v>
      </c>
      <c r="Z345" s="1">
        <v>109.19199999999999</v>
      </c>
      <c r="AA345" s="1">
        <v>3.4260000000000002</v>
      </c>
      <c r="AB345" s="1">
        <v>3.88</v>
      </c>
      <c r="AC345" s="1">
        <v>4.3339999999999996</v>
      </c>
      <c r="AD345" s="1">
        <v>806.36699999999996</v>
      </c>
      <c r="AE345" s="1">
        <v>692.38199999999995</v>
      </c>
      <c r="AF345" s="1">
        <f t="shared" si="43"/>
        <v>749.3744999999999</v>
      </c>
      <c r="AG345" s="1">
        <v>30</v>
      </c>
      <c r="AH345" s="1">
        <v>34</v>
      </c>
      <c r="AI345" s="1">
        <f t="shared" si="44"/>
        <v>32</v>
      </c>
      <c r="AJ345" s="1">
        <v>68.421000000000006</v>
      </c>
      <c r="AK345" s="1">
        <v>30.808</v>
      </c>
      <c r="AL345" s="1">
        <f t="shared" si="45"/>
        <v>50.210500000000003</v>
      </c>
      <c r="AM345" s="1">
        <v>6.327</v>
      </c>
      <c r="AN345" s="1">
        <v>6.79</v>
      </c>
      <c r="AO345" s="1">
        <f t="shared" si="46"/>
        <v>6.5585000000000004</v>
      </c>
      <c r="AP345" s="1">
        <v>19</v>
      </c>
      <c r="AQ345" s="1">
        <v>26</v>
      </c>
      <c r="AR345" s="1">
        <f t="shared" si="47"/>
        <v>22.5</v>
      </c>
      <c r="AS345" s="1">
        <v>1</v>
      </c>
      <c r="AT345" s="1">
        <v>1</v>
      </c>
      <c r="AU345" s="1">
        <v>1</v>
      </c>
      <c r="AV345" s="2">
        <v>3.125</v>
      </c>
      <c r="AW345" s="2">
        <v>3.4285714285714284</v>
      </c>
      <c r="AX345" s="2">
        <v>2.4</v>
      </c>
      <c r="AY345" s="2">
        <v>3.2</v>
      </c>
      <c r="AZ345" s="2">
        <v>3.5</v>
      </c>
      <c r="BA345" s="2">
        <v>3.75</v>
      </c>
      <c r="BB345" s="2">
        <v>4.75</v>
      </c>
      <c r="BC345" s="2">
        <v>3.8</v>
      </c>
      <c r="BD345" s="13">
        <v>18.211150685009226</v>
      </c>
      <c r="BE345" s="3">
        <v>2.5999999999999999E-2</v>
      </c>
      <c r="BF345" s="3">
        <v>19.582999999999998</v>
      </c>
      <c r="BG345" s="3">
        <v>4.0005877851819749</v>
      </c>
      <c r="BH345" s="3">
        <v>1.2E-2</v>
      </c>
      <c r="BI345" s="14">
        <v>2.8206742746520572E-3</v>
      </c>
      <c r="BJ345" s="3">
        <v>0.3620000000000001</v>
      </c>
      <c r="BK345" s="11"/>
      <c r="BL345" s="11"/>
    </row>
    <row r="346" spans="1:64" x14ac:dyDescent="0.4">
      <c r="A346" s="1">
        <v>32</v>
      </c>
      <c r="B346" s="1">
        <v>24</v>
      </c>
      <c r="C346" s="1" t="s">
        <v>76</v>
      </c>
      <c r="D346" s="1">
        <v>2</v>
      </c>
      <c r="E346" s="1" t="s">
        <v>77</v>
      </c>
      <c r="F346" s="1">
        <v>9</v>
      </c>
      <c r="G346" s="1" t="s">
        <v>84</v>
      </c>
      <c r="H346" s="1" t="s">
        <v>79</v>
      </c>
      <c r="I346" s="1" t="s">
        <v>80</v>
      </c>
      <c r="J346" s="1">
        <v>1</v>
      </c>
      <c r="K346" s="1">
        <v>0</v>
      </c>
      <c r="L346" s="1">
        <v>3</v>
      </c>
      <c r="M346" s="1">
        <f t="shared" si="48"/>
        <v>0</v>
      </c>
      <c r="N346" s="1"/>
      <c r="O346" s="1"/>
      <c r="P346" s="1"/>
      <c r="Q346" s="1">
        <v>1</v>
      </c>
      <c r="R346" s="1">
        <f t="shared" si="41"/>
        <v>0</v>
      </c>
      <c r="S346" s="1"/>
      <c r="T346" s="1">
        <f t="shared" si="42"/>
        <v>1</v>
      </c>
      <c r="U346" s="1"/>
      <c r="V346" s="1"/>
      <c r="W346" s="1">
        <v>0</v>
      </c>
      <c r="X346" s="1">
        <v>25.791</v>
      </c>
      <c r="Y346" s="1">
        <v>245.447</v>
      </c>
      <c r="Z346" s="1">
        <v>185.006</v>
      </c>
      <c r="AA346" s="1">
        <v>1.81</v>
      </c>
      <c r="AB346" s="1">
        <v>2.0030000000000001</v>
      </c>
      <c r="AC346" s="1">
        <v>2.1960000000000002</v>
      </c>
      <c r="AD346" s="1">
        <v>962.96</v>
      </c>
      <c r="AE346" s="1">
        <v>819.82799999999997</v>
      </c>
      <c r="AF346" s="1">
        <f t="shared" si="43"/>
        <v>891.39400000000001</v>
      </c>
      <c r="AG346" s="1">
        <v>25</v>
      </c>
      <c r="AH346" s="1">
        <v>29</v>
      </c>
      <c r="AI346" s="1">
        <f t="shared" si="44"/>
        <v>27</v>
      </c>
      <c r="AJ346" s="1">
        <v>52.875</v>
      </c>
      <c r="AK346" s="1">
        <v>96.391000000000005</v>
      </c>
      <c r="AL346" s="1">
        <f t="shared" si="45"/>
        <v>39.9375</v>
      </c>
      <c r="AM346" s="1">
        <v>10.146000000000001</v>
      </c>
      <c r="AN346" s="1">
        <v>12.874000000000001</v>
      </c>
      <c r="AO346" s="1">
        <f t="shared" si="46"/>
        <v>11.510000000000002</v>
      </c>
      <c r="AP346" s="1">
        <v>24</v>
      </c>
      <c r="AQ346" s="1">
        <v>23</v>
      </c>
      <c r="AR346" s="1">
        <f t="shared" si="47"/>
        <v>23.5</v>
      </c>
      <c r="AS346" s="1">
        <v>1</v>
      </c>
      <c r="AT346" s="1">
        <v>2</v>
      </c>
      <c r="AU346" s="1">
        <v>1</v>
      </c>
      <c r="AV346" s="2">
        <v>3.125</v>
      </c>
      <c r="AW346" s="2">
        <v>3.4285714285714284</v>
      </c>
      <c r="AX346" s="2">
        <v>2.4</v>
      </c>
      <c r="AY346" s="2">
        <v>3.2</v>
      </c>
      <c r="AZ346" s="2">
        <v>3.5</v>
      </c>
      <c r="BA346" s="2">
        <v>3.75</v>
      </c>
      <c r="BB346" s="2">
        <v>4.75</v>
      </c>
      <c r="BC346" s="2">
        <v>3.8</v>
      </c>
      <c r="BD346" s="3">
        <v>6.883207484050109</v>
      </c>
      <c r="BE346" s="3">
        <v>6.9000000000000006E-2</v>
      </c>
      <c r="BF346" s="3">
        <v>17.198</v>
      </c>
      <c r="BG346" s="3">
        <v>4.2952798069540448</v>
      </c>
      <c r="BH346" s="3">
        <v>3.5000000000000003E-2</v>
      </c>
      <c r="BI346" s="14">
        <v>5.9957468401014543E-3</v>
      </c>
      <c r="BJ346" s="3">
        <v>0.43099999999998317</v>
      </c>
      <c r="BK346" s="11"/>
      <c r="BL346" s="11"/>
    </row>
    <row r="347" spans="1:64" x14ac:dyDescent="0.4">
      <c r="A347" s="1">
        <v>32</v>
      </c>
      <c r="B347" s="1">
        <v>24</v>
      </c>
      <c r="C347" s="1" t="s">
        <v>76</v>
      </c>
      <c r="D347" s="1">
        <v>2</v>
      </c>
      <c r="E347" s="1" t="s">
        <v>77</v>
      </c>
      <c r="F347" s="1">
        <v>10</v>
      </c>
      <c r="G347" s="1" t="s">
        <v>85</v>
      </c>
      <c r="H347" s="1" t="s">
        <v>80</v>
      </c>
      <c r="I347" s="1" t="s">
        <v>80</v>
      </c>
      <c r="J347" s="1">
        <v>0</v>
      </c>
      <c r="K347" s="1">
        <v>0</v>
      </c>
      <c r="L347" s="1">
        <v>1</v>
      </c>
      <c r="M347" s="1">
        <f t="shared" si="48"/>
        <v>1</v>
      </c>
      <c r="N347" s="1" t="s">
        <v>80</v>
      </c>
      <c r="O347" s="1"/>
      <c r="P347" s="1"/>
      <c r="Q347" s="1">
        <v>1</v>
      </c>
      <c r="R347" s="1">
        <f t="shared" si="41"/>
        <v>0</v>
      </c>
      <c r="S347" s="1"/>
      <c r="T347" s="1">
        <f t="shared" si="42"/>
        <v>1</v>
      </c>
      <c r="U347" s="1" t="s">
        <v>81</v>
      </c>
      <c r="V347" s="1" t="s">
        <v>83</v>
      </c>
      <c r="W347" s="1">
        <v>1</v>
      </c>
      <c r="X347" s="1">
        <v>21.263000000000002</v>
      </c>
      <c r="Y347" s="1">
        <v>179.90600000000001</v>
      </c>
      <c r="Z347" s="1">
        <v>150.273</v>
      </c>
      <c r="AA347" s="1">
        <v>1.3320000000000001</v>
      </c>
      <c r="AB347" s="1">
        <v>1.6459999999999999</v>
      </c>
      <c r="AC347" s="1">
        <v>1.9590000000000001</v>
      </c>
      <c r="AD347" s="1">
        <v>1197.941</v>
      </c>
      <c r="AE347" s="1">
        <v>951.38099999999997</v>
      </c>
      <c r="AF347" s="1">
        <f t="shared" si="43"/>
        <v>1074.6610000000001</v>
      </c>
      <c r="AG347" s="1">
        <v>17</v>
      </c>
      <c r="AH347" s="1">
        <v>21</v>
      </c>
      <c r="AI347" s="1">
        <f t="shared" si="44"/>
        <v>19</v>
      </c>
      <c r="AJ347" s="1">
        <v>90.561999999999998</v>
      </c>
      <c r="AK347" s="1">
        <v>45.631999999999998</v>
      </c>
      <c r="AL347" s="1">
        <f t="shared" si="45"/>
        <v>54.780999999999999</v>
      </c>
      <c r="AM347" s="1">
        <v>8.0030000000000001</v>
      </c>
      <c r="AN347" s="1">
        <v>11.018000000000001</v>
      </c>
      <c r="AO347" s="1">
        <f t="shared" si="46"/>
        <v>9.5105000000000004</v>
      </c>
      <c r="AP347" s="1">
        <v>16</v>
      </c>
      <c r="AQ347" s="1">
        <v>19</v>
      </c>
      <c r="AR347" s="1">
        <f t="shared" si="47"/>
        <v>17.5</v>
      </c>
      <c r="AS347" s="1">
        <v>1</v>
      </c>
      <c r="AT347" s="1">
        <v>1</v>
      </c>
      <c r="AU347" s="1">
        <v>1</v>
      </c>
      <c r="AV347" s="2">
        <v>3.125</v>
      </c>
      <c r="AW347" s="2">
        <v>3.4285714285714284</v>
      </c>
      <c r="AX347" s="2">
        <v>2.4</v>
      </c>
      <c r="AY347" s="2">
        <v>3.2</v>
      </c>
      <c r="AZ347" s="2">
        <v>3.5</v>
      </c>
      <c r="BA347" s="2">
        <v>3.75</v>
      </c>
      <c r="BB347" s="2">
        <v>4.75</v>
      </c>
      <c r="BC347" s="2">
        <v>3.8</v>
      </c>
      <c r="BD347" s="5"/>
      <c r="BE347" s="5"/>
      <c r="BF347" s="5"/>
      <c r="BG347" s="5"/>
      <c r="BH347" s="5"/>
      <c r="BI347" s="5"/>
      <c r="BJ347" s="5"/>
      <c r="BK347" s="4"/>
      <c r="BL347" s="4"/>
    </row>
    <row r="348" spans="1:64" x14ac:dyDescent="0.4">
      <c r="A348" s="1">
        <v>32</v>
      </c>
      <c r="B348" s="1">
        <v>24</v>
      </c>
      <c r="C348" s="1" t="s">
        <v>76</v>
      </c>
      <c r="D348" s="1">
        <v>2</v>
      </c>
      <c r="E348" s="1" t="s">
        <v>77</v>
      </c>
      <c r="F348" s="1">
        <v>11</v>
      </c>
      <c r="G348" s="1" t="s">
        <v>78</v>
      </c>
      <c r="H348" s="1" t="s">
        <v>79</v>
      </c>
      <c r="I348" s="1" t="s">
        <v>79</v>
      </c>
      <c r="J348" s="1">
        <v>0</v>
      </c>
      <c r="K348" s="1">
        <v>0</v>
      </c>
      <c r="L348" s="1">
        <v>0</v>
      </c>
      <c r="M348" s="1">
        <f t="shared" si="48"/>
        <v>0</v>
      </c>
      <c r="N348" s="1"/>
      <c r="O348" s="1"/>
      <c r="P348" s="1"/>
      <c r="Q348" s="1">
        <v>1</v>
      </c>
      <c r="R348" s="1">
        <f t="shared" si="41"/>
        <v>0</v>
      </c>
      <c r="S348" s="1"/>
      <c r="T348" s="1">
        <f t="shared" si="42"/>
        <v>1</v>
      </c>
      <c r="U348" s="1"/>
      <c r="V348" s="1"/>
      <c r="W348" s="1">
        <v>0</v>
      </c>
      <c r="X348" s="1">
        <v>25.355</v>
      </c>
      <c r="Y348" s="1">
        <v>88.171999999999997</v>
      </c>
      <c r="Z348" s="1">
        <v>94.677999999999997</v>
      </c>
      <c r="AA348" s="1">
        <v>2.3010000000000002</v>
      </c>
      <c r="AB348" s="1">
        <v>2.8260000000000001</v>
      </c>
      <c r="AC348" s="1">
        <v>3.351</v>
      </c>
      <c r="AD348" s="1">
        <v>1429.8240000000001</v>
      </c>
      <c r="AE348" s="1">
        <v>880.51900000000001</v>
      </c>
      <c r="AF348" s="1">
        <f t="shared" si="43"/>
        <v>1155.1714999999999</v>
      </c>
      <c r="AG348" s="1">
        <v>17</v>
      </c>
      <c r="AH348" s="1">
        <v>27</v>
      </c>
      <c r="AI348" s="1">
        <f t="shared" si="44"/>
        <v>22</v>
      </c>
      <c r="AJ348" s="1">
        <v>30.091000000000001</v>
      </c>
      <c r="AK348" s="1">
        <v>30.632000000000001</v>
      </c>
      <c r="AL348" s="1">
        <f t="shared" si="45"/>
        <v>26.045500000000001</v>
      </c>
      <c r="AM348" s="1">
        <v>7.6639999999999997</v>
      </c>
      <c r="AN348" s="1">
        <v>9.3849999999999998</v>
      </c>
      <c r="AO348" s="1">
        <f t="shared" si="46"/>
        <v>8.5244999999999997</v>
      </c>
      <c r="AP348" s="1">
        <v>11</v>
      </c>
      <c r="AQ348" s="1">
        <v>19</v>
      </c>
      <c r="AR348" s="1">
        <f t="shared" si="47"/>
        <v>15</v>
      </c>
      <c r="AS348" s="1">
        <v>1</v>
      </c>
      <c r="AT348" s="1">
        <v>1</v>
      </c>
      <c r="AU348" s="1">
        <v>1</v>
      </c>
      <c r="AV348" s="2">
        <v>3.125</v>
      </c>
      <c r="AW348" s="2">
        <v>3.4285714285714284</v>
      </c>
      <c r="AX348" s="2">
        <v>2.4</v>
      </c>
      <c r="AY348" s="2">
        <v>3.2</v>
      </c>
      <c r="AZ348" s="2">
        <v>3.5</v>
      </c>
      <c r="BA348" s="2">
        <v>3.75</v>
      </c>
      <c r="BB348" s="2">
        <v>4.75</v>
      </c>
      <c r="BC348" s="2">
        <v>3.8</v>
      </c>
      <c r="BD348" s="5"/>
      <c r="BE348" s="5"/>
      <c r="BF348" s="5"/>
      <c r="BG348" s="5"/>
      <c r="BH348" s="5"/>
      <c r="BI348" s="5"/>
      <c r="BJ348" s="5"/>
      <c r="BK348" s="4"/>
      <c r="BL348" s="4"/>
    </row>
    <row r="349" spans="1:64" x14ac:dyDescent="0.4">
      <c r="A349" s="1">
        <v>32</v>
      </c>
      <c r="B349" s="1">
        <v>24</v>
      </c>
      <c r="C349" s="1" t="s">
        <v>76</v>
      </c>
      <c r="D349" s="1">
        <v>2</v>
      </c>
      <c r="E349" s="1" t="s">
        <v>77</v>
      </c>
      <c r="F349" s="1">
        <v>12</v>
      </c>
      <c r="G349" s="1" t="s">
        <v>82</v>
      </c>
      <c r="H349" s="1" t="s">
        <v>80</v>
      </c>
      <c r="I349" s="1" t="s">
        <v>79</v>
      </c>
      <c r="J349" s="1">
        <v>1</v>
      </c>
      <c r="K349" s="1">
        <v>1</v>
      </c>
      <c r="L349" s="1">
        <v>2</v>
      </c>
      <c r="M349" s="1">
        <f t="shared" si="48"/>
        <v>1</v>
      </c>
      <c r="N349" s="1" t="s">
        <v>80</v>
      </c>
      <c r="O349" s="1"/>
      <c r="P349" s="1"/>
      <c r="Q349" s="1">
        <v>1</v>
      </c>
      <c r="R349" s="1">
        <f t="shared" si="41"/>
        <v>0</v>
      </c>
      <c r="S349" s="1"/>
      <c r="T349" s="1">
        <f t="shared" si="42"/>
        <v>1</v>
      </c>
      <c r="U349" s="1" t="s">
        <v>83</v>
      </c>
      <c r="V349" s="1"/>
      <c r="W349" s="1">
        <v>1</v>
      </c>
      <c r="X349" s="1">
        <v>23.696999999999999</v>
      </c>
      <c r="Y349" s="1">
        <v>277.47899999999998</v>
      </c>
      <c r="Z349" s="1">
        <v>95.912000000000006</v>
      </c>
      <c r="AA349" s="1">
        <v>10.83</v>
      </c>
      <c r="AB349" s="1">
        <v>6.1879999999999997</v>
      </c>
      <c r="AC349" s="1">
        <v>1.5469999999999999</v>
      </c>
      <c r="AD349" s="1">
        <v>1204.941</v>
      </c>
      <c r="AE349" s="1">
        <v>716.06500000000005</v>
      </c>
      <c r="AF349" s="1">
        <f t="shared" si="43"/>
        <v>960.50300000000004</v>
      </c>
      <c r="AG349" s="1">
        <v>17</v>
      </c>
      <c r="AH349" s="1">
        <v>31</v>
      </c>
      <c r="AI349" s="1">
        <f t="shared" si="44"/>
        <v>24</v>
      </c>
      <c r="AJ349" s="1">
        <v>32.176000000000002</v>
      </c>
      <c r="AK349" s="1">
        <v>59.889000000000003</v>
      </c>
      <c r="AL349" s="1">
        <f t="shared" si="45"/>
        <v>28.088000000000001</v>
      </c>
      <c r="AM349" s="1">
        <v>7.6230000000000002</v>
      </c>
      <c r="AN349" s="1">
        <v>8.6240000000000006</v>
      </c>
      <c r="AO349" s="1">
        <f t="shared" si="46"/>
        <v>8.1234999999999999</v>
      </c>
      <c r="AP349" s="1">
        <v>17</v>
      </c>
      <c r="AQ349" s="1">
        <v>27</v>
      </c>
      <c r="AR349" s="1">
        <f t="shared" si="47"/>
        <v>22</v>
      </c>
      <c r="AS349" s="1">
        <v>1</v>
      </c>
      <c r="AT349" s="1">
        <v>1</v>
      </c>
      <c r="AU349" s="1">
        <v>1</v>
      </c>
      <c r="AV349" s="2">
        <v>3.125</v>
      </c>
      <c r="AW349" s="2">
        <v>3.4285714285714284</v>
      </c>
      <c r="AX349" s="2">
        <v>2.4</v>
      </c>
      <c r="AY349" s="2">
        <v>3.2</v>
      </c>
      <c r="AZ349" s="2">
        <v>3.5</v>
      </c>
      <c r="BA349" s="2">
        <v>3.75</v>
      </c>
      <c r="BB349" s="2">
        <v>4.75</v>
      </c>
      <c r="BC349" s="2">
        <v>3.8</v>
      </c>
      <c r="BD349" s="3">
        <v>21.628435731140542</v>
      </c>
      <c r="BE349" s="3">
        <v>0.26900000000000002</v>
      </c>
      <c r="BF349" s="3">
        <v>22.193000000000001</v>
      </c>
      <c r="BG349" s="3">
        <v>5.2927124415723368</v>
      </c>
      <c r="BH349" s="3">
        <v>8.3000000000000004E-2</v>
      </c>
      <c r="BI349" s="14">
        <v>2.006944265201617E-2</v>
      </c>
      <c r="BJ349" s="3">
        <v>3.1970000000000027</v>
      </c>
      <c r="BK349" s="9">
        <v>65.819560000079491</v>
      </c>
      <c r="BL349" s="9">
        <v>46.997999999966851</v>
      </c>
    </row>
    <row r="350" spans="1:64" x14ac:dyDescent="0.4">
      <c r="A350" s="1">
        <v>32</v>
      </c>
      <c r="B350" s="1">
        <v>24</v>
      </c>
      <c r="C350" s="1" t="s">
        <v>76</v>
      </c>
      <c r="D350" s="1">
        <v>2</v>
      </c>
      <c r="E350" s="1" t="s">
        <v>77</v>
      </c>
      <c r="F350" s="1">
        <v>13</v>
      </c>
      <c r="G350" s="1" t="s">
        <v>85</v>
      </c>
      <c r="H350" s="1" t="s">
        <v>80</v>
      </c>
      <c r="I350" s="1" t="s">
        <v>80</v>
      </c>
      <c r="J350" s="1">
        <v>0</v>
      </c>
      <c r="K350" s="1">
        <v>1</v>
      </c>
      <c r="L350" s="1">
        <v>2</v>
      </c>
      <c r="M350" s="1">
        <f t="shared" si="48"/>
        <v>1</v>
      </c>
      <c r="N350" s="1" t="s">
        <v>80</v>
      </c>
      <c r="O350" s="1"/>
      <c r="P350" s="1"/>
      <c r="Q350" s="1">
        <v>0</v>
      </c>
      <c r="R350" s="1">
        <f t="shared" si="41"/>
        <v>0</v>
      </c>
      <c r="S350" s="1"/>
      <c r="T350" s="1">
        <f t="shared" si="42"/>
        <v>0</v>
      </c>
      <c r="U350" s="1"/>
      <c r="V350" s="1"/>
      <c r="W350" s="1">
        <v>0</v>
      </c>
      <c r="X350" s="1">
        <v>24.157</v>
      </c>
      <c r="Y350" s="1">
        <v>299.93</v>
      </c>
      <c r="Z350" s="1">
        <v>141.977</v>
      </c>
      <c r="AA350" s="1">
        <v>5.7930000000000001</v>
      </c>
      <c r="AB350" s="1">
        <v>5.069</v>
      </c>
      <c r="AC350" s="1">
        <v>4.3449999999999998</v>
      </c>
      <c r="AD350" s="1">
        <v>905.83299999999997</v>
      </c>
      <c r="AE350" s="1">
        <v>278.93200000000002</v>
      </c>
      <c r="AF350" s="1">
        <f t="shared" si="43"/>
        <v>592.38249999999994</v>
      </c>
      <c r="AG350" s="1">
        <v>24</v>
      </c>
      <c r="AH350" s="1">
        <v>74</v>
      </c>
      <c r="AI350" s="1">
        <f t="shared" si="44"/>
        <v>49</v>
      </c>
      <c r="AJ350" s="1">
        <v>36.549999999999997</v>
      </c>
      <c r="AK350" s="1">
        <v>35.567</v>
      </c>
      <c r="AL350" s="1">
        <f t="shared" si="45"/>
        <v>42.774999999999999</v>
      </c>
      <c r="AM350" s="1">
        <v>7.508</v>
      </c>
      <c r="AN350" s="1">
        <v>3.923</v>
      </c>
      <c r="AO350" s="1">
        <f t="shared" si="46"/>
        <v>5.7155000000000005</v>
      </c>
      <c r="AP350" s="1">
        <v>20</v>
      </c>
      <c r="AQ350" s="1">
        <v>67</v>
      </c>
      <c r="AR350" s="1">
        <f t="shared" si="47"/>
        <v>43.5</v>
      </c>
      <c r="AS350" s="1">
        <v>1</v>
      </c>
      <c r="AT350" s="1">
        <v>1</v>
      </c>
      <c r="AU350" s="1">
        <v>1</v>
      </c>
      <c r="AV350" s="2">
        <v>3.125</v>
      </c>
      <c r="AW350" s="2">
        <v>3.4285714285714284</v>
      </c>
      <c r="AX350" s="2">
        <v>2.4</v>
      </c>
      <c r="AY350" s="2">
        <v>3.2</v>
      </c>
      <c r="AZ350" s="2">
        <v>3.5</v>
      </c>
      <c r="BA350" s="2">
        <v>3.75</v>
      </c>
      <c r="BB350" s="2">
        <v>4.75</v>
      </c>
      <c r="BC350" s="2">
        <v>3.8</v>
      </c>
      <c r="BD350" s="5"/>
      <c r="BE350" s="5"/>
      <c r="BF350" s="5"/>
      <c r="BG350" s="5"/>
      <c r="BH350" s="5"/>
      <c r="BI350" s="5"/>
      <c r="BJ350" s="5"/>
      <c r="BK350" s="4"/>
      <c r="BL350" s="4"/>
    </row>
    <row r="351" spans="1:64" x14ac:dyDescent="0.4">
      <c r="A351" s="1">
        <v>32</v>
      </c>
      <c r="B351" s="1">
        <v>24</v>
      </c>
      <c r="C351" s="1" t="s">
        <v>76</v>
      </c>
      <c r="D351" s="1">
        <v>2</v>
      </c>
      <c r="E351" s="1" t="s">
        <v>77</v>
      </c>
      <c r="F351" s="1">
        <v>14</v>
      </c>
      <c r="G351" s="1" t="s">
        <v>78</v>
      </c>
      <c r="H351" s="1" t="s">
        <v>79</v>
      </c>
      <c r="I351" s="1" t="s">
        <v>79</v>
      </c>
      <c r="J351" s="1">
        <v>0</v>
      </c>
      <c r="K351" s="1">
        <v>0</v>
      </c>
      <c r="L351" s="1">
        <v>0</v>
      </c>
      <c r="M351" s="1">
        <f t="shared" si="48"/>
        <v>0</v>
      </c>
      <c r="N351" s="1"/>
      <c r="O351" s="1"/>
      <c r="P351" s="1"/>
      <c r="Q351" s="1">
        <v>0</v>
      </c>
      <c r="R351" s="1">
        <f t="shared" si="41"/>
        <v>0</v>
      </c>
      <c r="S351" s="1"/>
      <c r="T351" s="1">
        <f t="shared" si="42"/>
        <v>0</v>
      </c>
      <c r="U351" s="1" t="s">
        <v>81</v>
      </c>
      <c r="V351" s="1"/>
      <c r="W351" s="1">
        <v>0</v>
      </c>
      <c r="X351" s="1">
        <v>23.41</v>
      </c>
      <c r="Y351" s="1">
        <v>114.19199999999999</v>
      </c>
      <c r="Z351" s="1">
        <v>142.447</v>
      </c>
      <c r="AA351" s="1">
        <v>3.915</v>
      </c>
      <c r="AB351" s="1">
        <v>4.5199999999999996</v>
      </c>
      <c r="AC351" s="1">
        <v>5.125</v>
      </c>
      <c r="AD351" s="1">
        <v>943.95699999999999</v>
      </c>
      <c r="AE351" s="1">
        <v>359.24599999999998</v>
      </c>
      <c r="AF351" s="1">
        <f t="shared" si="43"/>
        <v>651.60149999999999</v>
      </c>
      <c r="AG351" s="1">
        <v>23</v>
      </c>
      <c r="AH351" s="1">
        <v>57</v>
      </c>
      <c r="AI351" s="1">
        <f t="shared" si="44"/>
        <v>40</v>
      </c>
      <c r="AJ351" s="1">
        <v>32.25</v>
      </c>
      <c r="AK351" s="1">
        <v>40.587000000000003</v>
      </c>
      <c r="AL351" s="1">
        <f t="shared" si="45"/>
        <v>36.125</v>
      </c>
      <c r="AM351" s="1">
        <v>6.282</v>
      </c>
      <c r="AN351" s="1">
        <v>3.919</v>
      </c>
      <c r="AO351" s="1">
        <f t="shared" si="46"/>
        <v>5.1005000000000003</v>
      </c>
      <c r="AP351" s="1">
        <v>16</v>
      </c>
      <c r="AQ351" s="1">
        <v>46</v>
      </c>
      <c r="AR351" s="1">
        <f t="shared" si="47"/>
        <v>31</v>
      </c>
      <c r="AS351" s="1">
        <v>1</v>
      </c>
      <c r="AT351" s="1">
        <v>1</v>
      </c>
      <c r="AU351" s="1">
        <v>1</v>
      </c>
      <c r="AV351" s="2">
        <v>3.125</v>
      </c>
      <c r="AW351" s="2">
        <v>3.4285714285714284</v>
      </c>
      <c r="AX351" s="2">
        <v>2.4</v>
      </c>
      <c r="AY351" s="2">
        <v>3.2</v>
      </c>
      <c r="AZ351" s="2">
        <v>3.5</v>
      </c>
      <c r="BA351" s="2">
        <v>3.75</v>
      </c>
      <c r="BB351" s="2">
        <v>4.75</v>
      </c>
      <c r="BC351" s="2">
        <v>3.8</v>
      </c>
      <c r="BD351" s="5"/>
      <c r="BE351" s="5"/>
      <c r="BF351" s="5"/>
      <c r="BG351" s="5"/>
      <c r="BH351" s="5"/>
      <c r="BI351" s="5"/>
      <c r="BJ351" s="5"/>
      <c r="BK351" s="4"/>
      <c r="BL351" s="4"/>
    </row>
    <row r="352" spans="1:64" x14ac:dyDescent="0.4">
      <c r="A352" s="1">
        <v>32</v>
      </c>
      <c r="B352" s="1">
        <v>24</v>
      </c>
      <c r="C352" s="1" t="s">
        <v>76</v>
      </c>
      <c r="D352" s="1">
        <v>2</v>
      </c>
      <c r="E352" s="1" t="s">
        <v>77</v>
      </c>
      <c r="F352" s="1">
        <v>15</v>
      </c>
      <c r="G352" s="1" t="s">
        <v>82</v>
      </c>
      <c r="H352" s="1" t="s">
        <v>80</v>
      </c>
      <c r="I352" s="1" t="s">
        <v>79</v>
      </c>
      <c r="J352" s="1">
        <v>1</v>
      </c>
      <c r="K352" s="1">
        <v>1</v>
      </c>
      <c r="L352" s="1">
        <v>2</v>
      </c>
      <c r="M352" s="1">
        <f t="shared" si="48"/>
        <v>1</v>
      </c>
      <c r="N352" s="1" t="s">
        <v>80</v>
      </c>
      <c r="O352" s="1"/>
      <c r="P352" s="1"/>
      <c r="Q352" s="1">
        <v>1</v>
      </c>
      <c r="R352" s="1">
        <f t="shared" si="41"/>
        <v>0</v>
      </c>
      <c r="S352" s="1"/>
      <c r="T352" s="1">
        <f t="shared" si="42"/>
        <v>1</v>
      </c>
      <c r="U352" s="1" t="s">
        <v>81</v>
      </c>
      <c r="V352" s="1" t="s">
        <v>83</v>
      </c>
      <c r="W352" s="1">
        <v>1</v>
      </c>
      <c r="X352" s="1">
        <v>26.515000000000001</v>
      </c>
      <c r="Y352" s="1">
        <v>315.59800000000001</v>
      </c>
      <c r="Z352" s="1">
        <v>104.822</v>
      </c>
      <c r="AA352" s="1">
        <v>7.7309999999999999</v>
      </c>
      <c r="AB352" s="1">
        <v>5.9710000000000001</v>
      </c>
      <c r="AC352" s="1">
        <v>4.2110000000000003</v>
      </c>
      <c r="AD352" s="1">
        <v>750.548</v>
      </c>
      <c r="AE352" s="1">
        <v>352.56900000000002</v>
      </c>
      <c r="AF352" s="1">
        <f t="shared" si="43"/>
        <v>551.55849999999998</v>
      </c>
      <c r="AG352" s="1">
        <v>31</v>
      </c>
      <c r="AH352" s="1">
        <v>65</v>
      </c>
      <c r="AI352" s="1">
        <f t="shared" si="44"/>
        <v>48</v>
      </c>
      <c r="AJ352" s="1">
        <v>30.321000000000002</v>
      </c>
      <c r="AK352" s="1">
        <v>78.656000000000006</v>
      </c>
      <c r="AL352" s="1">
        <f t="shared" si="45"/>
        <v>39.160499999999999</v>
      </c>
      <c r="AM352" s="1">
        <v>5.8170000000000002</v>
      </c>
      <c r="AN352" s="1">
        <v>4.3940000000000001</v>
      </c>
      <c r="AO352" s="1">
        <f t="shared" si="46"/>
        <v>5.1055000000000001</v>
      </c>
      <c r="AP352" s="1">
        <v>28</v>
      </c>
      <c r="AQ352" s="1">
        <v>61</v>
      </c>
      <c r="AR352" s="1">
        <f t="shared" si="47"/>
        <v>44.5</v>
      </c>
      <c r="AS352" s="1">
        <v>2</v>
      </c>
      <c r="AT352" s="1">
        <v>2</v>
      </c>
      <c r="AU352" s="1">
        <v>2</v>
      </c>
      <c r="AV352" s="2">
        <v>3.125</v>
      </c>
      <c r="AW352" s="2">
        <v>3.4285714285714284</v>
      </c>
      <c r="AX352" s="2">
        <v>2.4</v>
      </c>
      <c r="AY352" s="2">
        <v>3.2</v>
      </c>
      <c r="AZ352" s="2">
        <v>3.5</v>
      </c>
      <c r="BA352" s="2">
        <v>3.75</v>
      </c>
      <c r="BB352" s="2">
        <v>4.75</v>
      </c>
      <c r="BC352" s="2">
        <v>3.8</v>
      </c>
      <c r="BD352" s="3">
        <v>21.097904239218661</v>
      </c>
      <c r="BE352" s="3">
        <v>1.5760000000000001</v>
      </c>
      <c r="BF352" s="3">
        <v>18.25</v>
      </c>
      <c r="BG352" s="3">
        <v>5.351012449675892</v>
      </c>
      <c r="BH352" s="3">
        <v>0.29899999999999999</v>
      </c>
      <c r="BI352" s="14">
        <v>6.1779355700620542E-2</v>
      </c>
      <c r="BJ352" s="3">
        <v>3.0339999999999918</v>
      </c>
      <c r="BK352" s="9">
        <v>36.828999999999951</v>
      </c>
      <c r="BL352" s="9">
        <v>12.153769999927363</v>
      </c>
    </row>
    <row r="353" spans="1:64" x14ac:dyDescent="0.4">
      <c r="A353" s="1">
        <v>32</v>
      </c>
      <c r="B353" s="1">
        <v>24</v>
      </c>
      <c r="C353" s="1" t="s">
        <v>76</v>
      </c>
      <c r="D353" s="1">
        <v>2</v>
      </c>
      <c r="E353" s="1" t="s">
        <v>77</v>
      </c>
      <c r="F353" s="1">
        <v>16</v>
      </c>
      <c r="G353" s="1" t="s">
        <v>84</v>
      </c>
      <c r="H353" s="1" t="s">
        <v>79</v>
      </c>
      <c r="I353" s="1" t="s">
        <v>80</v>
      </c>
      <c r="J353" s="1">
        <v>1</v>
      </c>
      <c r="K353" s="1">
        <v>1</v>
      </c>
      <c r="L353" s="1">
        <v>5</v>
      </c>
      <c r="M353" s="1">
        <f t="shared" si="48"/>
        <v>0</v>
      </c>
      <c r="N353" s="1"/>
      <c r="O353" s="1"/>
      <c r="P353" s="1"/>
      <c r="Q353" s="1">
        <v>1</v>
      </c>
      <c r="R353" s="1">
        <f t="shared" si="41"/>
        <v>0</v>
      </c>
      <c r="S353" s="1"/>
      <c r="T353" s="1">
        <f t="shared" si="42"/>
        <v>1</v>
      </c>
      <c r="U353" s="1" t="s">
        <v>81</v>
      </c>
      <c r="V353" s="1"/>
      <c r="W353" s="1">
        <v>0</v>
      </c>
      <c r="X353" s="1">
        <v>26.861999999999998</v>
      </c>
      <c r="Y353" s="1">
        <v>410.53699999999998</v>
      </c>
      <c r="Z353" s="1">
        <v>239.089</v>
      </c>
      <c r="AA353" s="1">
        <v>2.4809999999999999</v>
      </c>
      <c r="AB353" s="1">
        <v>2.8849999999999998</v>
      </c>
      <c r="AC353" s="1">
        <v>3.2879999999999998</v>
      </c>
      <c r="AD353" s="1">
        <v>952.346</v>
      </c>
      <c r="AE353" s="1">
        <v>672.63900000000001</v>
      </c>
      <c r="AF353" s="1">
        <f t="shared" si="43"/>
        <v>812.49250000000006</v>
      </c>
      <c r="AG353" s="1">
        <v>26</v>
      </c>
      <c r="AH353" s="1">
        <v>36</v>
      </c>
      <c r="AI353" s="1">
        <f t="shared" si="44"/>
        <v>31</v>
      </c>
      <c r="AJ353" s="1">
        <v>109.25</v>
      </c>
      <c r="AK353" s="1">
        <v>64.617999999999995</v>
      </c>
      <c r="AL353" s="1">
        <f t="shared" si="45"/>
        <v>70.125</v>
      </c>
      <c r="AM353" s="1">
        <v>7.25</v>
      </c>
      <c r="AN353" s="1">
        <v>5.4459999999999997</v>
      </c>
      <c r="AO353" s="1">
        <f t="shared" si="46"/>
        <v>6.3479999999999999</v>
      </c>
      <c r="AP353" s="1">
        <v>20</v>
      </c>
      <c r="AQ353" s="1">
        <v>34</v>
      </c>
      <c r="AR353" s="1">
        <f t="shared" si="47"/>
        <v>27</v>
      </c>
      <c r="AS353" s="1">
        <v>1</v>
      </c>
      <c r="AT353" s="1">
        <v>1</v>
      </c>
      <c r="AU353" s="1">
        <v>1</v>
      </c>
      <c r="AV353" s="2">
        <v>3.125</v>
      </c>
      <c r="AW353" s="2">
        <v>3.4285714285714284</v>
      </c>
      <c r="AX353" s="2">
        <v>2.4</v>
      </c>
      <c r="AY353" s="2">
        <v>3.2</v>
      </c>
      <c r="AZ353" s="2">
        <v>3.5</v>
      </c>
      <c r="BA353" s="2">
        <v>3.75</v>
      </c>
      <c r="BB353" s="2">
        <v>4.75</v>
      </c>
      <c r="BC353" s="2">
        <v>3.8</v>
      </c>
      <c r="BD353" s="3">
        <v>8.5403038397993214</v>
      </c>
      <c r="BE353" s="3">
        <v>8.2000000000000003E-2</v>
      </c>
      <c r="BF353" s="3">
        <v>17.785</v>
      </c>
      <c r="BG353" s="3">
        <v>3.5981510466144702</v>
      </c>
      <c r="BH353" s="3">
        <v>9.2999999999999999E-2</v>
      </c>
      <c r="BI353" s="14">
        <v>1.5890712159941121E-2</v>
      </c>
      <c r="BJ353" s="3">
        <v>3.2019999999999982</v>
      </c>
      <c r="BK353" s="9">
        <v>148.08123999998952</v>
      </c>
      <c r="BL353" s="9">
        <v>192.53840000000633</v>
      </c>
    </row>
    <row r="354" spans="1:64" x14ac:dyDescent="0.4">
      <c r="A354" s="1">
        <v>33</v>
      </c>
      <c r="B354" s="1">
        <v>24</v>
      </c>
      <c r="C354" s="1" t="s">
        <v>86</v>
      </c>
      <c r="D354" s="1">
        <v>2</v>
      </c>
      <c r="E354" s="1" t="s">
        <v>77</v>
      </c>
      <c r="F354" s="1">
        <v>1</v>
      </c>
      <c r="G354" s="1" t="s">
        <v>78</v>
      </c>
      <c r="H354" s="1" t="s">
        <v>79</v>
      </c>
      <c r="I354" s="1" t="s">
        <v>79</v>
      </c>
      <c r="J354" s="1">
        <v>1</v>
      </c>
      <c r="K354" s="1">
        <v>0</v>
      </c>
      <c r="L354" s="1">
        <v>4</v>
      </c>
      <c r="M354" s="1">
        <f t="shared" si="48"/>
        <v>0</v>
      </c>
      <c r="N354" s="1"/>
      <c r="O354" s="1"/>
      <c r="P354" s="1"/>
      <c r="Q354" s="1">
        <v>1</v>
      </c>
      <c r="R354" s="1">
        <f t="shared" si="41"/>
        <v>1</v>
      </c>
      <c r="S354" s="1" t="s">
        <v>79</v>
      </c>
      <c r="T354" s="1">
        <f t="shared" si="42"/>
        <v>2</v>
      </c>
      <c r="U354" s="1" t="s">
        <v>83</v>
      </c>
      <c r="V354" s="1"/>
      <c r="W354" s="1">
        <v>1</v>
      </c>
      <c r="X354" s="1">
        <v>18.373999999999999</v>
      </c>
      <c r="Y354" s="1">
        <v>263.77100000000002</v>
      </c>
      <c r="Z354" s="1">
        <v>53.95</v>
      </c>
      <c r="AA354" s="1">
        <v>7.3440000000000003</v>
      </c>
      <c r="AB354" s="1">
        <v>7.2560000000000002</v>
      </c>
      <c r="AC354" s="1">
        <v>7.1689999999999996</v>
      </c>
      <c r="AD354" s="1">
        <v>364.14</v>
      </c>
      <c r="AE354" s="1">
        <v>546.33299999999997</v>
      </c>
      <c r="AF354" s="1">
        <f t="shared" si="43"/>
        <v>455.23649999999998</v>
      </c>
      <c r="AG354" s="1">
        <v>43</v>
      </c>
      <c r="AH354" s="1">
        <v>30</v>
      </c>
      <c r="AI354" s="1">
        <f t="shared" si="44"/>
        <v>36.5</v>
      </c>
      <c r="AJ354" s="1">
        <v>27.952999999999999</v>
      </c>
      <c r="AK354" s="1">
        <v>33.384999999999998</v>
      </c>
      <c r="AL354" s="1">
        <f t="shared" si="45"/>
        <v>32.226500000000001</v>
      </c>
      <c r="AM354" s="1">
        <v>3.976</v>
      </c>
      <c r="AN354" s="1">
        <v>4.8040000000000003</v>
      </c>
      <c r="AO354" s="1">
        <f t="shared" si="46"/>
        <v>4.3900000000000006</v>
      </c>
      <c r="AP354" s="1">
        <v>43</v>
      </c>
      <c r="AQ354" s="1">
        <v>26</v>
      </c>
      <c r="AR354" s="1">
        <f t="shared" si="47"/>
        <v>34.5</v>
      </c>
      <c r="AS354" s="1">
        <v>1</v>
      </c>
      <c r="AT354" s="1">
        <v>2</v>
      </c>
      <c r="AU354" s="1">
        <v>1</v>
      </c>
      <c r="AV354" s="2">
        <v>2.375</v>
      </c>
      <c r="AW354" s="2">
        <v>3.5714285714285716</v>
      </c>
      <c r="AX354" s="2">
        <v>1.4</v>
      </c>
      <c r="AY354" s="2">
        <v>2.4</v>
      </c>
      <c r="AZ354" s="2">
        <v>3.3333333333333335</v>
      </c>
      <c r="BA354" s="2">
        <v>4</v>
      </c>
      <c r="BB354" s="2">
        <v>5.25</v>
      </c>
      <c r="BC354" s="2">
        <v>4.2</v>
      </c>
      <c r="BD354" s="3">
        <v>7.2264746499984323E-2</v>
      </c>
      <c r="BE354" s="3">
        <v>4.9000000000000002E-2</v>
      </c>
      <c r="BF354" s="3">
        <v>14.409000000000001</v>
      </c>
      <c r="BG354" s="3">
        <v>0.67674585878121984</v>
      </c>
      <c r="BH354" s="3">
        <v>8.9999999999999993E-3</v>
      </c>
      <c r="BI354" s="14">
        <v>1.7834346325089289E-3</v>
      </c>
      <c r="BJ354" s="3">
        <v>0.64900000000000002</v>
      </c>
      <c r="BK354" s="11"/>
      <c r="BL354" s="11"/>
    </row>
    <row r="355" spans="1:64" x14ac:dyDescent="0.4">
      <c r="A355" s="1">
        <v>33</v>
      </c>
      <c r="B355" s="1">
        <v>24</v>
      </c>
      <c r="C355" s="1" t="s">
        <v>86</v>
      </c>
      <c r="D355" s="1">
        <v>2</v>
      </c>
      <c r="E355" s="1" t="s">
        <v>77</v>
      </c>
      <c r="F355" s="1">
        <v>2</v>
      </c>
      <c r="G355" s="1" t="s">
        <v>82</v>
      </c>
      <c r="H355" s="1" t="s">
        <v>80</v>
      </c>
      <c r="I355" s="1" t="s">
        <v>79</v>
      </c>
      <c r="J355" s="1">
        <v>0</v>
      </c>
      <c r="K355" s="1">
        <v>0</v>
      </c>
      <c r="L355" s="1">
        <v>6</v>
      </c>
      <c r="M355" s="1">
        <f t="shared" si="48"/>
        <v>1</v>
      </c>
      <c r="N355" s="1" t="s">
        <v>80</v>
      </c>
      <c r="O355" s="1"/>
      <c r="P355" s="1"/>
      <c r="Q355" s="1">
        <v>1</v>
      </c>
      <c r="R355" s="1">
        <f t="shared" si="41"/>
        <v>0</v>
      </c>
      <c r="S355" s="1"/>
      <c r="T355" s="1">
        <f t="shared" si="42"/>
        <v>1</v>
      </c>
      <c r="U355" s="1"/>
      <c r="V355" s="1"/>
      <c r="W355" s="1">
        <v>0</v>
      </c>
      <c r="X355" s="1">
        <v>42.917999999999999</v>
      </c>
      <c r="Y355" s="1">
        <v>438.34800000000001</v>
      </c>
      <c r="Z355" s="1">
        <v>273.55</v>
      </c>
      <c r="AA355" s="1">
        <v>10.831</v>
      </c>
      <c r="AB355" s="1">
        <v>7.8620000000000001</v>
      </c>
      <c r="AC355" s="1">
        <v>4.8929999999999998</v>
      </c>
      <c r="AD355" s="1">
        <v>207.63200000000001</v>
      </c>
      <c r="AE355" s="1">
        <v>289.69400000000002</v>
      </c>
      <c r="AF355" s="1">
        <f t="shared" si="43"/>
        <v>248.66300000000001</v>
      </c>
      <c r="AG355" s="1">
        <v>155</v>
      </c>
      <c r="AH355" s="1">
        <v>124</v>
      </c>
      <c r="AI355" s="1">
        <f t="shared" si="44"/>
        <v>139.5</v>
      </c>
      <c r="AJ355" s="1">
        <v>39.481999999999999</v>
      </c>
      <c r="AK355" s="1">
        <v>44.110999999999997</v>
      </c>
      <c r="AL355" s="1">
        <f t="shared" si="45"/>
        <v>89.491</v>
      </c>
      <c r="AM355" s="1">
        <v>6.3330000000000002</v>
      </c>
      <c r="AN355" s="1">
        <v>6.5860000000000003</v>
      </c>
      <c r="AO355" s="1">
        <f t="shared" si="46"/>
        <v>6.4595000000000002</v>
      </c>
      <c r="AP355" s="1">
        <v>139</v>
      </c>
      <c r="AQ355" s="1">
        <v>117</v>
      </c>
      <c r="AR355" s="1">
        <f t="shared" si="47"/>
        <v>128</v>
      </c>
      <c r="AS355" s="1">
        <v>5</v>
      </c>
      <c r="AT355" s="1">
        <v>6</v>
      </c>
      <c r="AU355" s="1">
        <v>4</v>
      </c>
      <c r="AV355" s="2">
        <v>2.375</v>
      </c>
      <c r="AW355" s="2">
        <v>3.5714285714285716</v>
      </c>
      <c r="AX355" s="2">
        <v>1.4</v>
      </c>
      <c r="AY355" s="2">
        <v>2.4</v>
      </c>
      <c r="AZ355" s="2">
        <v>3.3333333333333335</v>
      </c>
      <c r="BA355" s="2">
        <v>4</v>
      </c>
      <c r="BB355" s="2">
        <v>5.25</v>
      </c>
      <c r="BC355" s="2">
        <v>4.2</v>
      </c>
      <c r="BD355" s="5"/>
      <c r="BE355" s="5"/>
      <c r="BF355" s="5"/>
      <c r="BG355" s="5"/>
      <c r="BH355" s="5"/>
      <c r="BI355" s="5"/>
      <c r="BJ355" s="5"/>
      <c r="BK355" s="4"/>
      <c r="BL355" s="4"/>
    </row>
    <row r="356" spans="1:64" x14ac:dyDescent="0.4">
      <c r="A356" s="1">
        <v>33</v>
      </c>
      <c r="B356" s="1">
        <v>24</v>
      </c>
      <c r="C356" s="1" t="s">
        <v>86</v>
      </c>
      <c r="D356" s="1">
        <v>2</v>
      </c>
      <c r="E356" s="1" t="s">
        <v>77</v>
      </c>
      <c r="F356" s="1">
        <v>3</v>
      </c>
      <c r="G356" s="1" t="s">
        <v>84</v>
      </c>
      <c r="H356" s="1" t="s">
        <v>79</v>
      </c>
      <c r="I356" s="1" t="s">
        <v>80</v>
      </c>
      <c r="J356" s="1">
        <v>1</v>
      </c>
      <c r="K356" s="1">
        <v>0</v>
      </c>
      <c r="L356" s="1">
        <v>0</v>
      </c>
      <c r="M356" s="1">
        <f t="shared" si="48"/>
        <v>0</v>
      </c>
      <c r="N356" s="1" t="s">
        <v>80</v>
      </c>
      <c r="O356" s="1"/>
      <c r="P356" s="1"/>
      <c r="Q356" s="1">
        <v>0</v>
      </c>
      <c r="R356" s="1">
        <f t="shared" si="41"/>
        <v>0</v>
      </c>
      <c r="S356" s="1"/>
      <c r="T356" s="1">
        <f t="shared" si="42"/>
        <v>0</v>
      </c>
      <c r="U356" s="1"/>
      <c r="V356" s="1"/>
      <c r="W356" s="1">
        <v>0</v>
      </c>
      <c r="X356" s="1">
        <v>19.036999999999999</v>
      </c>
      <c r="Y356" s="1">
        <v>68.875</v>
      </c>
      <c r="Z356" s="1">
        <v>96.959000000000003</v>
      </c>
      <c r="AA356" s="1">
        <v>1.9259999999999999</v>
      </c>
      <c r="AB356" s="1">
        <v>1.7509999999999999</v>
      </c>
      <c r="AC356" s="1">
        <v>1.575</v>
      </c>
      <c r="AD356" s="1">
        <v>714.28</v>
      </c>
      <c r="AE356" s="1">
        <v>779.13</v>
      </c>
      <c r="AF356" s="1">
        <f t="shared" si="43"/>
        <v>746.70499999999993</v>
      </c>
      <c r="AG356" s="1">
        <v>25</v>
      </c>
      <c r="AH356" s="1">
        <v>23</v>
      </c>
      <c r="AI356" s="1">
        <f t="shared" si="44"/>
        <v>24</v>
      </c>
      <c r="AJ356" s="1">
        <v>38.667000000000002</v>
      </c>
      <c r="AK356" s="1">
        <v>38.905000000000001</v>
      </c>
      <c r="AL356" s="1">
        <f t="shared" si="45"/>
        <v>31.333500000000001</v>
      </c>
      <c r="AM356" s="1">
        <v>6.1890000000000001</v>
      </c>
      <c r="AN356" s="1">
        <v>6.4790000000000001</v>
      </c>
      <c r="AO356" s="1">
        <f t="shared" si="46"/>
        <v>6.3339999999999996</v>
      </c>
      <c r="AP356" s="1">
        <v>24</v>
      </c>
      <c r="AQ356" s="1">
        <v>21</v>
      </c>
      <c r="AR356" s="1">
        <f t="shared" si="47"/>
        <v>22.5</v>
      </c>
      <c r="AS356" s="1">
        <v>3</v>
      </c>
      <c r="AT356" s="1">
        <v>3</v>
      </c>
      <c r="AU356" s="1">
        <v>3</v>
      </c>
      <c r="AV356" s="2">
        <v>2.375</v>
      </c>
      <c r="AW356" s="2">
        <v>3.5714285714285716</v>
      </c>
      <c r="AX356" s="2">
        <v>1.4</v>
      </c>
      <c r="AY356" s="2">
        <v>2.4</v>
      </c>
      <c r="AZ356" s="2">
        <v>3.3333333333333335</v>
      </c>
      <c r="BA356" s="2">
        <v>4</v>
      </c>
      <c r="BB356" s="2">
        <v>5.25</v>
      </c>
      <c r="BC356" s="2">
        <v>4.2</v>
      </c>
      <c r="BD356" s="3">
        <v>48.485891074402055</v>
      </c>
      <c r="BE356" s="3">
        <v>0.105</v>
      </c>
      <c r="BF356" s="3">
        <v>27.616</v>
      </c>
      <c r="BG356" s="3">
        <v>5.1281805907107429</v>
      </c>
      <c r="BH356" s="3">
        <v>0.06</v>
      </c>
      <c r="BI356" s="17">
        <v>1.0013505923759923E-2</v>
      </c>
      <c r="BJ356" s="3">
        <v>0.63900000000000023</v>
      </c>
      <c r="BK356" s="11"/>
      <c r="BL356" s="11"/>
    </row>
    <row r="357" spans="1:64" x14ac:dyDescent="0.4">
      <c r="A357" s="1">
        <v>33</v>
      </c>
      <c r="B357" s="1">
        <v>24</v>
      </c>
      <c r="C357" s="1" t="s">
        <v>86</v>
      </c>
      <c r="D357" s="1">
        <v>2</v>
      </c>
      <c r="E357" s="1" t="s">
        <v>77</v>
      </c>
      <c r="F357" s="1">
        <v>4</v>
      </c>
      <c r="G357" s="1" t="s">
        <v>85</v>
      </c>
      <c r="H357" s="1" t="s">
        <v>80</v>
      </c>
      <c r="I357" s="1" t="s">
        <v>80</v>
      </c>
      <c r="J357" s="1">
        <v>0</v>
      </c>
      <c r="K357" s="1">
        <v>0</v>
      </c>
      <c r="L357" s="1">
        <v>0</v>
      </c>
      <c r="M357" s="1">
        <f t="shared" si="48"/>
        <v>1</v>
      </c>
      <c r="N357" s="1" t="s">
        <v>80</v>
      </c>
      <c r="O357" s="1"/>
      <c r="P357" s="1"/>
      <c r="Q357" s="1">
        <v>0</v>
      </c>
      <c r="R357" s="1">
        <f t="shared" si="41"/>
        <v>0</v>
      </c>
      <c r="S357" s="1"/>
      <c r="T357" s="1">
        <f t="shared" si="42"/>
        <v>0</v>
      </c>
      <c r="U357" s="1" t="s">
        <v>83</v>
      </c>
      <c r="V357" s="1"/>
      <c r="W357" s="1">
        <v>1</v>
      </c>
      <c r="X357" s="1">
        <v>20.346</v>
      </c>
      <c r="Y357" s="1">
        <v>104.953</v>
      </c>
      <c r="Z357" s="1">
        <v>139.37899999999999</v>
      </c>
      <c r="AA357" s="1">
        <v>2.2109999999999999</v>
      </c>
      <c r="AB357" s="1">
        <v>1.8839999999999999</v>
      </c>
      <c r="AC357" s="1">
        <v>1.5569999999999999</v>
      </c>
      <c r="AD357" s="1">
        <v>572.09100000000001</v>
      </c>
      <c r="AE357" s="1">
        <v>475.23099999999999</v>
      </c>
      <c r="AF357" s="1">
        <f t="shared" si="43"/>
        <v>523.66100000000006</v>
      </c>
      <c r="AG357" s="1">
        <v>33</v>
      </c>
      <c r="AH357" s="1">
        <v>39</v>
      </c>
      <c r="AI357" s="1">
        <f t="shared" si="44"/>
        <v>36</v>
      </c>
      <c r="AJ357" s="1">
        <v>32.759</v>
      </c>
      <c r="AK357" s="1">
        <v>38.161999999999999</v>
      </c>
      <c r="AL357" s="1">
        <f t="shared" si="45"/>
        <v>34.3795</v>
      </c>
      <c r="AM357" s="1">
        <v>6.1310000000000002</v>
      </c>
      <c r="AN357" s="1">
        <v>6.4260000000000002</v>
      </c>
      <c r="AO357" s="1">
        <f t="shared" si="46"/>
        <v>6.2785000000000002</v>
      </c>
      <c r="AP357" s="1">
        <v>29</v>
      </c>
      <c r="AQ357" s="1">
        <v>37</v>
      </c>
      <c r="AR357" s="1">
        <f t="shared" si="47"/>
        <v>33</v>
      </c>
      <c r="AS357" s="1">
        <v>1</v>
      </c>
      <c r="AT357" s="1">
        <v>2</v>
      </c>
      <c r="AU357" s="1">
        <v>2</v>
      </c>
      <c r="AV357" s="2">
        <v>2.375</v>
      </c>
      <c r="AW357" s="2">
        <v>3.5714285714285716</v>
      </c>
      <c r="AX357" s="2">
        <v>1.4</v>
      </c>
      <c r="AY357" s="2">
        <v>2.4</v>
      </c>
      <c r="AZ357" s="2">
        <v>3.3333333333333335</v>
      </c>
      <c r="BA357" s="2">
        <v>4</v>
      </c>
      <c r="BB357" s="2">
        <v>5.25</v>
      </c>
      <c r="BC357" s="2">
        <v>4.2</v>
      </c>
      <c r="BD357" s="5"/>
      <c r="BE357" s="5"/>
      <c r="BF357" s="5"/>
      <c r="BG357" s="5"/>
      <c r="BH357" s="5"/>
      <c r="BI357" s="5"/>
      <c r="BJ357" s="5"/>
      <c r="BK357" s="4"/>
      <c r="BL357" s="4"/>
    </row>
    <row r="358" spans="1:64" x14ac:dyDescent="0.4">
      <c r="A358" s="1">
        <v>33</v>
      </c>
      <c r="B358" s="1">
        <v>24</v>
      </c>
      <c r="C358" s="1" t="s">
        <v>86</v>
      </c>
      <c r="D358" s="1">
        <v>2</v>
      </c>
      <c r="E358" s="1" t="s">
        <v>77</v>
      </c>
      <c r="F358" s="1">
        <v>5</v>
      </c>
      <c r="G358" s="1" t="s">
        <v>82</v>
      </c>
      <c r="H358" s="1" t="s">
        <v>80</v>
      </c>
      <c r="I358" s="1" t="s">
        <v>79</v>
      </c>
      <c r="J358" s="1"/>
      <c r="K358" s="1"/>
      <c r="L358" s="1"/>
      <c r="M358" s="1">
        <f t="shared" si="48"/>
        <v>0</v>
      </c>
      <c r="N358" s="1"/>
      <c r="O358" s="1"/>
      <c r="P358" s="1"/>
      <c r="Q358" s="1"/>
      <c r="R358" s="1">
        <f t="shared" si="41"/>
        <v>0</v>
      </c>
      <c r="S358" s="1"/>
      <c r="T358" s="1">
        <f t="shared" si="42"/>
        <v>0</v>
      </c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 t="e">
        <f t="shared" si="43"/>
        <v>#DIV/0!</v>
      </c>
      <c r="AG358" s="1"/>
      <c r="AH358" s="1"/>
      <c r="AI358" s="1" t="e">
        <f t="shared" si="44"/>
        <v>#DIV/0!</v>
      </c>
      <c r="AJ358" s="1"/>
      <c r="AK358" s="1"/>
      <c r="AL358" s="1" t="e">
        <f t="shared" si="45"/>
        <v>#DIV/0!</v>
      </c>
      <c r="AM358" s="1"/>
      <c r="AN358" s="1"/>
      <c r="AO358" s="1" t="e">
        <f t="shared" si="46"/>
        <v>#DIV/0!</v>
      </c>
      <c r="AP358" s="1"/>
      <c r="AQ358" s="1"/>
      <c r="AR358" s="1" t="e">
        <f t="shared" si="47"/>
        <v>#DIV/0!</v>
      </c>
      <c r="AS358" s="1"/>
      <c r="AT358" s="1"/>
      <c r="AU358" s="1"/>
      <c r="AV358" s="2">
        <v>2.375</v>
      </c>
      <c r="AW358" s="2">
        <v>3.5714285714285716</v>
      </c>
      <c r="AX358" s="2">
        <v>1.4</v>
      </c>
      <c r="AY358" s="2">
        <v>2.4</v>
      </c>
      <c r="AZ358" s="2">
        <v>3.3333333333333335</v>
      </c>
      <c r="BA358" s="2">
        <v>4</v>
      </c>
      <c r="BB358" s="2">
        <v>5.25</v>
      </c>
      <c r="BC358" s="2">
        <v>4.2</v>
      </c>
      <c r="BD358" s="5"/>
      <c r="BE358" s="5"/>
      <c r="BF358" s="5"/>
      <c r="BG358" s="5"/>
      <c r="BH358" s="5"/>
      <c r="BI358" s="5"/>
      <c r="BJ358" s="5"/>
      <c r="BK358" s="4"/>
      <c r="BL358" s="4"/>
    </row>
    <row r="359" spans="1:64" x14ac:dyDescent="0.4">
      <c r="A359" s="1">
        <v>33</v>
      </c>
      <c r="B359" s="1">
        <v>24</v>
      </c>
      <c r="C359" s="1" t="s">
        <v>86</v>
      </c>
      <c r="D359" s="1">
        <v>2</v>
      </c>
      <c r="E359" s="1" t="s">
        <v>77</v>
      </c>
      <c r="F359" s="1">
        <v>6</v>
      </c>
      <c r="G359" s="1" t="s">
        <v>84</v>
      </c>
      <c r="H359" s="1" t="s">
        <v>79</v>
      </c>
      <c r="I359" s="1" t="s">
        <v>80</v>
      </c>
      <c r="J359" s="1">
        <v>0</v>
      </c>
      <c r="K359" s="1">
        <v>0</v>
      </c>
      <c r="L359" s="1">
        <v>0</v>
      </c>
      <c r="M359" s="1">
        <f t="shared" si="48"/>
        <v>0</v>
      </c>
      <c r="N359" s="1"/>
      <c r="O359" s="1"/>
      <c r="P359" s="1"/>
      <c r="Q359" s="1">
        <v>0</v>
      </c>
      <c r="R359" s="1">
        <f t="shared" si="41"/>
        <v>0</v>
      </c>
      <c r="S359" s="1"/>
      <c r="T359" s="1">
        <f t="shared" si="42"/>
        <v>0</v>
      </c>
      <c r="U359" s="1" t="s">
        <v>81</v>
      </c>
      <c r="V359" s="1"/>
      <c r="W359" s="1">
        <v>0</v>
      </c>
      <c r="X359" s="1">
        <v>26.652000000000001</v>
      </c>
      <c r="Y359" s="1">
        <v>186.21299999999999</v>
      </c>
      <c r="Z359" s="1">
        <v>193.47900000000001</v>
      </c>
      <c r="AA359" s="1">
        <v>3.1890000000000001</v>
      </c>
      <c r="AB359" s="1">
        <v>2.9390000000000001</v>
      </c>
      <c r="AC359" s="1">
        <v>2.6890000000000001</v>
      </c>
      <c r="AD359" s="1">
        <v>553.20500000000004</v>
      </c>
      <c r="AE359" s="1">
        <v>685.22199999999998</v>
      </c>
      <c r="AF359" s="1">
        <f t="shared" si="43"/>
        <v>619.21350000000007</v>
      </c>
      <c r="AG359" s="1">
        <v>44</v>
      </c>
      <c r="AH359" s="1">
        <v>36</v>
      </c>
      <c r="AI359" s="1">
        <f t="shared" si="44"/>
        <v>40</v>
      </c>
      <c r="AJ359" s="1">
        <v>31.311</v>
      </c>
      <c r="AK359" s="1">
        <v>36.908999999999999</v>
      </c>
      <c r="AL359" s="1">
        <f t="shared" si="45"/>
        <v>35.655500000000004</v>
      </c>
      <c r="AM359" s="1">
        <v>4.0199999999999996</v>
      </c>
      <c r="AN359" s="1">
        <v>6.5739999999999998</v>
      </c>
      <c r="AO359" s="1">
        <f t="shared" si="46"/>
        <v>5.2969999999999997</v>
      </c>
      <c r="AP359" s="1">
        <v>45</v>
      </c>
      <c r="AQ359" s="1">
        <v>33</v>
      </c>
      <c r="AR359" s="1">
        <f t="shared" si="47"/>
        <v>39</v>
      </c>
      <c r="AS359" s="1">
        <v>1</v>
      </c>
      <c r="AT359" s="1">
        <v>1</v>
      </c>
      <c r="AU359" s="1">
        <v>1</v>
      </c>
      <c r="AV359" s="2">
        <v>2.375</v>
      </c>
      <c r="AW359" s="2">
        <v>3.5714285714285716</v>
      </c>
      <c r="AX359" s="2">
        <v>1.4</v>
      </c>
      <c r="AY359" s="2">
        <v>2.4</v>
      </c>
      <c r="AZ359" s="2">
        <v>3.3333333333333335</v>
      </c>
      <c r="BA359" s="2">
        <v>4</v>
      </c>
      <c r="BB359" s="2">
        <v>5.25</v>
      </c>
      <c r="BC359" s="2">
        <v>4.2</v>
      </c>
      <c r="BD359" s="5"/>
      <c r="BE359" s="5"/>
      <c r="BF359" s="5"/>
      <c r="BG359" s="5"/>
      <c r="BH359" s="5"/>
      <c r="BI359" s="5"/>
      <c r="BJ359" s="5"/>
      <c r="BK359" s="4"/>
      <c r="BL359" s="4"/>
    </row>
    <row r="360" spans="1:64" x14ac:dyDescent="0.4">
      <c r="A360" s="1">
        <v>33</v>
      </c>
      <c r="B360" s="1">
        <v>24</v>
      </c>
      <c r="C360" s="1" t="s">
        <v>86</v>
      </c>
      <c r="D360" s="1">
        <v>2</v>
      </c>
      <c r="E360" s="1" t="s">
        <v>77</v>
      </c>
      <c r="F360" s="1">
        <v>7</v>
      </c>
      <c r="G360" s="1" t="s">
        <v>85</v>
      </c>
      <c r="H360" s="1" t="s">
        <v>80</v>
      </c>
      <c r="I360" s="1" t="s">
        <v>80</v>
      </c>
      <c r="J360" s="1">
        <v>1</v>
      </c>
      <c r="K360" s="1">
        <v>1</v>
      </c>
      <c r="L360" s="1">
        <v>2</v>
      </c>
      <c r="M360" s="1">
        <f t="shared" si="48"/>
        <v>1</v>
      </c>
      <c r="N360" s="1" t="s">
        <v>80</v>
      </c>
      <c r="O360" s="1"/>
      <c r="P360" s="1"/>
      <c r="Q360" s="1">
        <v>1</v>
      </c>
      <c r="R360" s="1">
        <f t="shared" si="41"/>
        <v>0</v>
      </c>
      <c r="S360" s="1"/>
      <c r="T360" s="1">
        <f t="shared" si="42"/>
        <v>1</v>
      </c>
      <c r="U360" s="1"/>
      <c r="V360" s="1"/>
      <c r="W360" s="1">
        <v>0</v>
      </c>
      <c r="X360" s="1">
        <v>28.555</v>
      </c>
      <c r="Y360" s="1">
        <v>257.21199999999999</v>
      </c>
      <c r="Z360" s="1">
        <v>207.48500000000001</v>
      </c>
      <c r="AA360" s="1">
        <v>4.4340000000000002</v>
      </c>
      <c r="AB360" s="1">
        <v>4.1139999999999999</v>
      </c>
      <c r="AC360" s="1">
        <v>3.7949999999999999</v>
      </c>
      <c r="AD360" s="1">
        <v>450.036</v>
      </c>
      <c r="AE360" s="1">
        <v>557.82600000000002</v>
      </c>
      <c r="AF360" s="1">
        <f t="shared" si="43"/>
        <v>503.93100000000004</v>
      </c>
      <c r="AG360" s="1">
        <v>56</v>
      </c>
      <c r="AH360" s="1">
        <v>46</v>
      </c>
      <c r="AI360" s="1">
        <f t="shared" si="44"/>
        <v>51</v>
      </c>
      <c r="AJ360" s="1">
        <v>46.04</v>
      </c>
      <c r="AK360" s="1">
        <v>60.564</v>
      </c>
      <c r="AL360" s="1">
        <f t="shared" si="45"/>
        <v>48.519999999999996</v>
      </c>
      <c r="AM360" s="1">
        <v>4.7619999999999996</v>
      </c>
      <c r="AN360" s="1">
        <v>6.9489999999999998</v>
      </c>
      <c r="AO360" s="1">
        <f t="shared" si="46"/>
        <v>5.8554999999999993</v>
      </c>
      <c r="AP360" s="1">
        <v>50</v>
      </c>
      <c r="AQ360" s="1">
        <v>39</v>
      </c>
      <c r="AR360" s="1">
        <f t="shared" si="47"/>
        <v>44.5</v>
      </c>
      <c r="AS360" s="1">
        <v>2</v>
      </c>
      <c r="AT360" s="1">
        <v>2</v>
      </c>
      <c r="AU360" s="1">
        <v>1</v>
      </c>
      <c r="AV360" s="2">
        <v>2.375</v>
      </c>
      <c r="AW360" s="2">
        <v>3.5714285714285716</v>
      </c>
      <c r="AX360" s="2">
        <v>1.4</v>
      </c>
      <c r="AY360" s="2">
        <v>2.4</v>
      </c>
      <c r="AZ360" s="2">
        <v>3.3333333333333335</v>
      </c>
      <c r="BA360" s="2">
        <v>4</v>
      </c>
      <c r="BB360" s="2">
        <v>5.25</v>
      </c>
      <c r="BC360" s="2">
        <v>4.2</v>
      </c>
      <c r="BD360" s="3">
        <v>10.101951323922153</v>
      </c>
      <c r="BE360" s="3">
        <v>0.378</v>
      </c>
      <c r="BF360" s="3">
        <v>16.556999999999999</v>
      </c>
      <c r="BG360" s="3">
        <v>4.0642361957353739</v>
      </c>
      <c r="BH360" s="3">
        <v>0.15</v>
      </c>
      <c r="BI360" s="14">
        <v>3.9574113098642935E-2</v>
      </c>
      <c r="BJ360" s="3">
        <v>3.6529999999999996</v>
      </c>
      <c r="BK360" s="9">
        <v>31.472000000000207</v>
      </c>
      <c r="BL360" s="9">
        <v>49.528399999925114</v>
      </c>
    </row>
    <row r="361" spans="1:64" x14ac:dyDescent="0.4">
      <c r="A361" s="1">
        <v>33</v>
      </c>
      <c r="B361" s="1">
        <v>24</v>
      </c>
      <c r="C361" s="1" t="s">
        <v>86</v>
      </c>
      <c r="D361" s="1">
        <v>2</v>
      </c>
      <c r="E361" s="1" t="s">
        <v>90</v>
      </c>
      <c r="F361" s="1">
        <v>8</v>
      </c>
      <c r="G361" s="1" t="s">
        <v>78</v>
      </c>
      <c r="H361" s="1" t="s">
        <v>79</v>
      </c>
      <c r="I361" s="1" t="s">
        <v>79</v>
      </c>
      <c r="J361" s="1">
        <v>1</v>
      </c>
      <c r="K361" s="1">
        <v>0</v>
      </c>
      <c r="L361" s="1">
        <v>0</v>
      </c>
      <c r="M361" s="1">
        <f t="shared" si="48"/>
        <v>0</v>
      </c>
      <c r="N361" s="1" t="s">
        <v>80</v>
      </c>
      <c r="O361" s="1"/>
      <c r="P361" s="1"/>
      <c r="Q361" s="1">
        <v>0</v>
      </c>
      <c r="R361" s="1">
        <f t="shared" si="41"/>
        <v>0</v>
      </c>
      <c r="S361" s="1"/>
      <c r="T361" s="1">
        <f t="shared" si="42"/>
        <v>0</v>
      </c>
      <c r="U361" s="1"/>
      <c r="V361" s="1"/>
      <c r="W361" s="1">
        <v>0</v>
      </c>
      <c r="X361" s="1">
        <v>22.379000000000001</v>
      </c>
      <c r="Y361" s="1">
        <v>100.958</v>
      </c>
      <c r="Z361" s="1">
        <v>190.56299999999999</v>
      </c>
      <c r="AA361" s="1">
        <v>4.7649999999999997</v>
      </c>
      <c r="AB361" s="1">
        <v>4.5060000000000002</v>
      </c>
      <c r="AC361" s="1">
        <v>4.2469999999999999</v>
      </c>
      <c r="AD361" s="1">
        <v>783.19200000000001</v>
      </c>
      <c r="AE361" s="1">
        <v>822.48</v>
      </c>
      <c r="AF361" s="1">
        <f t="shared" si="43"/>
        <v>802.83600000000001</v>
      </c>
      <c r="AG361" s="1">
        <v>26</v>
      </c>
      <c r="AH361" s="1">
        <v>25</v>
      </c>
      <c r="AI361" s="1">
        <f t="shared" si="44"/>
        <v>25.5</v>
      </c>
      <c r="AJ361" s="1">
        <v>36.429000000000002</v>
      </c>
      <c r="AK361" s="1">
        <v>38.631999999999998</v>
      </c>
      <c r="AL361" s="1">
        <f t="shared" si="45"/>
        <v>30.964500000000001</v>
      </c>
      <c r="AM361" s="1">
        <v>4.8600000000000003</v>
      </c>
      <c r="AN361" s="1">
        <v>7.0650000000000004</v>
      </c>
      <c r="AO361" s="1">
        <f t="shared" si="46"/>
        <v>5.9625000000000004</v>
      </c>
      <c r="AP361" s="1">
        <v>21</v>
      </c>
      <c r="AQ361" s="1">
        <v>19</v>
      </c>
      <c r="AR361" s="1">
        <f t="shared" si="47"/>
        <v>20</v>
      </c>
      <c r="AS361" s="1">
        <v>1</v>
      </c>
      <c r="AT361" s="1">
        <v>1</v>
      </c>
      <c r="AU361" s="1">
        <v>1</v>
      </c>
      <c r="AV361" s="2">
        <v>2.375</v>
      </c>
      <c r="AW361" s="2">
        <v>3.5714285714285716</v>
      </c>
      <c r="AX361" s="2">
        <v>1.4</v>
      </c>
      <c r="AY361" s="2">
        <v>2.4</v>
      </c>
      <c r="AZ361" s="2">
        <v>3.3333333333333335</v>
      </c>
      <c r="BA361" s="2">
        <v>4</v>
      </c>
      <c r="BB361" s="2">
        <v>5.25</v>
      </c>
      <c r="BC361" s="2">
        <v>4.2</v>
      </c>
      <c r="BD361" s="3">
        <v>14.923620572730545</v>
      </c>
      <c r="BE361" s="3">
        <v>5.0999999999999997E-2</v>
      </c>
      <c r="BF361" s="3">
        <v>15.920999999999999</v>
      </c>
      <c r="BG361" s="3">
        <v>3.8320003311523845</v>
      </c>
      <c r="BH361" s="3">
        <v>7.0000000000000001E-3</v>
      </c>
      <c r="BI361" s="14">
        <v>2.07616446632397E-3</v>
      </c>
      <c r="BJ361" s="3">
        <v>0.51799999999999979</v>
      </c>
      <c r="BK361" s="11"/>
      <c r="BL361" s="11"/>
    </row>
    <row r="362" spans="1:64" x14ac:dyDescent="0.4">
      <c r="A362" s="1">
        <v>33</v>
      </c>
      <c r="B362" s="1">
        <v>24</v>
      </c>
      <c r="C362" s="1" t="s">
        <v>86</v>
      </c>
      <c r="D362" s="1">
        <v>2</v>
      </c>
      <c r="E362" s="1" t="s">
        <v>77</v>
      </c>
      <c r="F362" s="1">
        <v>9</v>
      </c>
      <c r="G362" s="1" t="s">
        <v>84</v>
      </c>
      <c r="H362" s="1" t="s">
        <v>79</v>
      </c>
      <c r="I362" s="1" t="s">
        <v>80</v>
      </c>
      <c r="J362" s="1">
        <v>1</v>
      </c>
      <c r="K362" s="1">
        <v>1</v>
      </c>
      <c r="L362" s="1">
        <v>2</v>
      </c>
      <c r="M362" s="1">
        <f t="shared" si="48"/>
        <v>0</v>
      </c>
      <c r="N362" s="1"/>
      <c r="O362" s="1"/>
      <c r="P362" s="1"/>
      <c r="Q362" s="1">
        <v>1</v>
      </c>
      <c r="R362" s="1">
        <f t="shared" si="41"/>
        <v>0</v>
      </c>
      <c r="S362" s="1"/>
      <c r="T362" s="1">
        <f t="shared" si="42"/>
        <v>1</v>
      </c>
      <c r="U362" s="1" t="s">
        <v>81</v>
      </c>
      <c r="V362" s="1"/>
      <c r="W362" s="1">
        <v>0</v>
      </c>
      <c r="X362" s="1">
        <v>25.425999999999998</v>
      </c>
      <c r="Y362" s="1">
        <v>222.46299999999999</v>
      </c>
      <c r="Z362" s="1">
        <v>213.15600000000001</v>
      </c>
      <c r="AA362" s="1">
        <v>4.7839999999999998</v>
      </c>
      <c r="AB362" s="1">
        <v>4.7510000000000003</v>
      </c>
      <c r="AC362" s="1">
        <v>4.718</v>
      </c>
      <c r="AD362" s="1">
        <v>566.07500000000005</v>
      </c>
      <c r="AE362" s="1">
        <v>671.88199999999995</v>
      </c>
      <c r="AF362" s="1">
        <f t="shared" si="43"/>
        <v>618.97849999999994</v>
      </c>
      <c r="AG362" s="1">
        <v>40</v>
      </c>
      <c r="AH362" s="1">
        <v>34</v>
      </c>
      <c r="AI362" s="1">
        <f t="shared" si="44"/>
        <v>37</v>
      </c>
      <c r="AJ362" s="1">
        <v>32.459000000000003</v>
      </c>
      <c r="AK362" s="1">
        <v>40.533000000000001</v>
      </c>
      <c r="AL362" s="1">
        <f t="shared" si="45"/>
        <v>34.729500000000002</v>
      </c>
      <c r="AM362" s="1">
        <v>5.7690000000000001</v>
      </c>
      <c r="AN362" s="1">
        <v>8.0030000000000001</v>
      </c>
      <c r="AO362" s="1">
        <f t="shared" si="46"/>
        <v>6.8860000000000001</v>
      </c>
      <c r="AP362" s="1">
        <v>37</v>
      </c>
      <c r="AQ362" s="1">
        <v>30</v>
      </c>
      <c r="AR362" s="1">
        <f t="shared" si="47"/>
        <v>33.5</v>
      </c>
      <c r="AS362" s="1">
        <v>1</v>
      </c>
      <c r="AT362" s="1">
        <v>1</v>
      </c>
      <c r="AU362" s="1">
        <v>1</v>
      </c>
      <c r="AV362" s="2">
        <v>2.375</v>
      </c>
      <c r="AW362" s="2">
        <v>3.5714285714285716</v>
      </c>
      <c r="AX362" s="2">
        <v>1.4</v>
      </c>
      <c r="AY362" s="2">
        <v>2.4</v>
      </c>
      <c r="AZ362" s="2">
        <v>3.3333333333333335</v>
      </c>
      <c r="BA362" s="2">
        <v>4</v>
      </c>
      <c r="BB362" s="2">
        <v>5.25</v>
      </c>
      <c r="BC362" s="2">
        <v>4.2</v>
      </c>
      <c r="BD362" s="3">
        <v>6.2766445058185347</v>
      </c>
      <c r="BE362" s="3">
        <v>0.41</v>
      </c>
      <c r="BF362" s="3">
        <v>15.202</v>
      </c>
      <c r="BG362" s="3">
        <v>3.6106880747848442</v>
      </c>
      <c r="BH362" s="3">
        <v>0.16200000000000001</v>
      </c>
      <c r="BI362" s="14">
        <v>4.2471141535588494E-2</v>
      </c>
      <c r="BJ362" s="3">
        <v>2.4019999999999868</v>
      </c>
      <c r="BK362" s="9">
        <v>110.27223999958642</v>
      </c>
      <c r="BL362" s="9">
        <v>63.650800000214986</v>
      </c>
    </row>
    <row r="363" spans="1:64" x14ac:dyDescent="0.4">
      <c r="A363" s="1">
        <v>33</v>
      </c>
      <c r="B363" s="1">
        <v>24</v>
      </c>
      <c r="C363" s="1" t="s">
        <v>86</v>
      </c>
      <c r="D363" s="1">
        <v>2</v>
      </c>
      <c r="E363" s="1" t="s">
        <v>77</v>
      </c>
      <c r="F363" s="1">
        <v>10</v>
      </c>
      <c r="G363" s="1" t="s">
        <v>85</v>
      </c>
      <c r="H363" s="1" t="s">
        <v>80</v>
      </c>
      <c r="I363" s="1" t="s">
        <v>80</v>
      </c>
      <c r="J363" s="1">
        <v>1</v>
      </c>
      <c r="K363" s="1">
        <v>1</v>
      </c>
      <c r="L363" s="1">
        <v>2</v>
      </c>
      <c r="M363" s="1">
        <f t="shared" si="48"/>
        <v>1</v>
      </c>
      <c r="N363" s="1" t="s">
        <v>80</v>
      </c>
      <c r="O363" s="1"/>
      <c r="P363" s="1"/>
      <c r="Q363" s="1">
        <v>1</v>
      </c>
      <c r="R363" s="1">
        <f t="shared" si="41"/>
        <v>0</v>
      </c>
      <c r="S363" s="1"/>
      <c r="T363" s="1">
        <f t="shared" si="42"/>
        <v>1</v>
      </c>
      <c r="U363" s="1"/>
      <c r="V363" s="1"/>
      <c r="W363" s="1">
        <v>0</v>
      </c>
      <c r="X363" s="1">
        <v>24.696000000000002</v>
      </c>
      <c r="Y363" s="1">
        <v>217.322</v>
      </c>
      <c r="Z363" s="1">
        <v>171.57300000000001</v>
      </c>
      <c r="AA363" s="1">
        <v>6.3470000000000004</v>
      </c>
      <c r="AB363" s="1">
        <v>6.0090000000000003</v>
      </c>
      <c r="AC363" s="1">
        <v>5.6719999999999997</v>
      </c>
      <c r="AD363" s="1">
        <v>760.79300000000001</v>
      </c>
      <c r="AE363" s="1">
        <v>746.03300000000002</v>
      </c>
      <c r="AF363" s="1">
        <f t="shared" si="43"/>
        <v>753.41300000000001</v>
      </c>
      <c r="AG363" s="1">
        <v>29</v>
      </c>
      <c r="AH363" s="1">
        <v>30</v>
      </c>
      <c r="AI363" s="1">
        <f t="shared" si="44"/>
        <v>29.5</v>
      </c>
      <c r="AJ363" s="1">
        <v>56.207999999999998</v>
      </c>
      <c r="AK363" s="1">
        <v>111.47799999999999</v>
      </c>
      <c r="AL363" s="1">
        <f t="shared" si="45"/>
        <v>42.853999999999999</v>
      </c>
      <c r="AM363" s="1">
        <v>6.1319999999999997</v>
      </c>
      <c r="AN363" s="1">
        <v>7.8250000000000002</v>
      </c>
      <c r="AO363" s="1">
        <f t="shared" si="46"/>
        <v>6.9785000000000004</v>
      </c>
      <c r="AP363" s="1">
        <v>24</v>
      </c>
      <c r="AQ363" s="1">
        <v>23</v>
      </c>
      <c r="AR363" s="1">
        <f t="shared" si="47"/>
        <v>23.5</v>
      </c>
      <c r="AS363" s="1">
        <v>2</v>
      </c>
      <c r="AT363" s="1">
        <v>2</v>
      </c>
      <c r="AU363" s="1">
        <v>1</v>
      </c>
      <c r="AV363" s="2">
        <v>2.375</v>
      </c>
      <c r="AW363" s="2">
        <v>3.5714285714285716</v>
      </c>
      <c r="AX363" s="2">
        <v>1.4</v>
      </c>
      <c r="AY363" s="2">
        <v>2.4</v>
      </c>
      <c r="AZ363" s="2">
        <v>3.3333333333333335</v>
      </c>
      <c r="BA363" s="2">
        <v>4</v>
      </c>
      <c r="BB363" s="2">
        <v>5.25</v>
      </c>
      <c r="BC363" s="2">
        <v>4.2</v>
      </c>
      <c r="BD363" s="3">
        <v>11.663814943140602</v>
      </c>
      <c r="BE363" s="3">
        <v>0.67300000000000004</v>
      </c>
      <c r="BF363" s="3">
        <v>18.550999999999998</v>
      </c>
      <c r="BG363" s="3">
        <v>5.0899810986022294</v>
      </c>
      <c r="BH363" s="3">
        <v>0.18099999999999999</v>
      </c>
      <c r="BI363" s="14">
        <v>5.5232375847850748E-2</v>
      </c>
      <c r="BJ363" s="3">
        <v>3.7880000000000109</v>
      </c>
      <c r="BK363" s="9">
        <v>26.483999999999924</v>
      </c>
      <c r="BL363" s="9">
        <v>62.739639999934298</v>
      </c>
    </row>
    <row r="364" spans="1:64" ht="14.25" customHeight="1" x14ac:dyDescent="0.4">
      <c r="A364" s="1">
        <v>33</v>
      </c>
      <c r="B364" s="1">
        <v>24</v>
      </c>
      <c r="C364" s="1" t="s">
        <v>86</v>
      </c>
      <c r="D364" s="1">
        <v>2</v>
      </c>
      <c r="E364" s="1" t="s">
        <v>77</v>
      </c>
      <c r="F364" s="1">
        <v>11</v>
      </c>
      <c r="G364" s="1" t="s">
        <v>78</v>
      </c>
      <c r="H364" s="1" t="s">
        <v>79</v>
      </c>
      <c r="I364" s="1" t="s">
        <v>79</v>
      </c>
      <c r="J364" s="1">
        <v>1</v>
      </c>
      <c r="K364" s="1">
        <v>0</v>
      </c>
      <c r="L364" s="1">
        <v>3</v>
      </c>
      <c r="M364" s="1">
        <f t="shared" si="48"/>
        <v>0</v>
      </c>
      <c r="N364" s="1" t="s">
        <v>80</v>
      </c>
      <c r="O364" s="1"/>
      <c r="P364" s="1"/>
      <c r="Q364" s="1">
        <v>0</v>
      </c>
      <c r="R364" s="1">
        <f t="shared" si="41"/>
        <v>0</v>
      </c>
      <c r="S364" s="1"/>
      <c r="T364" s="1">
        <f t="shared" si="42"/>
        <v>0</v>
      </c>
      <c r="U364" s="1" t="s">
        <v>83</v>
      </c>
      <c r="V364" s="1"/>
      <c r="W364" s="1">
        <v>1</v>
      </c>
      <c r="X364" s="1">
        <v>25.54</v>
      </c>
      <c r="Y364" s="1">
        <v>261.19799999999998</v>
      </c>
      <c r="Z364" s="1">
        <v>196.70099999999999</v>
      </c>
      <c r="AA364" s="1">
        <v>8.4149999999999991</v>
      </c>
      <c r="AB364" s="1">
        <v>8.2840000000000007</v>
      </c>
      <c r="AC364" s="1">
        <v>8.1539999999999999</v>
      </c>
      <c r="AD364" s="1">
        <v>609.47199999999998</v>
      </c>
      <c r="AE364" s="1">
        <v>650.70600000000002</v>
      </c>
      <c r="AF364" s="1">
        <f t="shared" si="43"/>
        <v>630.08899999999994</v>
      </c>
      <c r="AG364" s="1">
        <v>36</v>
      </c>
      <c r="AH364" s="1">
        <v>34</v>
      </c>
      <c r="AI364" s="1">
        <f t="shared" si="44"/>
        <v>35</v>
      </c>
      <c r="AJ364" s="1">
        <v>53.515000000000001</v>
      </c>
      <c r="AK364" s="1">
        <v>35.231000000000002</v>
      </c>
      <c r="AL364" s="1">
        <f t="shared" si="45"/>
        <v>44.2575</v>
      </c>
      <c r="AM364" s="1">
        <v>5.6470000000000002</v>
      </c>
      <c r="AN364" s="1">
        <v>7.5309999999999997</v>
      </c>
      <c r="AO364" s="1">
        <f t="shared" si="46"/>
        <v>6.5890000000000004</v>
      </c>
      <c r="AP364" s="1">
        <v>33</v>
      </c>
      <c r="AQ364" s="1">
        <v>26</v>
      </c>
      <c r="AR364" s="1">
        <f t="shared" si="47"/>
        <v>29.5</v>
      </c>
      <c r="AS364" s="1">
        <v>2</v>
      </c>
      <c r="AT364" s="1">
        <v>2</v>
      </c>
      <c r="AU364" s="1">
        <v>1</v>
      </c>
      <c r="AV364" s="2">
        <v>2.375</v>
      </c>
      <c r="AW364" s="2">
        <v>3.5714285714285698</v>
      </c>
      <c r="AX364" s="2">
        <v>1.4</v>
      </c>
      <c r="AY364" s="2">
        <v>2.4</v>
      </c>
      <c r="AZ364" s="2">
        <v>3.3333333333333335</v>
      </c>
      <c r="BA364" s="2">
        <v>4</v>
      </c>
      <c r="BB364" s="2">
        <v>5.25</v>
      </c>
      <c r="BC364" s="2">
        <v>4.2</v>
      </c>
      <c r="BD364" s="3">
        <v>17.076338301514365</v>
      </c>
      <c r="BE364" s="3">
        <v>3.1E-2</v>
      </c>
      <c r="BF364" s="3">
        <v>17.925999999999998</v>
      </c>
      <c r="BG364" s="3">
        <v>4.960632013116145</v>
      </c>
      <c r="BH364" s="3">
        <v>7.0000000000000001E-3</v>
      </c>
      <c r="BI364" s="14">
        <v>2.0165357280491373E-3</v>
      </c>
      <c r="BJ364" s="3">
        <v>0.8790000000000191</v>
      </c>
      <c r="BK364" s="11"/>
      <c r="BL364" s="11"/>
    </row>
    <row r="365" spans="1:64" x14ac:dyDescent="0.4">
      <c r="A365" s="1">
        <v>33</v>
      </c>
      <c r="B365" s="1">
        <v>24</v>
      </c>
      <c r="C365" s="1" t="s">
        <v>86</v>
      </c>
      <c r="D365" s="1">
        <v>2</v>
      </c>
      <c r="E365" s="1" t="s">
        <v>77</v>
      </c>
      <c r="F365" s="1">
        <v>12</v>
      </c>
      <c r="G365" s="1" t="s">
        <v>82</v>
      </c>
      <c r="H365" s="1" t="s">
        <v>80</v>
      </c>
      <c r="I365" s="1" t="s">
        <v>79</v>
      </c>
      <c r="J365" s="1">
        <v>0</v>
      </c>
      <c r="K365" s="1">
        <v>0</v>
      </c>
      <c r="L365" s="1">
        <v>0</v>
      </c>
      <c r="M365" s="1">
        <f t="shared" si="48"/>
        <v>1</v>
      </c>
      <c r="N365" s="1" t="s">
        <v>80</v>
      </c>
      <c r="O365" s="1"/>
      <c r="P365" s="1"/>
      <c r="Q365" s="1">
        <v>0</v>
      </c>
      <c r="R365" s="1">
        <f t="shared" si="41"/>
        <v>0</v>
      </c>
      <c r="S365" s="1"/>
      <c r="T365" s="1">
        <f t="shared" si="42"/>
        <v>0</v>
      </c>
      <c r="U365" s="1" t="s">
        <v>81</v>
      </c>
      <c r="V365" s="1" t="s">
        <v>83</v>
      </c>
      <c r="W365" s="1">
        <v>1</v>
      </c>
      <c r="X365" s="1">
        <v>23.879000000000001</v>
      </c>
      <c r="Y365" s="1">
        <v>113.366</v>
      </c>
      <c r="Z365" s="1">
        <v>113.232</v>
      </c>
      <c r="AA365" s="1">
        <v>4.5359999999999996</v>
      </c>
      <c r="AB365" s="1">
        <v>4.5010000000000003</v>
      </c>
      <c r="AC365" s="1">
        <v>4.4660000000000002</v>
      </c>
      <c r="AD365" s="1">
        <v>910.16700000000003</v>
      </c>
      <c r="AE365" s="1">
        <v>810.48099999999999</v>
      </c>
      <c r="AF365" s="1">
        <f t="shared" si="43"/>
        <v>860.32400000000007</v>
      </c>
      <c r="AG365" s="1">
        <v>24</v>
      </c>
      <c r="AH365" s="1">
        <v>27</v>
      </c>
      <c r="AI365" s="1">
        <f t="shared" si="44"/>
        <v>25.5</v>
      </c>
      <c r="AJ365" s="1">
        <v>151.59100000000001</v>
      </c>
      <c r="AK365" s="1">
        <v>62.889000000000003</v>
      </c>
      <c r="AL365" s="1">
        <f t="shared" si="45"/>
        <v>88.545500000000004</v>
      </c>
      <c r="AM365" s="1">
        <v>5.7949999999999999</v>
      </c>
      <c r="AN365" s="1">
        <v>7.3019999999999996</v>
      </c>
      <c r="AO365" s="1">
        <f t="shared" si="46"/>
        <v>6.5484999999999998</v>
      </c>
      <c r="AP365" s="1">
        <v>22</v>
      </c>
      <c r="AQ365" s="1">
        <v>18</v>
      </c>
      <c r="AR365" s="1">
        <f t="shared" si="47"/>
        <v>20</v>
      </c>
      <c r="AS365" s="1">
        <v>2</v>
      </c>
      <c r="AT365" s="1">
        <v>2</v>
      </c>
      <c r="AU365" s="1">
        <v>2</v>
      </c>
      <c r="AV365" s="2">
        <v>2.375</v>
      </c>
      <c r="AW365" s="2">
        <v>3.5714285714285716</v>
      </c>
      <c r="AX365" s="2">
        <v>1.4</v>
      </c>
      <c r="AY365" s="2">
        <v>2.4</v>
      </c>
      <c r="AZ365" s="2">
        <v>3.3333333333333335</v>
      </c>
      <c r="BA365" s="2">
        <v>4</v>
      </c>
      <c r="BB365" s="2">
        <v>5.25</v>
      </c>
      <c r="BC365" s="2">
        <v>4.2</v>
      </c>
      <c r="BD365" s="5"/>
      <c r="BE365" s="5"/>
      <c r="BF365" s="5"/>
      <c r="BG365" s="5"/>
      <c r="BH365" s="5"/>
      <c r="BI365" s="5"/>
      <c r="BJ365" s="5"/>
      <c r="BK365" s="4"/>
      <c r="BL365" s="4"/>
    </row>
    <row r="366" spans="1:64" x14ac:dyDescent="0.4">
      <c r="A366" s="1">
        <v>33</v>
      </c>
      <c r="B366" s="1">
        <v>24</v>
      </c>
      <c r="C366" s="1" t="s">
        <v>86</v>
      </c>
      <c r="D366" s="1">
        <v>2</v>
      </c>
      <c r="E366" s="1" t="s">
        <v>77</v>
      </c>
      <c r="F366" s="1">
        <v>13</v>
      </c>
      <c r="G366" s="1" t="s">
        <v>85</v>
      </c>
      <c r="H366" s="1" t="s">
        <v>80</v>
      </c>
      <c r="I366" s="1" t="s">
        <v>80</v>
      </c>
      <c r="J366" s="1">
        <v>0</v>
      </c>
      <c r="K366" s="1">
        <v>0</v>
      </c>
      <c r="L366" s="1">
        <v>1</v>
      </c>
      <c r="M366" s="1">
        <f t="shared" si="48"/>
        <v>1</v>
      </c>
      <c r="N366" s="1" t="s">
        <v>80</v>
      </c>
      <c r="O366" s="1"/>
      <c r="P366" s="1"/>
      <c r="Q366" s="1">
        <v>0</v>
      </c>
      <c r="R366" s="1">
        <f t="shared" si="41"/>
        <v>0</v>
      </c>
      <c r="S366" s="1"/>
      <c r="T366" s="1">
        <f t="shared" si="42"/>
        <v>0</v>
      </c>
      <c r="U366" s="5" t="s">
        <v>83</v>
      </c>
      <c r="W366" s="5">
        <v>1</v>
      </c>
      <c r="X366" s="1">
        <v>23.068000000000001</v>
      </c>
      <c r="Y366" s="1">
        <v>204.26300000000001</v>
      </c>
      <c r="Z366" s="1">
        <v>109.65300000000001</v>
      </c>
      <c r="AA366" s="1">
        <v>3.9740000000000002</v>
      </c>
      <c r="AB366" s="1">
        <v>3.8660000000000001</v>
      </c>
      <c r="AC366" s="1">
        <v>3.7570000000000001</v>
      </c>
      <c r="AD366" s="1">
        <v>781</v>
      </c>
      <c r="AE366" s="1">
        <v>926.17399999999998</v>
      </c>
      <c r="AF366" s="1">
        <f t="shared" si="43"/>
        <v>853.58699999999999</v>
      </c>
      <c r="AG366" s="1">
        <v>27</v>
      </c>
      <c r="AH366" s="1">
        <v>23</v>
      </c>
      <c r="AI366" s="1">
        <f t="shared" si="44"/>
        <v>25</v>
      </c>
      <c r="AJ366" s="1">
        <v>39.457999999999998</v>
      </c>
      <c r="AK366" s="1">
        <v>159.43799999999999</v>
      </c>
      <c r="AL366" s="1">
        <f t="shared" si="45"/>
        <v>32.228999999999999</v>
      </c>
      <c r="AM366" s="1">
        <v>9.1649999999999991</v>
      </c>
      <c r="AN366" s="1">
        <v>8.25</v>
      </c>
      <c r="AO366" s="1">
        <f t="shared" si="46"/>
        <v>8.7074999999999996</v>
      </c>
      <c r="AP366" s="1">
        <v>24</v>
      </c>
      <c r="AQ366" s="1">
        <v>16</v>
      </c>
      <c r="AR366" s="1">
        <f t="shared" si="47"/>
        <v>20</v>
      </c>
      <c r="AS366" s="1">
        <v>1</v>
      </c>
      <c r="AT366" s="1">
        <v>1</v>
      </c>
      <c r="AU366" s="1">
        <v>1</v>
      </c>
      <c r="AV366" s="2">
        <v>2.375</v>
      </c>
      <c r="AW366" s="2">
        <v>3.5714285714285716</v>
      </c>
      <c r="AX366" s="2">
        <v>1.4</v>
      </c>
      <c r="AY366" s="2">
        <v>2.4</v>
      </c>
      <c r="AZ366" s="2">
        <v>3.3333333333333335</v>
      </c>
      <c r="BA366" s="2">
        <v>4</v>
      </c>
      <c r="BB366" s="2">
        <v>5.25</v>
      </c>
      <c r="BC366" s="2">
        <v>4.2</v>
      </c>
      <c r="BD366" s="5"/>
      <c r="BE366" s="5"/>
      <c r="BF366" s="5"/>
      <c r="BG366" s="5"/>
      <c r="BH366" s="5"/>
      <c r="BI366" s="5"/>
      <c r="BJ366" s="5"/>
      <c r="BK366" s="4"/>
      <c r="BL366" s="4"/>
    </row>
    <row r="367" spans="1:64" x14ac:dyDescent="0.4">
      <c r="A367" s="1">
        <v>33</v>
      </c>
      <c r="B367" s="1">
        <v>24</v>
      </c>
      <c r="C367" s="1" t="s">
        <v>86</v>
      </c>
      <c r="D367" s="1">
        <v>2</v>
      </c>
      <c r="E367" s="1" t="s">
        <v>77</v>
      </c>
      <c r="F367" s="1">
        <v>14</v>
      </c>
      <c r="G367" s="1" t="s">
        <v>78</v>
      </c>
      <c r="H367" s="1" t="s">
        <v>79</v>
      </c>
      <c r="I367" s="1" t="s">
        <v>79</v>
      </c>
      <c r="J367" s="1">
        <v>1</v>
      </c>
      <c r="K367" s="1">
        <v>0</v>
      </c>
      <c r="L367" s="1">
        <v>1</v>
      </c>
      <c r="M367" s="1">
        <f t="shared" si="48"/>
        <v>0</v>
      </c>
      <c r="N367" s="1"/>
      <c r="O367" s="1"/>
      <c r="P367" s="1"/>
      <c r="Q367" s="1">
        <v>0</v>
      </c>
      <c r="R367" s="1">
        <f t="shared" si="41"/>
        <v>0</v>
      </c>
      <c r="S367" s="1"/>
      <c r="T367" s="1">
        <f t="shared" si="42"/>
        <v>0</v>
      </c>
      <c r="U367" s="5" t="s">
        <v>81</v>
      </c>
      <c r="W367" s="5">
        <v>0</v>
      </c>
      <c r="X367" s="1">
        <v>26.969000000000001</v>
      </c>
      <c r="Y367" s="1">
        <v>162.62799999999999</v>
      </c>
      <c r="Z367" s="1">
        <v>131.73500000000001</v>
      </c>
      <c r="AA367" s="1">
        <v>3.3370000000000002</v>
      </c>
      <c r="AB367" s="1">
        <v>3.1819999999999999</v>
      </c>
      <c r="AC367" s="1">
        <v>3.0270000000000001</v>
      </c>
      <c r="AD367" s="1">
        <v>1094.348</v>
      </c>
      <c r="AE367" s="1">
        <v>1095.739</v>
      </c>
      <c r="AF367" s="1">
        <f t="shared" si="43"/>
        <v>1095.0435</v>
      </c>
      <c r="AG367" s="1">
        <v>23</v>
      </c>
      <c r="AH367" s="1">
        <v>23</v>
      </c>
      <c r="AI367" s="1">
        <f t="shared" si="44"/>
        <v>23</v>
      </c>
      <c r="AJ367" s="1">
        <v>36.216999999999999</v>
      </c>
      <c r="AK367" s="1">
        <v>39.473999999999997</v>
      </c>
      <c r="AL367" s="1">
        <f t="shared" si="45"/>
        <v>29.608499999999999</v>
      </c>
      <c r="AM367" s="1">
        <v>7.3129999999999997</v>
      </c>
      <c r="AN367" s="1">
        <v>7.8860000000000001</v>
      </c>
      <c r="AO367" s="1">
        <f t="shared" si="46"/>
        <v>7.5994999999999999</v>
      </c>
      <c r="AP367" s="1">
        <v>23</v>
      </c>
      <c r="AQ367" s="1">
        <v>19</v>
      </c>
      <c r="AR367" s="1">
        <f t="shared" si="47"/>
        <v>21</v>
      </c>
      <c r="AS367" s="1">
        <v>1</v>
      </c>
      <c r="AT367" s="1">
        <v>1</v>
      </c>
      <c r="AU367" s="1">
        <v>1</v>
      </c>
      <c r="AV367" s="2">
        <v>2.375</v>
      </c>
      <c r="AW367" s="2">
        <v>3.5714285714285716</v>
      </c>
      <c r="AX367" s="2">
        <v>1.4</v>
      </c>
      <c r="AY367" s="2">
        <v>2.4</v>
      </c>
      <c r="AZ367" s="2">
        <v>3.3333333333333335</v>
      </c>
      <c r="BA367" s="2">
        <v>4</v>
      </c>
      <c r="BB367" s="2">
        <v>5.25</v>
      </c>
      <c r="BC367" s="2">
        <v>4.2</v>
      </c>
      <c r="BD367" s="3">
        <v>17.182862169315541</v>
      </c>
      <c r="BE367" s="3">
        <v>0.10100000000000001</v>
      </c>
      <c r="BF367" s="3">
        <v>16.233000000000001</v>
      </c>
      <c r="BG367" s="3">
        <v>4.5842484431039763</v>
      </c>
      <c r="BH367" s="3">
        <v>1.4E-2</v>
      </c>
      <c r="BI367" s="14">
        <v>3.3397163794375408E-3</v>
      </c>
      <c r="BJ367" s="3">
        <v>1.1999999999999886</v>
      </c>
      <c r="BK367" s="11"/>
      <c r="BL367" s="11"/>
    </row>
    <row r="368" spans="1:64" x14ac:dyDescent="0.4">
      <c r="A368" s="1">
        <v>33</v>
      </c>
      <c r="B368" s="1">
        <v>24</v>
      </c>
      <c r="C368" s="1" t="s">
        <v>86</v>
      </c>
      <c r="D368" s="1">
        <v>2</v>
      </c>
      <c r="E368" s="1" t="s">
        <v>77</v>
      </c>
      <c r="F368" s="1">
        <v>15</v>
      </c>
      <c r="G368" s="1" t="s">
        <v>82</v>
      </c>
      <c r="H368" s="1" t="s">
        <v>80</v>
      </c>
      <c r="I368" s="1" t="s">
        <v>79</v>
      </c>
      <c r="J368" s="1">
        <v>0</v>
      </c>
      <c r="K368" s="1">
        <v>0</v>
      </c>
      <c r="L368" s="1">
        <v>0</v>
      </c>
      <c r="M368" s="1">
        <f t="shared" si="48"/>
        <v>1</v>
      </c>
      <c r="N368" s="1" t="s">
        <v>80</v>
      </c>
      <c r="O368" s="1"/>
      <c r="P368" s="1"/>
      <c r="Q368" s="1">
        <v>0</v>
      </c>
      <c r="R368" s="1">
        <f t="shared" si="41"/>
        <v>0</v>
      </c>
      <c r="S368" s="1"/>
      <c r="T368" s="1">
        <f t="shared" si="42"/>
        <v>0</v>
      </c>
      <c r="U368" s="5" t="s">
        <v>83</v>
      </c>
      <c r="W368" s="5">
        <v>1</v>
      </c>
      <c r="X368" s="1">
        <v>17.872</v>
      </c>
      <c r="Y368" s="1">
        <v>90.768000000000001</v>
      </c>
      <c r="Z368" s="1">
        <v>144.06100000000001</v>
      </c>
      <c r="AA368" s="1">
        <v>4.6639999999999997</v>
      </c>
      <c r="AB368" s="1">
        <v>4.1980000000000004</v>
      </c>
      <c r="AC368" s="1">
        <v>3.7309999999999999</v>
      </c>
      <c r="AD368" s="1">
        <v>620.154</v>
      </c>
      <c r="AE368" s="1">
        <v>580.57100000000003</v>
      </c>
      <c r="AF368" s="1">
        <f t="shared" si="43"/>
        <v>600.36249999999995</v>
      </c>
      <c r="AG368" s="1">
        <v>26</v>
      </c>
      <c r="AH368" s="1">
        <v>28</v>
      </c>
      <c r="AI368" s="1">
        <f t="shared" si="44"/>
        <v>27</v>
      </c>
      <c r="AJ368" s="1">
        <v>32.625</v>
      </c>
      <c r="AK368" s="1">
        <v>37.863999999999997</v>
      </c>
      <c r="AL368" s="1">
        <f t="shared" si="45"/>
        <v>29.8125</v>
      </c>
      <c r="AM368" s="1">
        <v>6.5730000000000004</v>
      </c>
      <c r="AN368" s="1">
        <v>7.476</v>
      </c>
      <c r="AO368" s="1">
        <f t="shared" si="46"/>
        <v>7.0244999999999997</v>
      </c>
      <c r="AP368" s="1">
        <v>24</v>
      </c>
      <c r="AQ368" s="1">
        <v>22</v>
      </c>
      <c r="AR368" s="1">
        <f t="shared" si="47"/>
        <v>23</v>
      </c>
      <c r="AS368" s="1">
        <v>1</v>
      </c>
      <c r="AT368" s="1">
        <v>1</v>
      </c>
      <c r="AU368" s="1">
        <v>1</v>
      </c>
      <c r="AV368" s="2">
        <v>2.375</v>
      </c>
      <c r="AW368" s="2">
        <v>3.5714285714285716</v>
      </c>
      <c r="AX368" s="2">
        <v>1.4</v>
      </c>
      <c r="AY368" s="2">
        <v>2.4</v>
      </c>
      <c r="AZ368" s="2">
        <v>3.3333333333333335</v>
      </c>
      <c r="BA368" s="2">
        <v>4</v>
      </c>
      <c r="BB368" s="2">
        <v>5.25</v>
      </c>
      <c r="BC368" s="2">
        <v>4.2</v>
      </c>
      <c r="BD368" s="5"/>
      <c r="BE368" s="5"/>
      <c r="BF368" s="5"/>
      <c r="BG368" s="5"/>
      <c r="BH368" s="5"/>
      <c r="BI368" s="5"/>
      <c r="BJ368" s="5"/>
      <c r="BK368" s="4"/>
      <c r="BL368" s="4"/>
    </row>
    <row r="369" spans="1:64" x14ac:dyDescent="0.4">
      <c r="A369" s="1">
        <v>33</v>
      </c>
      <c r="B369" s="1">
        <v>24</v>
      </c>
      <c r="C369" s="1" t="s">
        <v>86</v>
      </c>
      <c r="D369" s="1">
        <v>2</v>
      </c>
      <c r="E369" s="1" t="s">
        <v>77</v>
      </c>
      <c r="F369" s="1">
        <v>16</v>
      </c>
      <c r="G369" s="1" t="s">
        <v>84</v>
      </c>
      <c r="H369" s="1" t="s">
        <v>79</v>
      </c>
      <c r="I369" s="1" t="s">
        <v>80</v>
      </c>
      <c r="J369" s="1">
        <v>1</v>
      </c>
      <c r="K369" s="1">
        <v>0</v>
      </c>
      <c r="L369" s="1">
        <v>0</v>
      </c>
      <c r="M369" s="1">
        <f t="shared" si="48"/>
        <v>1</v>
      </c>
      <c r="N369" s="1" t="s">
        <v>80</v>
      </c>
      <c r="O369" s="1" t="s">
        <v>79</v>
      </c>
      <c r="P369" s="1"/>
      <c r="Q369" s="1">
        <v>0</v>
      </c>
      <c r="R369" s="1">
        <f t="shared" si="41"/>
        <v>0</v>
      </c>
      <c r="S369" s="1"/>
      <c r="T369" s="1">
        <f t="shared" si="42"/>
        <v>0</v>
      </c>
      <c r="W369" s="5">
        <v>0</v>
      </c>
      <c r="X369" s="1">
        <v>25.058</v>
      </c>
      <c r="Y369" s="1">
        <v>100.953</v>
      </c>
      <c r="Z369" s="1">
        <v>156.55099999999999</v>
      </c>
      <c r="AA369" s="1">
        <v>4.5910000000000002</v>
      </c>
      <c r="AB369" s="1">
        <v>4.1580000000000004</v>
      </c>
      <c r="AC369" s="1">
        <v>3.726</v>
      </c>
      <c r="AD369" s="1">
        <v>763.1</v>
      </c>
      <c r="AE369" s="1">
        <v>794.03399999999999</v>
      </c>
      <c r="AF369" s="1">
        <f t="shared" si="43"/>
        <v>778.56700000000001</v>
      </c>
      <c r="AG369" s="1">
        <v>30</v>
      </c>
      <c r="AH369" s="1">
        <v>29</v>
      </c>
      <c r="AI369" s="1">
        <f t="shared" si="44"/>
        <v>29.5</v>
      </c>
      <c r="AJ369" s="1">
        <v>36.783000000000001</v>
      </c>
      <c r="AK369" s="1">
        <v>67.364000000000004</v>
      </c>
      <c r="AL369" s="1">
        <f t="shared" si="45"/>
        <v>33.141500000000001</v>
      </c>
      <c r="AM369" s="1">
        <v>6.452</v>
      </c>
      <c r="AN369" s="1">
        <v>7.4219999999999997</v>
      </c>
      <c r="AO369" s="1">
        <f t="shared" si="46"/>
        <v>6.9369999999999994</v>
      </c>
      <c r="AP369" s="1">
        <v>23</v>
      </c>
      <c r="AQ369" s="1">
        <v>22</v>
      </c>
      <c r="AR369" s="1">
        <f t="shared" si="47"/>
        <v>22.5</v>
      </c>
      <c r="AS369" s="1">
        <v>2</v>
      </c>
      <c r="AT369" s="1">
        <v>2</v>
      </c>
      <c r="AU369" s="1">
        <v>1</v>
      </c>
      <c r="AV369" s="2">
        <v>2.375</v>
      </c>
      <c r="AW369" s="2">
        <v>3.5714285714285716</v>
      </c>
      <c r="AX369" s="2">
        <v>1.4</v>
      </c>
      <c r="AY369" s="2">
        <v>2.4</v>
      </c>
      <c r="AZ369" s="2">
        <v>3.3333333333333335</v>
      </c>
      <c r="BA369" s="2">
        <v>4</v>
      </c>
      <c r="BB369" s="2">
        <v>5.25</v>
      </c>
      <c r="BC369" s="2">
        <v>4.2</v>
      </c>
      <c r="BD369" s="3">
        <v>17.50950163449458</v>
      </c>
      <c r="BE369" s="3">
        <v>2.5999999999999999E-2</v>
      </c>
      <c r="BF369" s="3">
        <v>18.423999999999999</v>
      </c>
      <c r="BG369" s="3">
        <v>5.1199373584786754</v>
      </c>
      <c r="BH369" s="3">
        <v>1.2999999999999999E-2</v>
      </c>
      <c r="BI369" s="14">
        <v>2.8742593644053975E-3</v>
      </c>
      <c r="BJ369" s="3">
        <v>1.0880000000000223</v>
      </c>
      <c r="BK369" s="11"/>
      <c r="BL369" s="11"/>
    </row>
    <row r="370" spans="1:64" x14ac:dyDescent="0.4">
      <c r="A370" s="1">
        <v>34</v>
      </c>
      <c r="B370" s="1">
        <v>24</v>
      </c>
      <c r="C370" s="1" t="s">
        <v>76</v>
      </c>
      <c r="D370" s="1">
        <v>2</v>
      </c>
      <c r="E370" s="1" t="s">
        <v>77</v>
      </c>
      <c r="F370" s="1">
        <v>1</v>
      </c>
      <c r="G370" s="1" t="s">
        <v>78</v>
      </c>
      <c r="H370" s="1" t="s">
        <v>79</v>
      </c>
      <c r="I370" s="1" t="s">
        <v>79</v>
      </c>
      <c r="J370" s="1">
        <v>1</v>
      </c>
      <c r="K370" s="1">
        <v>1</v>
      </c>
      <c r="L370" s="1">
        <v>3</v>
      </c>
      <c r="M370" s="1">
        <f t="shared" si="48"/>
        <v>0</v>
      </c>
      <c r="N370" s="1"/>
      <c r="O370" s="1"/>
      <c r="P370" s="1"/>
      <c r="Q370" s="1">
        <v>0</v>
      </c>
      <c r="R370" s="1">
        <f t="shared" si="41"/>
        <v>0</v>
      </c>
      <c r="S370" s="1"/>
      <c r="T370" s="1">
        <f t="shared" si="42"/>
        <v>0</v>
      </c>
      <c r="U370" s="1" t="s">
        <v>81</v>
      </c>
      <c r="V370" s="1"/>
      <c r="W370" s="1">
        <v>0</v>
      </c>
      <c r="X370" s="1">
        <v>26.771000000000001</v>
      </c>
      <c r="Y370" s="1">
        <v>273.24200000000002</v>
      </c>
      <c r="Z370" s="1">
        <v>87.73</v>
      </c>
      <c r="AA370" s="1">
        <v>4.4210000000000003</v>
      </c>
      <c r="AB370" s="1">
        <v>3.113</v>
      </c>
      <c r="AC370" s="1">
        <v>1.806</v>
      </c>
      <c r="AD370" s="1">
        <v>1305.4739999999999</v>
      </c>
      <c r="AE370" s="1">
        <v>1406.6669999999999</v>
      </c>
      <c r="AF370" s="1">
        <f t="shared" si="43"/>
        <v>1356.0704999999998</v>
      </c>
      <c r="AG370" s="1">
        <v>19</v>
      </c>
      <c r="AH370" s="1">
        <v>18</v>
      </c>
      <c r="AI370" s="1">
        <f t="shared" si="44"/>
        <v>18.5</v>
      </c>
      <c r="AJ370" s="1">
        <v>50</v>
      </c>
      <c r="AK370" s="1">
        <v>83.3</v>
      </c>
      <c r="AL370" s="1">
        <f t="shared" si="45"/>
        <v>34.25</v>
      </c>
      <c r="AM370" s="1">
        <v>10.725</v>
      </c>
      <c r="AN370" s="1">
        <v>19.324000000000002</v>
      </c>
      <c r="AO370" s="1">
        <f t="shared" si="46"/>
        <v>15.0245</v>
      </c>
      <c r="AP370" s="1">
        <v>10</v>
      </c>
      <c r="AQ370" s="1">
        <v>10</v>
      </c>
      <c r="AR370" s="1">
        <f t="shared" si="47"/>
        <v>10</v>
      </c>
      <c r="AS370" s="1">
        <v>5</v>
      </c>
      <c r="AT370" s="1">
        <v>3</v>
      </c>
      <c r="AU370" s="1">
        <v>2</v>
      </c>
      <c r="AV370" s="2">
        <v>2.5</v>
      </c>
      <c r="AW370" s="2">
        <v>3.4285714285714284</v>
      </c>
      <c r="AX370" s="2">
        <v>2.6</v>
      </c>
      <c r="AY370" s="2">
        <v>3.8</v>
      </c>
      <c r="AZ370" s="2">
        <v>3</v>
      </c>
      <c r="BA370" s="2">
        <v>4</v>
      </c>
      <c r="BB370" s="2">
        <v>4.25</v>
      </c>
      <c r="BC370" s="2">
        <v>2.4</v>
      </c>
      <c r="BD370" s="3">
        <v>21.076765917078102</v>
      </c>
      <c r="BE370" s="3">
        <v>0.112</v>
      </c>
      <c r="BF370" s="3">
        <v>19.170999999999999</v>
      </c>
      <c r="BG370" s="3">
        <v>4.4057823067551833</v>
      </c>
      <c r="BH370" s="3">
        <v>2.8000000000000001E-2</v>
      </c>
      <c r="BI370" s="14">
        <v>5.6879366802584253E-3</v>
      </c>
      <c r="BJ370" s="3">
        <v>3.234</v>
      </c>
      <c r="BK370" s="9">
        <v>122.41097999999056</v>
      </c>
      <c r="BL370" s="9">
        <v>50.562440000006859</v>
      </c>
    </row>
    <row r="371" spans="1:64" x14ac:dyDescent="0.4">
      <c r="A371" s="1">
        <v>34</v>
      </c>
      <c r="B371" s="1">
        <v>24</v>
      </c>
      <c r="C371" s="1" t="s">
        <v>76</v>
      </c>
      <c r="D371" s="1">
        <v>2</v>
      </c>
      <c r="E371" s="1" t="s">
        <v>77</v>
      </c>
      <c r="F371" s="1">
        <v>2</v>
      </c>
      <c r="G371" s="1" t="s">
        <v>82</v>
      </c>
      <c r="H371" s="1" t="s">
        <v>80</v>
      </c>
      <c r="I371" s="1" t="s">
        <v>79</v>
      </c>
      <c r="J371" s="1">
        <v>1</v>
      </c>
      <c r="K371" s="1">
        <v>1</v>
      </c>
      <c r="L371" s="1">
        <v>3</v>
      </c>
      <c r="M371" s="1">
        <f t="shared" si="48"/>
        <v>0</v>
      </c>
      <c r="N371" s="1"/>
      <c r="O371" s="1"/>
      <c r="P371" s="1"/>
      <c r="Q371" s="1">
        <v>0</v>
      </c>
      <c r="R371" s="1">
        <f t="shared" si="41"/>
        <v>0</v>
      </c>
      <c r="S371" s="1"/>
      <c r="T371" s="1">
        <f t="shared" si="42"/>
        <v>0</v>
      </c>
      <c r="U371" s="1" t="s">
        <v>81</v>
      </c>
      <c r="V371" s="1"/>
      <c r="W371" s="1">
        <v>0</v>
      </c>
      <c r="X371" s="1">
        <v>27.457000000000001</v>
      </c>
      <c r="Y371" s="1">
        <v>269.82900000000001</v>
      </c>
      <c r="Z371" s="1">
        <v>138.65199999999999</v>
      </c>
      <c r="AA371" s="1">
        <v>15.907999999999999</v>
      </c>
      <c r="AB371" s="1">
        <v>8.6820000000000004</v>
      </c>
      <c r="AC371" s="1">
        <v>1.4570000000000001</v>
      </c>
      <c r="AD371" s="1">
        <v>1063.81</v>
      </c>
      <c r="AE371" s="1">
        <v>921.82100000000003</v>
      </c>
      <c r="AF371" s="1">
        <f t="shared" si="43"/>
        <v>992.81549999999993</v>
      </c>
      <c r="AG371" s="1">
        <v>21</v>
      </c>
      <c r="AH371" s="1">
        <v>28</v>
      </c>
      <c r="AI371" s="1">
        <f t="shared" si="44"/>
        <v>24.5</v>
      </c>
      <c r="AJ371" s="1">
        <v>30.375</v>
      </c>
      <c r="AK371" s="1">
        <v>47.2</v>
      </c>
      <c r="AL371" s="1">
        <f t="shared" si="45"/>
        <v>27.4375</v>
      </c>
      <c r="AM371" s="1">
        <v>6.766</v>
      </c>
      <c r="AN371" s="1">
        <v>11.744</v>
      </c>
      <c r="AO371" s="1">
        <f t="shared" si="46"/>
        <v>9.254999999999999</v>
      </c>
      <c r="AP371" s="1">
        <v>16</v>
      </c>
      <c r="AQ371" s="1">
        <v>25</v>
      </c>
      <c r="AR371" s="1">
        <f t="shared" si="47"/>
        <v>20.5</v>
      </c>
      <c r="AS371" s="1">
        <v>1</v>
      </c>
      <c r="AT371" s="1">
        <v>1</v>
      </c>
      <c r="AU371" s="1">
        <v>1</v>
      </c>
      <c r="AV371" s="2">
        <v>2.5</v>
      </c>
      <c r="AW371" s="2">
        <v>3.4285714285714284</v>
      </c>
      <c r="AX371" s="2">
        <v>2.6</v>
      </c>
      <c r="AY371" s="2">
        <v>3.8</v>
      </c>
      <c r="AZ371" s="2">
        <v>3</v>
      </c>
      <c r="BA371" s="2">
        <v>4</v>
      </c>
      <c r="BB371" s="2">
        <v>4.25</v>
      </c>
      <c r="BC371" s="2">
        <v>2.4</v>
      </c>
      <c r="BD371" s="3">
        <v>26.883527162628425</v>
      </c>
      <c r="BE371" s="3">
        <v>0.42299999999999999</v>
      </c>
      <c r="BF371" s="3">
        <v>19.742999999999999</v>
      </c>
      <c r="BG371" s="3">
        <v>6.3702268343144013</v>
      </c>
      <c r="BH371" s="3">
        <v>0.128</v>
      </c>
      <c r="BI371" s="14">
        <v>3.551365222420582E-2</v>
      </c>
      <c r="BJ371" s="3">
        <v>3.4809999999999999</v>
      </c>
      <c r="BK371" s="9">
        <v>31.767000000000053</v>
      </c>
      <c r="BL371" s="9">
        <v>-19.531090000007339</v>
      </c>
    </row>
    <row r="372" spans="1:64" x14ac:dyDescent="0.4">
      <c r="A372" s="1">
        <v>34</v>
      </c>
      <c r="B372" s="1">
        <v>24</v>
      </c>
      <c r="C372" s="1" t="s">
        <v>76</v>
      </c>
      <c r="D372" s="1">
        <v>2</v>
      </c>
      <c r="E372" s="1" t="s">
        <v>77</v>
      </c>
      <c r="F372" s="1">
        <v>3</v>
      </c>
      <c r="G372" s="1" t="s">
        <v>84</v>
      </c>
      <c r="H372" s="1" t="s">
        <v>79</v>
      </c>
      <c r="I372" s="1" t="s">
        <v>80</v>
      </c>
      <c r="J372" s="1">
        <v>1</v>
      </c>
      <c r="K372" s="1">
        <v>0</v>
      </c>
      <c r="L372" s="1">
        <v>1</v>
      </c>
      <c r="M372" s="1">
        <f t="shared" si="48"/>
        <v>0</v>
      </c>
      <c r="N372" s="1"/>
      <c r="O372" s="1"/>
      <c r="P372" s="1"/>
      <c r="Q372" s="1">
        <v>0</v>
      </c>
      <c r="R372" s="1">
        <f t="shared" si="41"/>
        <v>0</v>
      </c>
      <c r="S372" s="1"/>
      <c r="T372" s="1">
        <f t="shared" si="42"/>
        <v>0</v>
      </c>
      <c r="U372" s="1" t="s">
        <v>83</v>
      </c>
      <c r="V372" s="1"/>
      <c r="W372" s="1">
        <v>1</v>
      </c>
      <c r="X372" s="1">
        <v>21.431000000000001</v>
      </c>
      <c r="Y372" s="1">
        <v>166.036</v>
      </c>
      <c r="Z372" s="1">
        <v>82.650999999999996</v>
      </c>
      <c r="AA372" s="1">
        <v>6.77</v>
      </c>
      <c r="AB372" s="1">
        <v>4.2789999999999999</v>
      </c>
      <c r="AC372" s="1">
        <v>1.788</v>
      </c>
      <c r="AD372" s="1">
        <v>1959.9</v>
      </c>
      <c r="AE372" s="1">
        <v>1138.6110000000001</v>
      </c>
      <c r="AF372" s="1">
        <f t="shared" si="43"/>
        <v>1549.2555000000002</v>
      </c>
      <c r="AG372" s="1">
        <v>10</v>
      </c>
      <c r="AH372" s="1">
        <v>18</v>
      </c>
      <c r="AI372" s="1">
        <f t="shared" si="44"/>
        <v>14</v>
      </c>
      <c r="AJ372" s="1">
        <v>23.2</v>
      </c>
      <c r="AK372" s="1">
        <v>22.713999999999999</v>
      </c>
      <c r="AL372" s="1">
        <f t="shared" si="45"/>
        <v>18.600000000000001</v>
      </c>
      <c r="AM372" s="1">
        <v>6.2530000000000001</v>
      </c>
      <c r="AN372" s="1">
        <v>9.359</v>
      </c>
      <c r="AO372" s="1">
        <f t="shared" si="46"/>
        <v>7.806</v>
      </c>
      <c r="AP372" s="1">
        <v>5</v>
      </c>
      <c r="AQ372" s="1">
        <v>14</v>
      </c>
      <c r="AR372" s="1">
        <f t="shared" si="47"/>
        <v>9.5</v>
      </c>
      <c r="AS372" s="1">
        <v>1</v>
      </c>
      <c r="AT372" s="1">
        <v>2</v>
      </c>
      <c r="AU372" s="1">
        <v>1</v>
      </c>
      <c r="AV372" s="2">
        <v>2.5</v>
      </c>
      <c r="AW372" s="2">
        <v>3.4285714285714284</v>
      </c>
      <c r="AX372" s="2">
        <v>2.6</v>
      </c>
      <c r="AY372" s="2">
        <v>3.8</v>
      </c>
      <c r="AZ372" s="2">
        <v>3</v>
      </c>
      <c r="BA372" s="2">
        <v>4</v>
      </c>
      <c r="BB372" s="2">
        <v>4.25</v>
      </c>
      <c r="BC372" s="2">
        <v>2.4</v>
      </c>
      <c r="BD372" s="3">
        <v>41.780187678398619</v>
      </c>
      <c r="BE372" s="3">
        <v>0.29499999999999998</v>
      </c>
      <c r="BF372" s="3">
        <v>25.904</v>
      </c>
      <c r="BG372" s="3">
        <v>8.6786651985693144</v>
      </c>
      <c r="BH372" s="3">
        <v>9.4E-2</v>
      </c>
      <c r="BI372" s="17">
        <v>2.5581373361566708E-2</v>
      </c>
      <c r="BJ372" s="3">
        <v>3.613</v>
      </c>
      <c r="BK372" s="11"/>
      <c r="BL372" s="11"/>
    </row>
    <row r="373" spans="1:64" x14ac:dyDescent="0.4">
      <c r="A373" s="1">
        <v>34</v>
      </c>
      <c r="B373" s="1">
        <v>24</v>
      </c>
      <c r="C373" s="1" t="s">
        <v>76</v>
      </c>
      <c r="D373" s="1">
        <v>2</v>
      </c>
      <c r="E373" s="1" t="s">
        <v>77</v>
      </c>
      <c r="F373" s="1">
        <v>4</v>
      </c>
      <c r="G373" s="1" t="s">
        <v>85</v>
      </c>
      <c r="H373" s="1" t="s">
        <v>80</v>
      </c>
      <c r="I373" s="1" t="s">
        <v>80</v>
      </c>
      <c r="J373" s="1">
        <v>0</v>
      </c>
      <c r="K373" s="1">
        <v>0</v>
      </c>
      <c r="L373" s="1">
        <v>2</v>
      </c>
      <c r="M373" s="1">
        <f t="shared" si="48"/>
        <v>1</v>
      </c>
      <c r="N373" s="1" t="s">
        <v>80</v>
      </c>
      <c r="O373" s="1"/>
      <c r="P373" s="1"/>
      <c r="Q373" s="1">
        <v>0</v>
      </c>
      <c r="R373" s="1">
        <f t="shared" si="41"/>
        <v>0</v>
      </c>
      <c r="S373" s="1"/>
      <c r="T373" s="1">
        <f t="shared" si="42"/>
        <v>0</v>
      </c>
      <c r="U373" s="1"/>
      <c r="V373" s="1"/>
      <c r="W373" s="1">
        <v>0</v>
      </c>
      <c r="X373" s="1">
        <v>15.699</v>
      </c>
      <c r="Y373" s="1">
        <v>176.39099999999999</v>
      </c>
      <c r="Z373" s="1">
        <v>89.241</v>
      </c>
      <c r="AA373" s="1">
        <v>7.1130000000000004</v>
      </c>
      <c r="AB373" s="1">
        <v>4.3520000000000003</v>
      </c>
      <c r="AC373" s="1">
        <v>1.5920000000000001</v>
      </c>
      <c r="AD373" s="1">
        <v>1585.1110000000001</v>
      </c>
      <c r="AE373" s="1">
        <v>1143.462</v>
      </c>
      <c r="AF373" s="1">
        <f t="shared" si="43"/>
        <v>1364.2865000000002</v>
      </c>
      <c r="AG373" s="1">
        <v>9</v>
      </c>
      <c r="AH373" s="1">
        <v>13</v>
      </c>
      <c r="AI373" s="1">
        <f t="shared" si="44"/>
        <v>11</v>
      </c>
      <c r="AJ373" s="1">
        <v>27</v>
      </c>
      <c r="AK373" s="1">
        <v>51.8</v>
      </c>
      <c r="AL373" s="1">
        <f t="shared" si="45"/>
        <v>19</v>
      </c>
      <c r="AM373" s="1">
        <v>5.9050000000000002</v>
      </c>
      <c r="AN373" s="1">
        <v>9.7970000000000006</v>
      </c>
      <c r="AO373" s="1">
        <f t="shared" si="46"/>
        <v>7.8510000000000009</v>
      </c>
      <c r="AP373" s="1">
        <v>8</v>
      </c>
      <c r="AQ373" s="1">
        <v>10</v>
      </c>
      <c r="AR373" s="1">
        <f t="shared" si="47"/>
        <v>9</v>
      </c>
      <c r="AS373" s="1">
        <v>3</v>
      </c>
      <c r="AT373" s="1">
        <v>2</v>
      </c>
      <c r="AU373" s="1">
        <v>2</v>
      </c>
      <c r="AV373" s="2">
        <v>2.5</v>
      </c>
      <c r="AW373" s="2">
        <v>3.4285714285714284</v>
      </c>
      <c r="AX373" s="2">
        <v>2.6</v>
      </c>
      <c r="AY373" s="2">
        <v>3.8</v>
      </c>
      <c r="AZ373" s="2">
        <v>3</v>
      </c>
      <c r="BA373" s="2">
        <v>4</v>
      </c>
      <c r="BB373" s="2">
        <v>4.25</v>
      </c>
      <c r="BC373" s="2">
        <v>2.4</v>
      </c>
      <c r="BD373" s="5"/>
      <c r="BE373" s="5"/>
      <c r="BF373" s="5"/>
      <c r="BG373" s="5"/>
      <c r="BH373" s="5"/>
      <c r="BI373" s="5"/>
      <c r="BJ373" s="5"/>
      <c r="BK373" s="4"/>
      <c r="BL373" s="4"/>
    </row>
    <row r="374" spans="1:64" x14ac:dyDescent="0.4">
      <c r="A374" s="1">
        <v>34</v>
      </c>
      <c r="B374" s="1">
        <v>24</v>
      </c>
      <c r="C374" s="1" t="s">
        <v>76</v>
      </c>
      <c r="D374" s="1">
        <v>2</v>
      </c>
      <c r="E374" s="1" t="s">
        <v>77</v>
      </c>
      <c r="F374" s="1">
        <v>5</v>
      </c>
      <c r="G374" s="1" t="s">
        <v>82</v>
      </c>
      <c r="H374" s="1" t="s">
        <v>80</v>
      </c>
      <c r="I374" s="1" t="s">
        <v>79</v>
      </c>
      <c r="J374" s="1">
        <v>0</v>
      </c>
      <c r="K374" s="1">
        <v>1</v>
      </c>
      <c r="L374" s="1">
        <v>3</v>
      </c>
      <c r="M374" s="1">
        <f t="shared" si="48"/>
        <v>1</v>
      </c>
      <c r="N374" s="1" t="s">
        <v>80</v>
      </c>
      <c r="O374" s="1"/>
      <c r="P374" s="1"/>
      <c r="Q374" s="1">
        <v>0</v>
      </c>
      <c r="R374" s="1">
        <f t="shared" si="41"/>
        <v>0</v>
      </c>
      <c r="S374" s="1"/>
      <c r="T374" s="1">
        <f t="shared" si="42"/>
        <v>0</v>
      </c>
      <c r="U374" s="1"/>
      <c r="V374" s="1"/>
      <c r="W374" s="1">
        <v>0</v>
      </c>
      <c r="X374" s="1">
        <v>21.984000000000002</v>
      </c>
      <c r="Y374" s="1">
        <v>276.226</v>
      </c>
      <c r="Z374" s="1">
        <v>104.024</v>
      </c>
      <c r="AA374" s="1">
        <v>6.52</v>
      </c>
      <c r="AB374" s="1">
        <v>4.2450000000000001</v>
      </c>
      <c r="AC374" s="1">
        <v>1.97</v>
      </c>
      <c r="AD374" s="1">
        <v>757.154</v>
      </c>
      <c r="AE374" s="1">
        <v>936.5</v>
      </c>
      <c r="AF374" s="1">
        <f t="shared" si="43"/>
        <v>846.827</v>
      </c>
      <c r="AG374" s="1">
        <v>26</v>
      </c>
      <c r="AH374" s="1">
        <v>22</v>
      </c>
      <c r="AI374" s="1">
        <f t="shared" si="44"/>
        <v>24</v>
      </c>
      <c r="AJ374" s="1">
        <v>39.293999999999997</v>
      </c>
      <c r="AK374" s="1">
        <v>65.356999999999999</v>
      </c>
      <c r="AL374" s="1">
        <f t="shared" si="45"/>
        <v>31.646999999999998</v>
      </c>
      <c r="AM374" s="1">
        <v>6.2919999999999998</v>
      </c>
      <c r="AN374" s="1">
        <v>11.324999999999999</v>
      </c>
      <c r="AO374" s="1">
        <f t="shared" si="46"/>
        <v>8.8084999999999987</v>
      </c>
      <c r="AP374" s="1">
        <v>17</v>
      </c>
      <c r="AQ374" s="1">
        <v>14</v>
      </c>
      <c r="AR374" s="1">
        <f t="shared" si="47"/>
        <v>15.5</v>
      </c>
      <c r="AS374" s="1">
        <v>1</v>
      </c>
      <c r="AT374" s="1">
        <v>1</v>
      </c>
      <c r="AU374" s="1">
        <v>1</v>
      </c>
      <c r="AV374" s="2">
        <v>2.5</v>
      </c>
      <c r="AW374" s="2">
        <v>3.4285714285714284</v>
      </c>
      <c r="AX374" s="2">
        <v>2.6</v>
      </c>
      <c r="AY374" s="2">
        <v>3.8</v>
      </c>
      <c r="AZ374" s="2">
        <v>3</v>
      </c>
      <c r="BA374" s="2">
        <v>4</v>
      </c>
      <c r="BB374" s="2">
        <v>4.25</v>
      </c>
      <c r="BC374" s="2">
        <v>2.4</v>
      </c>
      <c r="BD374" s="5"/>
      <c r="BE374" s="5"/>
      <c r="BF374" s="5"/>
      <c r="BG374" s="5"/>
      <c r="BH374" s="5"/>
      <c r="BI374" s="5"/>
      <c r="BJ374" s="5"/>
      <c r="BK374" s="4"/>
      <c r="BL374" s="4"/>
    </row>
    <row r="375" spans="1:64" x14ac:dyDescent="0.4">
      <c r="A375" s="1">
        <v>34</v>
      </c>
      <c r="B375" s="1">
        <v>24</v>
      </c>
      <c r="C375" s="1" t="s">
        <v>76</v>
      </c>
      <c r="D375" s="1">
        <v>2</v>
      </c>
      <c r="E375" s="1" t="s">
        <v>77</v>
      </c>
      <c r="F375" s="1">
        <v>6</v>
      </c>
      <c r="G375" s="1" t="s">
        <v>84</v>
      </c>
      <c r="H375" s="1" t="s">
        <v>79</v>
      </c>
      <c r="I375" s="1" t="s">
        <v>80</v>
      </c>
      <c r="J375" s="1">
        <v>0</v>
      </c>
      <c r="K375" s="1">
        <v>1</v>
      </c>
      <c r="L375" s="1">
        <v>2</v>
      </c>
      <c r="M375" s="1">
        <f t="shared" si="48"/>
        <v>0</v>
      </c>
      <c r="N375" s="1" t="s">
        <v>80</v>
      </c>
      <c r="O375" s="1"/>
      <c r="P375" s="1"/>
      <c r="Q375" s="1">
        <v>0</v>
      </c>
      <c r="R375" s="1">
        <f t="shared" si="41"/>
        <v>0</v>
      </c>
      <c r="S375" s="1"/>
      <c r="T375" s="1">
        <f t="shared" si="42"/>
        <v>0</v>
      </c>
      <c r="U375" s="1" t="s">
        <v>81</v>
      </c>
      <c r="V375" s="1"/>
      <c r="W375" s="1">
        <v>0</v>
      </c>
      <c r="X375" s="1">
        <v>15.534000000000001</v>
      </c>
      <c r="Y375" s="1">
        <v>210.80799999999999</v>
      </c>
      <c r="Z375" s="1">
        <v>105.88800000000001</v>
      </c>
      <c r="AA375" s="1">
        <v>6.109</v>
      </c>
      <c r="AB375" s="1">
        <v>4.45</v>
      </c>
      <c r="AC375" s="1">
        <v>2.79</v>
      </c>
      <c r="AD375" s="1">
        <v>875.18799999999999</v>
      </c>
      <c r="AE375" s="1">
        <v>806.38900000000001</v>
      </c>
      <c r="AF375" s="1">
        <f t="shared" si="43"/>
        <v>840.7885</v>
      </c>
      <c r="AG375" s="1">
        <v>16</v>
      </c>
      <c r="AH375" s="1">
        <v>18</v>
      </c>
      <c r="AI375" s="1">
        <f t="shared" si="44"/>
        <v>17</v>
      </c>
      <c r="AJ375" s="1">
        <v>35.5</v>
      </c>
      <c r="AK375" s="1">
        <v>42.308</v>
      </c>
      <c r="AL375" s="1">
        <f t="shared" si="45"/>
        <v>26.25</v>
      </c>
      <c r="AM375" s="1">
        <v>4.2469999999999999</v>
      </c>
      <c r="AN375" s="1">
        <v>8.8109999999999999</v>
      </c>
      <c r="AO375" s="1">
        <f t="shared" si="46"/>
        <v>6.5289999999999999</v>
      </c>
      <c r="AP375" s="1">
        <v>14</v>
      </c>
      <c r="AQ375" s="1">
        <v>13</v>
      </c>
      <c r="AR375" s="1">
        <f t="shared" si="47"/>
        <v>13.5</v>
      </c>
      <c r="AS375" s="1">
        <v>1</v>
      </c>
      <c r="AT375" s="1">
        <v>1</v>
      </c>
      <c r="AU375" s="1">
        <v>1</v>
      </c>
      <c r="AV375" s="2">
        <v>2.5</v>
      </c>
      <c r="AW375" s="2">
        <v>3.4285714285714284</v>
      </c>
      <c r="AX375" s="2">
        <v>2.6</v>
      </c>
      <c r="AY375" s="2">
        <v>3.8</v>
      </c>
      <c r="AZ375" s="2">
        <v>3</v>
      </c>
      <c r="BA375" s="2">
        <v>4</v>
      </c>
      <c r="BB375" s="2">
        <v>4.25</v>
      </c>
      <c r="BC375" s="2">
        <v>2.4</v>
      </c>
      <c r="BD375" s="5"/>
      <c r="BE375" s="5"/>
      <c r="BF375" s="5"/>
      <c r="BG375" s="5"/>
      <c r="BH375" s="5"/>
      <c r="BI375" s="5"/>
      <c r="BJ375" s="5"/>
      <c r="BK375" s="4"/>
      <c r="BL375" s="4"/>
    </row>
    <row r="376" spans="1:64" x14ac:dyDescent="0.4">
      <c r="A376" s="1">
        <v>34</v>
      </c>
      <c r="B376" s="1">
        <v>24</v>
      </c>
      <c r="C376" s="1" t="s">
        <v>76</v>
      </c>
      <c r="D376" s="1">
        <v>2</v>
      </c>
      <c r="E376" s="1" t="s">
        <v>77</v>
      </c>
      <c r="F376" s="1">
        <v>7</v>
      </c>
      <c r="G376" s="1" t="s">
        <v>85</v>
      </c>
      <c r="H376" s="1" t="s">
        <v>80</v>
      </c>
      <c r="I376" s="1" t="s">
        <v>80</v>
      </c>
      <c r="J376" s="1">
        <v>0</v>
      </c>
      <c r="K376" s="1">
        <v>0</v>
      </c>
      <c r="L376" s="1">
        <v>2</v>
      </c>
      <c r="M376" s="1">
        <f t="shared" si="48"/>
        <v>1</v>
      </c>
      <c r="N376" s="1" t="s">
        <v>80</v>
      </c>
      <c r="O376" s="1"/>
      <c r="P376" s="1"/>
      <c r="Q376" s="1">
        <v>0</v>
      </c>
      <c r="R376" s="1">
        <f t="shared" si="41"/>
        <v>0</v>
      </c>
      <c r="S376" s="1"/>
      <c r="T376" s="1">
        <f t="shared" si="42"/>
        <v>0</v>
      </c>
      <c r="U376" s="1"/>
      <c r="V376" s="1"/>
      <c r="W376" s="1">
        <v>0</v>
      </c>
      <c r="X376" s="1">
        <v>19.47</v>
      </c>
      <c r="Y376" s="1">
        <v>233.828</v>
      </c>
      <c r="Z376" s="1">
        <v>120.753</v>
      </c>
      <c r="AA376" s="1">
        <v>6.7640000000000002</v>
      </c>
      <c r="AB376" s="1">
        <v>4.0659999999999998</v>
      </c>
      <c r="AC376" s="1">
        <v>1.369</v>
      </c>
      <c r="AD376" s="1">
        <v>874.2</v>
      </c>
      <c r="AE376" s="1">
        <v>1155.5</v>
      </c>
      <c r="AF376" s="1">
        <f t="shared" si="43"/>
        <v>1014.85</v>
      </c>
      <c r="AG376" s="1">
        <v>20</v>
      </c>
      <c r="AH376" s="1">
        <v>16</v>
      </c>
      <c r="AI376" s="1">
        <f t="shared" si="44"/>
        <v>18</v>
      </c>
      <c r="AJ376" s="1">
        <v>25.475999999999999</v>
      </c>
      <c r="AK376" s="1">
        <v>65</v>
      </c>
      <c r="AL376" s="1">
        <f t="shared" si="45"/>
        <v>21.738</v>
      </c>
      <c r="AM376" s="1">
        <v>4.47</v>
      </c>
      <c r="AN376" s="1">
        <v>9.7070000000000007</v>
      </c>
      <c r="AO376" s="1">
        <f t="shared" si="46"/>
        <v>7.0884999999999998</v>
      </c>
      <c r="AP376" s="1">
        <v>21</v>
      </c>
      <c r="AQ376" s="1">
        <v>11</v>
      </c>
      <c r="AR376" s="1">
        <f t="shared" si="47"/>
        <v>16</v>
      </c>
      <c r="AS376" s="1">
        <v>1</v>
      </c>
      <c r="AT376" s="1">
        <v>1</v>
      </c>
      <c r="AU376" s="1">
        <v>1</v>
      </c>
      <c r="AV376" s="2">
        <v>2.5</v>
      </c>
      <c r="AW376" s="2">
        <v>3.4285714285714284</v>
      </c>
      <c r="AX376" s="2">
        <v>2.6</v>
      </c>
      <c r="AY376" s="2">
        <v>3.8</v>
      </c>
      <c r="AZ376" s="2">
        <v>3</v>
      </c>
      <c r="BA376" s="2">
        <v>4</v>
      </c>
      <c r="BB376" s="2">
        <v>4.25</v>
      </c>
      <c r="BC376" s="2">
        <v>2.4</v>
      </c>
      <c r="BD376" s="5"/>
      <c r="BE376" s="5"/>
      <c r="BF376" s="5"/>
      <c r="BG376" s="5"/>
      <c r="BH376" s="5"/>
      <c r="BI376" s="5"/>
      <c r="BJ376" s="5"/>
      <c r="BK376" s="4"/>
      <c r="BL376" s="4"/>
    </row>
    <row r="377" spans="1:64" x14ac:dyDescent="0.4">
      <c r="A377" s="1">
        <v>34</v>
      </c>
      <c r="B377" s="1">
        <v>24</v>
      </c>
      <c r="C377" s="1" t="s">
        <v>76</v>
      </c>
      <c r="D377" s="1">
        <v>2</v>
      </c>
      <c r="E377" s="1" t="s">
        <v>77</v>
      </c>
      <c r="F377" s="1">
        <v>8</v>
      </c>
      <c r="G377" s="1" t="s">
        <v>78</v>
      </c>
      <c r="H377" s="1" t="s">
        <v>79</v>
      </c>
      <c r="I377" s="1" t="s">
        <v>79</v>
      </c>
      <c r="J377" s="1">
        <v>0</v>
      </c>
      <c r="K377" s="1">
        <v>1</v>
      </c>
      <c r="L377" s="1">
        <v>3</v>
      </c>
      <c r="M377" s="1">
        <f t="shared" si="48"/>
        <v>0</v>
      </c>
      <c r="N377" s="1"/>
      <c r="O377" s="1"/>
      <c r="P377" s="1"/>
      <c r="Q377" s="1">
        <v>0</v>
      </c>
      <c r="R377" s="1">
        <f t="shared" si="41"/>
        <v>0</v>
      </c>
      <c r="S377" s="1"/>
      <c r="T377" s="1">
        <f t="shared" si="42"/>
        <v>0</v>
      </c>
      <c r="U377" s="1"/>
      <c r="V377" s="1"/>
      <c r="W377" s="1">
        <v>0</v>
      </c>
      <c r="X377" s="1">
        <v>26.373000000000001</v>
      </c>
      <c r="Y377" s="1">
        <v>270.22199999999998</v>
      </c>
      <c r="Z377" s="1">
        <v>98.847999999999999</v>
      </c>
      <c r="AA377" s="1">
        <v>6.3209999999999997</v>
      </c>
      <c r="AB377" s="1">
        <v>3.6030000000000002</v>
      </c>
      <c r="AC377" s="1">
        <v>0.88400000000000001</v>
      </c>
      <c r="AD377" s="1">
        <v>1031.174</v>
      </c>
      <c r="AE377" s="1">
        <v>1006.8</v>
      </c>
      <c r="AF377" s="1">
        <f t="shared" si="43"/>
        <v>1018.987</v>
      </c>
      <c r="AG377" s="1">
        <v>23</v>
      </c>
      <c r="AH377" s="1">
        <v>25</v>
      </c>
      <c r="AI377" s="1">
        <f t="shared" si="44"/>
        <v>24</v>
      </c>
      <c r="AJ377" s="1">
        <v>30.234999999999999</v>
      </c>
      <c r="AK377" s="1">
        <v>49.2</v>
      </c>
      <c r="AL377" s="1">
        <f t="shared" si="45"/>
        <v>27.1175</v>
      </c>
      <c r="AM377" s="1">
        <v>4.5019999999999998</v>
      </c>
      <c r="AN377" s="1">
        <v>9.2899999999999991</v>
      </c>
      <c r="AO377" s="1">
        <f t="shared" si="46"/>
        <v>6.895999999999999</v>
      </c>
      <c r="AP377" s="1">
        <v>17</v>
      </c>
      <c r="AQ377" s="1">
        <v>20</v>
      </c>
      <c r="AR377" s="1">
        <f t="shared" si="47"/>
        <v>18.5</v>
      </c>
      <c r="AS377" s="1">
        <v>1</v>
      </c>
      <c r="AT377" s="1">
        <v>1</v>
      </c>
      <c r="AU377" s="1">
        <v>1</v>
      </c>
      <c r="AV377" s="2">
        <v>2.5</v>
      </c>
      <c r="AW377" s="2">
        <v>3.4285714285714284</v>
      </c>
      <c r="AX377" s="2">
        <v>2.6</v>
      </c>
      <c r="AY377" s="2">
        <v>3.8</v>
      </c>
      <c r="AZ377" s="2">
        <v>3</v>
      </c>
      <c r="BA377" s="2">
        <v>4</v>
      </c>
      <c r="BB377" s="2">
        <v>4.25</v>
      </c>
      <c r="BC377" s="2">
        <v>2.4</v>
      </c>
      <c r="BD377" s="5"/>
      <c r="BE377" s="5"/>
      <c r="BF377" s="5"/>
      <c r="BG377" s="5"/>
      <c r="BH377" s="5"/>
      <c r="BI377" s="5"/>
      <c r="BJ377" s="5"/>
      <c r="BK377" s="4"/>
      <c r="BL377" s="4"/>
    </row>
    <row r="378" spans="1:64" x14ac:dyDescent="0.4">
      <c r="A378" s="1">
        <v>34</v>
      </c>
      <c r="B378" s="1">
        <v>24</v>
      </c>
      <c r="C378" s="1" t="s">
        <v>76</v>
      </c>
      <c r="D378" s="1">
        <v>2</v>
      </c>
      <c r="E378" s="1" t="s">
        <v>77</v>
      </c>
      <c r="F378" s="1">
        <v>9</v>
      </c>
      <c r="G378" s="1" t="s">
        <v>84</v>
      </c>
      <c r="H378" s="1" t="s">
        <v>79</v>
      </c>
      <c r="I378" s="1" t="s">
        <v>80</v>
      </c>
      <c r="J378" s="1">
        <v>1</v>
      </c>
      <c r="K378" s="1">
        <v>1</v>
      </c>
      <c r="L378" s="1">
        <v>5</v>
      </c>
      <c r="M378" s="1">
        <f t="shared" si="48"/>
        <v>0</v>
      </c>
      <c r="N378" s="1"/>
      <c r="O378" s="1"/>
      <c r="P378" s="1"/>
      <c r="Q378" s="1">
        <v>0</v>
      </c>
      <c r="R378" s="1">
        <f t="shared" si="41"/>
        <v>0</v>
      </c>
      <c r="S378" s="1"/>
      <c r="T378" s="1">
        <f t="shared" si="42"/>
        <v>0</v>
      </c>
      <c r="U378" s="1"/>
      <c r="V378" s="1"/>
      <c r="W378" s="1">
        <v>0</v>
      </c>
      <c r="X378" s="1">
        <v>17.100000000000001</v>
      </c>
      <c r="Y378" s="1">
        <v>298.57799999999997</v>
      </c>
      <c r="Z378" s="1">
        <v>113.258</v>
      </c>
      <c r="AA378" s="1">
        <v>3.996</v>
      </c>
      <c r="AB378" s="1">
        <v>1.998</v>
      </c>
      <c r="AC378" s="1">
        <v>0</v>
      </c>
      <c r="AD378" s="1">
        <v>723.09500000000003</v>
      </c>
      <c r="AE378" s="1">
        <v>994.56200000000001</v>
      </c>
      <c r="AF378" s="1">
        <f t="shared" si="43"/>
        <v>858.82850000000008</v>
      </c>
      <c r="AG378" s="1">
        <v>21</v>
      </c>
      <c r="AH378" s="1">
        <v>16</v>
      </c>
      <c r="AI378" s="1">
        <f t="shared" si="44"/>
        <v>18.5</v>
      </c>
      <c r="AJ378" s="1">
        <v>74.811999999999998</v>
      </c>
      <c r="AK378" s="1">
        <v>607.93299999999999</v>
      </c>
      <c r="AL378" s="1">
        <f t="shared" si="45"/>
        <v>46.655999999999999</v>
      </c>
      <c r="AM378" s="1">
        <v>14.398</v>
      </c>
      <c r="AN378" s="1">
        <v>20.568999999999999</v>
      </c>
      <c r="AO378" s="1">
        <f t="shared" si="46"/>
        <v>17.483499999999999</v>
      </c>
      <c r="AP378" s="1">
        <v>16</v>
      </c>
      <c r="AQ378" s="1">
        <v>15</v>
      </c>
      <c r="AR378" s="1">
        <f t="shared" si="47"/>
        <v>15.5</v>
      </c>
      <c r="AS378" s="1">
        <v>2</v>
      </c>
      <c r="AT378" s="1">
        <v>2</v>
      </c>
      <c r="AU378" s="1">
        <v>2</v>
      </c>
      <c r="AV378" s="2">
        <v>2.5</v>
      </c>
      <c r="AW378" s="2">
        <v>3.4285714285714284</v>
      </c>
      <c r="AX378" s="2">
        <v>2.6</v>
      </c>
      <c r="AY378" s="2">
        <v>3.8</v>
      </c>
      <c r="AZ378" s="2">
        <v>3</v>
      </c>
      <c r="BA378" s="2">
        <v>4</v>
      </c>
      <c r="BB378" s="2">
        <v>4.25</v>
      </c>
      <c r="BC378" s="2">
        <v>2.4</v>
      </c>
      <c r="BD378" s="3">
        <v>28.506572531881112</v>
      </c>
      <c r="BE378" s="3">
        <v>0.371</v>
      </c>
      <c r="BF378" s="3">
        <v>23.919</v>
      </c>
      <c r="BG378" s="3">
        <v>6.5398034026454868</v>
      </c>
      <c r="BH378" s="3">
        <v>0.16500000000000001</v>
      </c>
      <c r="BI378" s="14">
        <v>3.5130535806151747E-2</v>
      </c>
      <c r="BJ378" s="3">
        <v>3.3290000000000077</v>
      </c>
      <c r="BK378" s="9">
        <v>29.842119999715578</v>
      </c>
      <c r="BL378" s="9">
        <v>72.389200000164237</v>
      </c>
    </row>
    <row r="379" spans="1:64" x14ac:dyDescent="0.4">
      <c r="A379" s="1">
        <v>34</v>
      </c>
      <c r="B379" s="1">
        <v>24</v>
      </c>
      <c r="C379" s="1" t="s">
        <v>76</v>
      </c>
      <c r="D379" s="1">
        <v>2</v>
      </c>
      <c r="E379" s="1" t="s">
        <v>77</v>
      </c>
      <c r="F379" s="1">
        <v>10</v>
      </c>
      <c r="G379" s="1" t="s">
        <v>85</v>
      </c>
      <c r="H379" s="1" t="s">
        <v>80</v>
      </c>
      <c r="I379" s="1" t="s">
        <v>80</v>
      </c>
      <c r="J379" s="1">
        <v>1</v>
      </c>
      <c r="K379" s="1">
        <v>1</v>
      </c>
      <c r="L379" s="1">
        <v>2</v>
      </c>
      <c r="M379" s="1">
        <f t="shared" si="48"/>
        <v>0</v>
      </c>
      <c r="N379" s="1"/>
      <c r="O379" s="1"/>
      <c r="P379" s="1"/>
      <c r="Q379" s="1">
        <v>0</v>
      </c>
      <c r="R379" s="1">
        <f t="shared" si="41"/>
        <v>0</v>
      </c>
      <c r="S379" s="1"/>
      <c r="T379" s="1">
        <f t="shared" si="42"/>
        <v>0</v>
      </c>
      <c r="U379" s="1"/>
      <c r="V379" s="1"/>
      <c r="W379" s="1">
        <v>0</v>
      </c>
      <c r="X379" s="1">
        <v>15.121</v>
      </c>
      <c r="Y379" s="1">
        <v>343.95400000000001</v>
      </c>
      <c r="Z379" s="1">
        <v>47.170999999999999</v>
      </c>
      <c r="AA379" s="1">
        <v>11.013</v>
      </c>
      <c r="AB379" s="1">
        <v>6.1680000000000001</v>
      </c>
      <c r="AC379" s="1">
        <v>1.323</v>
      </c>
      <c r="AD379" s="1">
        <v>852.53300000000002</v>
      </c>
      <c r="AE379" s="1">
        <v>1087.538</v>
      </c>
      <c r="AF379" s="1">
        <f t="shared" si="43"/>
        <v>970.03549999999996</v>
      </c>
      <c r="AG379" s="1">
        <v>15</v>
      </c>
      <c r="AH379" s="1">
        <v>13</v>
      </c>
      <c r="AI379" s="1">
        <f t="shared" si="44"/>
        <v>14</v>
      </c>
      <c r="AJ379" s="1">
        <v>28.471</v>
      </c>
      <c r="AK379" s="1">
        <v>73.2</v>
      </c>
      <c r="AL379" s="1">
        <f t="shared" si="45"/>
        <v>21.235500000000002</v>
      </c>
      <c r="AM379" s="1">
        <v>8.5890000000000004</v>
      </c>
      <c r="AN379" s="1">
        <v>18.847000000000001</v>
      </c>
      <c r="AO379" s="1">
        <f t="shared" si="46"/>
        <v>13.718</v>
      </c>
      <c r="AP379" s="1">
        <v>17</v>
      </c>
      <c r="AQ379" s="1">
        <v>10</v>
      </c>
      <c r="AR379" s="1">
        <f t="shared" si="47"/>
        <v>13.5</v>
      </c>
      <c r="AS379" s="1">
        <v>3</v>
      </c>
      <c r="AT379" s="1">
        <v>4</v>
      </c>
      <c r="AU379" s="1">
        <v>3</v>
      </c>
      <c r="AV379" s="2">
        <v>2.5</v>
      </c>
      <c r="AW379" s="2">
        <v>3.4285714285714284</v>
      </c>
      <c r="AX379" s="2">
        <v>2.6</v>
      </c>
      <c r="AY379" s="2">
        <v>3.8</v>
      </c>
      <c r="AZ379" s="2">
        <v>3</v>
      </c>
      <c r="BA379" s="2">
        <v>4</v>
      </c>
      <c r="BB379" s="2">
        <v>4.25</v>
      </c>
      <c r="BC379" s="2">
        <v>2.4</v>
      </c>
      <c r="BD379" s="3">
        <v>45.691406296263736</v>
      </c>
      <c r="BE379" s="3">
        <v>0.13800000000000001</v>
      </c>
      <c r="BF379" s="3">
        <v>30.088999999999999</v>
      </c>
      <c r="BG379" s="3">
        <v>8.9726479007738664</v>
      </c>
      <c r="BH379" s="3">
        <v>0.10199999999999999</v>
      </c>
      <c r="BI379" s="14">
        <v>2.3091943090143906E-2</v>
      </c>
      <c r="BJ379" s="3">
        <v>3.2989999999999782</v>
      </c>
      <c r="BK379" s="9">
        <v>30.957200000069861</v>
      </c>
      <c r="BL379" s="9">
        <v>63.996079999957146</v>
      </c>
    </row>
    <row r="380" spans="1:64" x14ac:dyDescent="0.4">
      <c r="A380" s="1">
        <v>34</v>
      </c>
      <c r="B380" s="1">
        <v>24</v>
      </c>
      <c r="C380" s="1" t="s">
        <v>76</v>
      </c>
      <c r="D380" s="1">
        <v>2</v>
      </c>
      <c r="E380" s="1" t="s">
        <v>77</v>
      </c>
      <c r="F380" s="1">
        <v>11</v>
      </c>
      <c r="G380" s="1" t="s">
        <v>78</v>
      </c>
      <c r="H380" s="1" t="s">
        <v>79</v>
      </c>
      <c r="I380" s="1" t="s">
        <v>79</v>
      </c>
      <c r="J380" s="1">
        <v>1</v>
      </c>
      <c r="K380" s="1">
        <v>1</v>
      </c>
      <c r="L380" s="1">
        <v>3</v>
      </c>
      <c r="M380" s="1">
        <f t="shared" si="48"/>
        <v>0</v>
      </c>
      <c r="N380" s="1"/>
      <c r="O380" s="1"/>
      <c r="P380" s="1"/>
      <c r="Q380" s="1">
        <v>0</v>
      </c>
      <c r="R380" s="1">
        <f t="shared" si="41"/>
        <v>0</v>
      </c>
      <c r="S380" s="1"/>
      <c r="T380" s="1">
        <f t="shared" si="42"/>
        <v>0</v>
      </c>
      <c r="U380" s="1"/>
      <c r="V380" s="1"/>
      <c r="W380" s="1">
        <v>0</v>
      </c>
      <c r="X380" s="1">
        <v>15.606</v>
      </c>
      <c r="Y380" s="1">
        <v>312.18900000000002</v>
      </c>
      <c r="Z380" s="1">
        <v>99.63</v>
      </c>
      <c r="AA380" s="1">
        <v>3.0979999999999999</v>
      </c>
      <c r="AB380" s="1">
        <v>2.35</v>
      </c>
      <c r="AC380" s="1">
        <v>1.601</v>
      </c>
      <c r="AD380" s="1">
        <v>764.27800000000002</v>
      </c>
      <c r="AE380" s="1">
        <v>786.33299999999997</v>
      </c>
      <c r="AF380" s="1">
        <f t="shared" si="43"/>
        <v>775.30549999999994</v>
      </c>
      <c r="AG380" s="1">
        <v>18</v>
      </c>
      <c r="AH380" s="1">
        <v>18</v>
      </c>
      <c r="AI380" s="1">
        <f t="shared" si="44"/>
        <v>18</v>
      </c>
      <c r="AJ380" s="1">
        <v>72.2</v>
      </c>
      <c r="AK380" s="1">
        <v>82.213999999999999</v>
      </c>
      <c r="AL380" s="1">
        <f t="shared" si="45"/>
        <v>45.1</v>
      </c>
      <c r="AM380" s="1">
        <v>9.91</v>
      </c>
      <c r="AN380" s="1">
        <v>18.678000000000001</v>
      </c>
      <c r="AO380" s="1">
        <f t="shared" si="46"/>
        <v>14.294</v>
      </c>
      <c r="AP380" s="1">
        <v>15</v>
      </c>
      <c r="AQ380" s="1">
        <v>14</v>
      </c>
      <c r="AR380" s="1">
        <f t="shared" si="47"/>
        <v>14.5</v>
      </c>
      <c r="AS380" s="1">
        <v>1</v>
      </c>
      <c r="AT380" s="1">
        <v>1</v>
      </c>
      <c r="AU380" s="1">
        <v>1</v>
      </c>
      <c r="AV380" s="2">
        <v>2.5</v>
      </c>
      <c r="AW380" s="2">
        <v>3.4285714285714284</v>
      </c>
      <c r="AX380" s="2">
        <v>2.6</v>
      </c>
      <c r="AY380" s="2">
        <v>3.8</v>
      </c>
      <c r="AZ380" s="2">
        <v>3</v>
      </c>
      <c r="BA380" s="2">
        <v>4</v>
      </c>
      <c r="BB380" s="2">
        <v>4.25</v>
      </c>
      <c r="BC380" s="2">
        <v>2.4</v>
      </c>
      <c r="BD380" s="3">
        <v>32.074378528381523</v>
      </c>
      <c r="BE380" s="3">
        <v>0.14099999999999999</v>
      </c>
      <c r="BF380" s="3">
        <v>32.387</v>
      </c>
      <c r="BG380" s="3">
        <v>8.7733041608961475</v>
      </c>
      <c r="BH380" s="13">
        <v>0.1</v>
      </c>
      <c r="BI380" s="14">
        <v>2.0937037514958113E-2</v>
      </c>
      <c r="BJ380" s="3">
        <v>3.1680000000000064</v>
      </c>
      <c r="BK380" s="9">
        <v>27.539040000069235</v>
      </c>
      <c r="BL380" s="9">
        <v>58.359439999958795</v>
      </c>
    </row>
    <row r="381" spans="1:64" x14ac:dyDescent="0.4">
      <c r="A381" s="1">
        <v>34</v>
      </c>
      <c r="B381" s="1">
        <v>24</v>
      </c>
      <c r="C381" s="1" t="s">
        <v>76</v>
      </c>
      <c r="D381" s="1">
        <v>2</v>
      </c>
      <c r="E381" s="1" t="s">
        <v>77</v>
      </c>
      <c r="F381" s="1">
        <v>12</v>
      </c>
      <c r="G381" s="1" t="s">
        <v>82</v>
      </c>
      <c r="H381" s="1" t="s">
        <v>80</v>
      </c>
      <c r="I381" s="1" t="s">
        <v>79</v>
      </c>
      <c r="J381" s="1">
        <v>0</v>
      </c>
      <c r="K381" s="1">
        <v>1</v>
      </c>
      <c r="L381" s="1">
        <v>2</v>
      </c>
      <c r="M381" s="1">
        <f t="shared" si="48"/>
        <v>0</v>
      </c>
      <c r="N381" s="1"/>
      <c r="O381" s="1"/>
      <c r="P381" s="1"/>
      <c r="Q381" s="1">
        <v>0</v>
      </c>
      <c r="R381" s="1">
        <f t="shared" si="41"/>
        <v>0</v>
      </c>
      <c r="S381" s="1"/>
      <c r="T381" s="1">
        <f t="shared" si="42"/>
        <v>0</v>
      </c>
      <c r="U381" s="1" t="s">
        <v>81</v>
      </c>
      <c r="V381" s="1"/>
      <c r="W381" s="1">
        <v>0</v>
      </c>
      <c r="X381" s="1">
        <v>18.483000000000001</v>
      </c>
      <c r="Y381" s="1">
        <v>331.71300000000002</v>
      </c>
      <c r="Z381" s="1">
        <v>44.23</v>
      </c>
      <c r="AA381" s="1">
        <v>5.32</v>
      </c>
      <c r="AB381" s="1">
        <v>3.1110000000000002</v>
      </c>
      <c r="AC381" s="1">
        <v>0.90200000000000002</v>
      </c>
      <c r="AD381" s="1">
        <v>1303.923</v>
      </c>
      <c r="AE381" s="1">
        <v>1246.4290000000001</v>
      </c>
      <c r="AF381" s="1">
        <f t="shared" si="43"/>
        <v>1275.1759999999999</v>
      </c>
      <c r="AG381" s="1">
        <v>13</v>
      </c>
      <c r="AH381" s="1">
        <v>14</v>
      </c>
      <c r="AI381" s="1">
        <f t="shared" si="44"/>
        <v>13.5</v>
      </c>
      <c r="AJ381" s="1">
        <v>38.889000000000003</v>
      </c>
      <c r="AK381" s="1">
        <v>98</v>
      </c>
      <c r="AL381" s="1">
        <f t="shared" si="45"/>
        <v>26.194500000000001</v>
      </c>
      <c r="AM381" s="1">
        <v>9.4960000000000004</v>
      </c>
      <c r="AN381" s="1">
        <v>18.882999999999999</v>
      </c>
      <c r="AO381" s="1">
        <f t="shared" si="46"/>
        <v>14.189499999999999</v>
      </c>
      <c r="AP381" s="1">
        <v>9</v>
      </c>
      <c r="AQ381" s="1">
        <v>8</v>
      </c>
      <c r="AR381" s="1">
        <f t="shared" si="47"/>
        <v>8.5</v>
      </c>
      <c r="AS381" s="1">
        <v>3</v>
      </c>
      <c r="AT381" s="1">
        <v>5</v>
      </c>
      <c r="AU381" s="1">
        <v>2</v>
      </c>
      <c r="AV381" s="2">
        <v>2.5</v>
      </c>
      <c r="AW381" s="2">
        <v>3.4285714285714284</v>
      </c>
      <c r="AX381" s="2">
        <v>2.6</v>
      </c>
      <c r="AY381" s="2">
        <v>3.8</v>
      </c>
      <c r="AZ381" s="2">
        <v>3</v>
      </c>
      <c r="BA381" s="2">
        <v>4</v>
      </c>
      <c r="BB381" s="2">
        <v>4.25</v>
      </c>
      <c r="BC381" s="2">
        <v>2.4</v>
      </c>
      <c r="BD381" s="5"/>
      <c r="BE381" s="5"/>
      <c r="BF381" s="5"/>
      <c r="BG381" s="5"/>
      <c r="BH381" s="5"/>
      <c r="BI381" s="5"/>
      <c r="BJ381" s="5"/>
      <c r="BK381" s="4"/>
      <c r="BL381" s="4"/>
    </row>
    <row r="382" spans="1:64" x14ac:dyDescent="0.4">
      <c r="A382" s="1">
        <v>34</v>
      </c>
      <c r="B382" s="1">
        <v>24</v>
      </c>
      <c r="C382" s="1" t="s">
        <v>76</v>
      </c>
      <c r="D382" s="1">
        <v>2</v>
      </c>
      <c r="E382" s="1" t="s">
        <v>77</v>
      </c>
      <c r="F382" s="1">
        <v>13</v>
      </c>
      <c r="G382" s="1" t="s">
        <v>85</v>
      </c>
      <c r="H382" s="1" t="s">
        <v>80</v>
      </c>
      <c r="I382" s="1" t="s">
        <v>80</v>
      </c>
      <c r="J382" s="1">
        <v>0</v>
      </c>
      <c r="K382" s="1">
        <v>1</v>
      </c>
      <c r="L382" s="1">
        <v>1</v>
      </c>
      <c r="M382" s="1">
        <f t="shared" si="48"/>
        <v>1</v>
      </c>
      <c r="N382" s="1" t="s">
        <v>80</v>
      </c>
      <c r="O382" s="1"/>
      <c r="P382" s="1"/>
      <c r="Q382" s="1">
        <v>0</v>
      </c>
      <c r="R382" s="1">
        <f t="shared" si="41"/>
        <v>0</v>
      </c>
      <c r="S382" s="1"/>
      <c r="T382" s="1">
        <f t="shared" si="42"/>
        <v>0</v>
      </c>
      <c r="U382" s="1" t="s">
        <v>83</v>
      </c>
      <c r="V382" s="1"/>
      <c r="W382" s="1">
        <v>1</v>
      </c>
      <c r="X382" s="1">
        <v>21.282</v>
      </c>
      <c r="Y382" s="1">
        <v>265.73399999999998</v>
      </c>
      <c r="Z382" s="1">
        <v>64.611000000000004</v>
      </c>
      <c r="AA382" s="1">
        <v>6.4210000000000003</v>
      </c>
      <c r="AB382" s="1">
        <v>4.66</v>
      </c>
      <c r="AC382" s="1">
        <v>2.9</v>
      </c>
      <c r="AD382" s="1">
        <v>978.4</v>
      </c>
      <c r="AE382" s="1">
        <v>1052.316</v>
      </c>
      <c r="AF382" s="1">
        <f t="shared" si="43"/>
        <v>1015.3579999999999</v>
      </c>
      <c r="AG382" s="1">
        <v>20</v>
      </c>
      <c r="AH382" s="1">
        <v>19</v>
      </c>
      <c r="AI382" s="1">
        <f t="shared" si="44"/>
        <v>19.5</v>
      </c>
      <c r="AJ382" s="1">
        <v>38.1</v>
      </c>
      <c r="AK382" s="1">
        <v>51.667000000000002</v>
      </c>
      <c r="AL382" s="1">
        <f t="shared" si="45"/>
        <v>28.8</v>
      </c>
      <c r="AM382" s="1">
        <v>5.0869999999999997</v>
      </c>
      <c r="AN382" s="1">
        <v>8.3149999999999995</v>
      </c>
      <c r="AO382" s="1">
        <f t="shared" si="46"/>
        <v>6.7009999999999996</v>
      </c>
      <c r="AP382" s="1">
        <v>10</v>
      </c>
      <c r="AQ382" s="1">
        <v>12</v>
      </c>
      <c r="AR382" s="1">
        <f t="shared" si="47"/>
        <v>11</v>
      </c>
      <c r="AS382" s="1">
        <v>2</v>
      </c>
      <c r="AT382" s="1">
        <v>1</v>
      </c>
      <c r="AU382" s="1">
        <v>1</v>
      </c>
      <c r="AV382" s="2">
        <v>2.5</v>
      </c>
      <c r="AW382" s="2">
        <v>3.4285714285714284</v>
      </c>
      <c r="AX382" s="2">
        <v>2.6</v>
      </c>
      <c r="AY382" s="2">
        <v>3.8</v>
      </c>
      <c r="AZ382" s="2">
        <v>3</v>
      </c>
      <c r="BA382" s="2">
        <v>4</v>
      </c>
      <c r="BB382" s="2">
        <v>4.25</v>
      </c>
      <c r="BC382" s="2">
        <v>2.4</v>
      </c>
      <c r="BD382" s="5"/>
      <c r="BE382" s="5"/>
      <c r="BF382" s="5"/>
      <c r="BG382" s="5"/>
      <c r="BH382" s="5"/>
      <c r="BI382" s="5"/>
      <c r="BJ382" s="5"/>
      <c r="BK382" s="4"/>
      <c r="BL382" s="4"/>
    </row>
    <row r="383" spans="1:64" x14ac:dyDescent="0.4">
      <c r="A383" s="1">
        <v>34</v>
      </c>
      <c r="B383" s="1">
        <v>24</v>
      </c>
      <c r="C383" s="1" t="s">
        <v>76</v>
      </c>
      <c r="D383" s="1">
        <v>2</v>
      </c>
      <c r="E383" s="1" t="s">
        <v>77</v>
      </c>
      <c r="F383" s="1">
        <v>14</v>
      </c>
      <c r="G383" s="1" t="s">
        <v>78</v>
      </c>
      <c r="H383" s="1" t="s">
        <v>79</v>
      </c>
      <c r="I383" s="1" t="s">
        <v>79</v>
      </c>
      <c r="J383" s="1">
        <v>0</v>
      </c>
      <c r="K383" s="1">
        <v>1</v>
      </c>
      <c r="L383" s="1">
        <v>2</v>
      </c>
      <c r="M383" s="1">
        <f t="shared" si="48"/>
        <v>0</v>
      </c>
      <c r="N383" s="1"/>
      <c r="O383" s="1"/>
      <c r="P383" s="1"/>
      <c r="Q383" s="1">
        <v>0</v>
      </c>
      <c r="R383" s="1">
        <f t="shared" si="41"/>
        <v>0</v>
      </c>
      <c r="S383" s="1"/>
      <c r="T383" s="1">
        <f t="shared" si="42"/>
        <v>0</v>
      </c>
      <c r="U383" s="1"/>
      <c r="V383" s="1"/>
      <c r="W383" s="1">
        <v>0</v>
      </c>
      <c r="X383" s="1">
        <v>22.128</v>
      </c>
      <c r="Y383" s="1">
        <v>267.15899999999999</v>
      </c>
      <c r="Z383" s="1">
        <v>85.468999999999994</v>
      </c>
      <c r="AA383" s="1">
        <v>5.7270000000000003</v>
      </c>
      <c r="AB383" s="1">
        <v>4.1070000000000002</v>
      </c>
      <c r="AC383" s="1">
        <v>2.4870000000000001</v>
      </c>
      <c r="AD383" s="1">
        <v>713.32100000000003</v>
      </c>
      <c r="AE383" s="1">
        <v>819.88</v>
      </c>
      <c r="AF383" s="1">
        <f t="shared" si="43"/>
        <v>766.60050000000001</v>
      </c>
      <c r="AG383" s="1">
        <v>28</v>
      </c>
      <c r="AH383" s="1">
        <v>25</v>
      </c>
      <c r="AI383" s="1">
        <f t="shared" si="44"/>
        <v>26.5</v>
      </c>
      <c r="AJ383" s="1">
        <v>33.549999999999997</v>
      </c>
      <c r="AK383" s="1">
        <v>59.25</v>
      </c>
      <c r="AL383" s="1">
        <f t="shared" si="45"/>
        <v>30.024999999999999</v>
      </c>
      <c r="AM383" s="1">
        <v>5.899</v>
      </c>
      <c r="AN383" s="1">
        <v>10.711</v>
      </c>
      <c r="AO383" s="1">
        <f t="shared" si="46"/>
        <v>8.3049999999999997</v>
      </c>
      <c r="AP383" s="1">
        <v>20</v>
      </c>
      <c r="AQ383" s="1">
        <v>16</v>
      </c>
      <c r="AR383" s="1">
        <f t="shared" si="47"/>
        <v>18</v>
      </c>
      <c r="AS383" s="1">
        <v>1</v>
      </c>
      <c r="AT383" s="1">
        <v>1</v>
      </c>
      <c r="AU383" s="1">
        <v>1</v>
      </c>
      <c r="AV383" s="2">
        <v>2.5</v>
      </c>
      <c r="AW383" s="2">
        <v>3.4285714285714284</v>
      </c>
      <c r="AX383" s="2">
        <v>2.6</v>
      </c>
      <c r="AY383" s="2">
        <v>3.8</v>
      </c>
      <c r="AZ383" s="2">
        <v>3</v>
      </c>
      <c r="BA383" s="2">
        <v>4</v>
      </c>
      <c r="BB383" s="2">
        <v>4.25</v>
      </c>
      <c r="BC383" s="2">
        <v>2.4</v>
      </c>
      <c r="BD383" s="5"/>
      <c r="BE383" s="5"/>
      <c r="BF383" s="5"/>
      <c r="BG383" s="5"/>
      <c r="BH383" s="5"/>
      <c r="BI383" s="5"/>
      <c r="BJ383" s="5"/>
      <c r="BK383" s="4"/>
      <c r="BL383" s="4"/>
    </row>
    <row r="384" spans="1:64" x14ac:dyDescent="0.4">
      <c r="A384" s="1">
        <v>34</v>
      </c>
      <c r="B384" s="1">
        <v>24</v>
      </c>
      <c r="C384" s="1" t="s">
        <v>76</v>
      </c>
      <c r="D384" s="1">
        <v>2</v>
      </c>
      <c r="E384" s="1" t="s">
        <v>77</v>
      </c>
      <c r="F384" s="1">
        <v>15</v>
      </c>
      <c r="G384" s="1" t="s">
        <v>82</v>
      </c>
      <c r="H384" s="1" t="s">
        <v>80</v>
      </c>
      <c r="I384" s="1" t="s">
        <v>79</v>
      </c>
      <c r="J384" s="1">
        <v>0</v>
      </c>
      <c r="K384" s="1">
        <v>1</v>
      </c>
      <c r="L384" s="1">
        <v>5</v>
      </c>
      <c r="M384" s="1">
        <f t="shared" si="48"/>
        <v>1</v>
      </c>
      <c r="N384" s="1" t="s">
        <v>80</v>
      </c>
      <c r="O384" s="1"/>
      <c r="P384" s="1"/>
      <c r="Q384" s="1">
        <v>1</v>
      </c>
      <c r="R384" s="1">
        <f t="shared" si="41"/>
        <v>1</v>
      </c>
      <c r="S384" s="1" t="s">
        <v>79</v>
      </c>
      <c r="T384" s="1">
        <f t="shared" si="42"/>
        <v>2</v>
      </c>
      <c r="U384" s="1" t="s">
        <v>83</v>
      </c>
      <c r="V384" s="1"/>
      <c r="W384" s="1">
        <v>1</v>
      </c>
      <c r="X384" s="1">
        <v>29.300999999999998</v>
      </c>
      <c r="Y384" s="1">
        <v>412.16300000000001</v>
      </c>
      <c r="Z384" s="1">
        <v>93.813999999999993</v>
      </c>
      <c r="AA384" s="1">
        <v>6.4850000000000003</v>
      </c>
      <c r="AB384" s="1">
        <v>4.8630000000000004</v>
      </c>
      <c r="AC384" s="1">
        <v>3.242</v>
      </c>
      <c r="AD384" s="1">
        <v>706</v>
      </c>
      <c r="AE384" s="1">
        <v>839.34400000000005</v>
      </c>
      <c r="AF384" s="1">
        <f t="shared" si="43"/>
        <v>772.67200000000003</v>
      </c>
      <c r="AG384" s="1">
        <v>37</v>
      </c>
      <c r="AH384" s="1">
        <v>32</v>
      </c>
      <c r="AI384" s="1">
        <f t="shared" si="44"/>
        <v>34.5</v>
      </c>
      <c r="AJ384" s="1">
        <v>34.457999999999998</v>
      </c>
      <c r="AK384" s="1">
        <v>47.845999999999997</v>
      </c>
      <c r="AL384" s="1">
        <f t="shared" si="45"/>
        <v>34.478999999999999</v>
      </c>
      <c r="AM384" s="1">
        <v>6.13</v>
      </c>
      <c r="AN384" s="1">
        <v>10.252000000000001</v>
      </c>
      <c r="AO384" s="1">
        <f t="shared" si="46"/>
        <v>8.1910000000000007</v>
      </c>
      <c r="AP384" s="1">
        <v>24</v>
      </c>
      <c r="AQ384" s="1">
        <v>26</v>
      </c>
      <c r="AR384" s="1">
        <f t="shared" si="47"/>
        <v>25</v>
      </c>
      <c r="AS384" s="1">
        <v>1</v>
      </c>
      <c r="AT384" s="1">
        <v>1</v>
      </c>
      <c r="AU384" s="1">
        <v>1</v>
      </c>
      <c r="AV384" s="2">
        <v>2.5</v>
      </c>
      <c r="AW384" s="2">
        <v>3.4285714285714284</v>
      </c>
      <c r="AX384" s="2">
        <v>2.6</v>
      </c>
      <c r="AY384" s="2">
        <v>3.8</v>
      </c>
      <c r="AZ384" s="2">
        <v>3</v>
      </c>
      <c r="BA384" s="2">
        <v>4</v>
      </c>
      <c r="BB384" s="2">
        <v>4.25</v>
      </c>
      <c r="BC384" s="2">
        <v>2.4</v>
      </c>
      <c r="BD384" s="5"/>
      <c r="BE384" s="5"/>
      <c r="BF384" s="5"/>
      <c r="BG384" s="5"/>
      <c r="BH384" s="5"/>
      <c r="BI384" s="5"/>
      <c r="BJ384" s="5"/>
      <c r="BK384" s="4"/>
      <c r="BL384" s="4"/>
    </row>
    <row r="385" spans="1:64" x14ac:dyDescent="0.4">
      <c r="A385" s="1">
        <v>34</v>
      </c>
      <c r="B385" s="1">
        <v>24</v>
      </c>
      <c r="C385" s="1" t="s">
        <v>76</v>
      </c>
      <c r="D385" s="1">
        <v>2</v>
      </c>
      <c r="E385" s="1" t="s">
        <v>77</v>
      </c>
      <c r="F385" s="1">
        <v>16</v>
      </c>
      <c r="G385" s="1" t="s">
        <v>84</v>
      </c>
      <c r="H385" s="1" t="s">
        <v>79</v>
      </c>
      <c r="I385" s="1" t="s">
        <v>80</v>
      </c>
      <c r="J385" s="1">
        <v>0</v>
      </c>
      <c r="K385" s="1">
        <v>1</v>
      </c>
      <c r="L385" s="1">
        <v>3</v>
      </c>
      <c r="M385" s="1">
        <f t="shared" si="48"/>
        <v>0</v>
      </c>
      <c r="N385" s="1"/>
      <c r="O385" s="1"/>
      <c r="P385" s="1"/>
      <c r="Q385" s="1">
        <v>0</v>
      </c>
      <c r="R385" s="1">
        <f t="shared" si="41"/>
        <v>0</v>
      </c>
      <c r="S385" s="1"/>
      <c r="T385" s="1">
        <f t="shared" si="42"/>
        <v>0</v>
      </c>
      <c r="U385" s="1"/>
      <c r="V385" s="1"/>
      <c r="W385" s="1">
        <v>0</v>
      </c>
      <c r="X385" s="1">
        <v>17.856000000000002</v>
      </c>
      <c r="Y385" s="1">
        <v>267.38099999999997</v>
      </c>
      <c r="Z385" s="1">
        <v>93.680999999999997</v>
      </c>
      <c r="AA385" s="1">
        <v>5.7839999999999998</v>
      </c>
      <c r="AB385" s="1">
        <v>3.3119999999999998</v>
      </c>
      <c r="AC385" s="1">
        <v>0.84</v>
      </c>
      <c r="AD385" s="1">
        <v>1010.812</v>
      </c>
      <c r="AE385" s="1">
        <v>1118.133</v>
      </c>
      <c r="AF385" s="1">
        <f t="shared" si="43"/>
        <v>1064.4725000000001</v>
      </c>
      <c r="AG385" s="1">
        <v>16</v>
      </c>
      <c r="AH385" s="1">
        <v>15</v>
      </c>
      <c r="AI385" s="1">
        <f t="shared" si="44"/>
        <v>15.5</v>
      </c>
      <c r="AJ385" s="1">
        <v>45.1</v>
      </c>
      <c r="AK385" s="1">
        <v>73.582999999999998</v>
      </c>
      <c r="AL385" s="1">
        <f t="shared" si="45"/>
        <v>30.3</v>
      </c>
      <c r="AM385" s="1">
        <v>6.2880000000000003</v>
      </c>
      <c r="AN385" s="1">
        <v>10.821</v>
      </c>
      <c r="AO385" s="1">
        <f t="shared" si="46"/>
        <v>8.5545000000000009</v>
      </c>
      <c r="AP385" s="1">
        <v>10</v>
      </c>
      <c r="AQ385" s="1">
        <v>12</v>
      </c>
      <c r="AR385" s="1">
        <f t="shared" si="47"/>
        <v>11</v>
      </c>
      <c r="AS385" s="1">
        <v>1</v>
      </c>
      <c r="AT385" s="1">
        <v>1</v>
      </c>
      <c r="AU385" s="1">
        <v>1</v>
      </c>
      <c r="AV385" s="2">
        <v>2.5</v>
      </c>
      <c r="AW385" s="2">
        <v>3.4285714285714284</v>
      </c>
      <c r="AX385" s="2">
        <v>2.6</v>
      </c>
      <c r="AY385" s="2">
        <v>3.8</v>
      </c>
      <c r="AZ385" s="2">
        <v>3</v>
      </c>
      <c r="BA385" s="2">
        <v>4</v>
      </c>
      <c r="BB385" s="2">
        <v>4.25</v>
      </c>
      <c r="BC385" s="2">
        <v>2.4</v>
      </c>
      <c r="BD385" s="5"/>
      <c r="BE385" s="5"/>
      <c r="BF385" s="5"/>
      <c r="BG385" s="5"/>
      <c r="BH385" s="5"/>
      <c r="BI385" s="5"/>
      <c r="BJ385" s="5"/>
      <c r="BK385" s="4"/>
      <c r="BL385" s="4"/>
    </row>
    <row r="386" spans="1:64" x14ac:dyDescent="0.4">
      <c r="A386" s="1">
        <v>35</v>
      </c>
      <c r="B386" s="1">
        <v>22</v>
      </c>
      <c r="C386" s="1" t="s">
        <v>76</v>
      </c>
      <c r="D386" s="1">
        <v>1</v>
      </c>
      <c r="E386" s="1" t="s">
        <v>77</v>
      </c>
      <c r="F386" s="1">
        <v>1</v>
      </c>
      <c r="G386" s="1" t="s">
        <v>78</v>
      </c>
      <c r="H386" s="1" t="s">
        <v>79</v>
      </c>
      <c r="I386" s="1" t="s">
        <v>79</v>
      </c>
      <c r="J386" s="1">
        <v>1</v>
      </c>
      <c r="K386" s="1">
        <v>1</v>
      </c>
      <c r="L386" s="1">
        <v>4</v>
      </c>
      <c r="M386" s="1">
        <f t="shared" si="48"/>
        <v>0</v>
      </c>
      <c r="N386" s="1"/>
      <c r="O386" s="1"/>
      <c r="P386" s="1"/>
      <c r="Q386" s="1">
        <v>0</v>
      </c>
      <c r="R386" s="1">
        <f t="shared" si="41"/>
        <v>0</v>
      </c>
      <c r="S386" s="1"/>
      <c r="T386" s="1">
        <f t="shared" si="42"/>
        <v>0</v>
      </c>
      <c r="U386" s="1" t="s">
        <v>81</v>
      </c>
      <c r="V386" s="1"/>
      <c r="W386" s="1">
        <v>0</v>
      </c>
      <c r="X386" s="1">
        <v>27.344999999999999</v>
      </c>
      <c r="Y386" s="1">
        <v>297.68099999999998</v>
      </c>
      <c r="Z386" s="1">
        <v>130.523</v>
      </c>
      <c r="AA386" s="1">
        <v>2.9249999999999998</v>
      </c>
      <c r="AB386" s="1">
        <v>3.778</v>
      </c>
      <c r="AC386" s="1">
        <v>4.6310000000000002</v>
      </c>
      <c r="AD386" s="1">
        <v>423.57900000000001</v>
      </c>
      <c r="AE386" s="1">
        <v>456.49099999999999</v>
      </c>
      <c r="AF386" s="1">
        <f t="shared" si="43"/>
        <v>440.03499999999997</v>
      </c>
      <c r="AG386" s="1">
        <v>57</v>
      </c>
      <c r="AH386" s="1">
        <v>53</v>
      </c>
      <c r="AI386" s="1">
        <f t="shared" si="44"/>
        <v>55</v>
      </c>
      <c r="AJ386" s="1">
        <v>57.722000000000001</v>
      </c>
      <c r="AK386" s="1">
        <v>60.05</v>
      </c>
      <c r="AL386" s="1">
        <f t="shared" si="45"/>
        <v>56.361000000000004</v>
      </c>
      <c r="AM386" s="1">
        <v>6.8650000000000002</v>
      </c>
      <c r="AN386" s="1">
        <v>8.0009999999999994</v>
      </c>
      <c r="AO386" s="1">
        <f t="shared" si="46"/>
        <v>7.4329999999999998</v>
      </c>
      <c r="AP386" s="1">
        <v>54</v>
      </c>
      <c r="AQ386" s="1">
        <v>40</v>
      </c>
      <c r="AR386" s="1">
        <f t="shared" si="47"/>
        <v>47</v>
      </c>
      <c r="AS386" s="1">
        <v>1</v>
      </c>
      <c r="AT386" s="1">
        <v>2</v>
      </c>
      <c r="AU386" s="1">
        <v>1</v>
      </c>
      <c r="AV386" s="2">
        <v>2</v>
      </c>
      <c r="AW386" s="2">
        <v>2.4285714285714284</v>
      </c>
      <c r="AX386" s="2">
        <v>2.2000000000000002</v>
      </c>
      <c r="AY386" s="2">
        <v>1.6</v>
      </c>
      <c r="AZ386" s="2">
        <v>2.1666666666666665</v>
      </c>
      <c r="BA386" s="2">
        <v>4.75</v>
      </c>
      <c r="BB386" s="2">
        <v>5.25</v>
      </c>
      <c r="BC386" s="2">
        <v>4</v>
      </c>
      <c r="BD386" s="3">
        <v>18.531697896301115</v>
      </c>
      <c r="BE386" s="3">
        <v>0.32500000000000001</v>
      </c>
      <c r="BF386" s="3">
        <v>16.866</v>
      </c>
      <c r="BG386" s="3">
        <v>4.7725093132622884</v>
      </c>
      <c r="BH386" s="3">
        <v>0.10100000000000001</v>
      </c>
      <c r="BI386" s="14">
        <v>2.3029302220654618E-2</v>
      </c>
      <c r="BJ386" s="3">
        <v>3.0750000000000002</v>
      </c>
      <c r="BK386" s="9">
        <v>73.870029999986514</v>
      </c>
      <c r="BL386" s="9">
        <v>43.295450000007804</v>
      </c>
    </row>
    <row r="387" spans="1:64" x14ac:dyDescent="0.4">
      <c r="A387" s="1">
        <v>35</v>
      </c>
      <c r="B387" s="1">
        <v>22</v>
      </c>
      <c r="C387" s="1" t="s">
        <v>76</v>
      </c>
      <c r="D387" s="1">
        <v>1</v>
      </c>
      <c r="E387" s="1" t="s">
        <v>77</v>
      </c>
      <c r="F387" s="1">
        <v>2</v>
      </c>
      <c r="G387" s="1" t="s">
        <v>82</v>
      </c>
      <c r="H387" s="1" t="s">
        <v>80</v>
      </c>
      <c r="I387" s="1" t="s">
        <v>79</v>
      </c>
      <c r="J387" s="1">
        <v>1</v>
      </c>
      <c r="K387" s="1">
        <v>1</v>
      </c>
      <c r="L387" s="1">
        <v>1</v>
      </c>
      <c r="M387" s="1">
        <f t="shared" si="48"/>
        <v>1</v>
      </c>
      <c r="N387" s="1" t="s">
        <v>80</v>
      </c>
      <c r="O387" s="1"/>
      <c r="P387" s="1"/>
      <c r="Q387" s="1">
        <v>0</v>
      </c>
      <c r="R387" s="1">
        <f t="shared" ref="R387:R450" si="49">IF(S387=I387,1,0)</f>
        <v>0</v>
      </c>
      <c r="S387" s="1"/>
      <c r="T387" s="1">
        <f t="shared" ref="T387:T450" si="50">IF(Q387=0,0,IF(R387=1,2,1))</f>
        <v>0</v>
      </c>
      <c r="U387" s="1"/>
      <c r="V387" s="1"/>
      <c r="W387" s="1">
        <v>0</v>
      </c>
      <c r="X387" s="1">
        <v>21.116</v>
      </c>
      <c r="Y387" s="1">
        <v>317.71899999999999</v>
      </c>
      <c r="Z387" s="1">
        <v>111.881</v>
      </c>
      <c r="AA387" s="1">
        <v>3.2360000000000002</v>
      </c>
      <c r="AB387" s="1">
        <v>5.7619999999999996</v>
      </c>
      <c r="AC387" s="1">
        <v>8.2870000000000008</v>
      </c>
      <c r="AD387" s="1">
        <v>371.98</v>
      </c>
      <c r="AE387" s="1">
        <v>455.85</v>
      </c>
      <c r="AF387" s="1">
        <f t="shared" ref="AF387:AF450" si="51">AVERAGE(AD387:AE387)</f>
        <v>413.91500000000002</v>
      </c>
      <c r="AG387" s="1">
        <v>50</v>
      </c>
      <c r="AH387" s="1">
        <v>40</v>
      </c>
      <c r="AI387" s="1">
        <f t="shared" ref="AI387:AI450" si="52">AVERAGE(AG387:AH387)</f>
        <v>45</v>
      </c>
      <c r="AJ387" s="1">
        <v>29</v>
      </c>
      <c r="AK387" s="1">
        <v>34.4</v>
      </c>
      <c r="AL387" s="1">
        <f t="shared" ref="AL387:AL450" si="53">AVERAGE(AI387:AJ387)</f>
        <v>37</v>
      </c>
      <c r="AM387" s="1">
        <v>6.0190000000000001</v>
      </c>
      <c r="AN387" s="1">
        <v>7.3970000000000002</v>
      </c>
      <c r="AO387" s="1">
        <f t="shared" ref="AO387:AO450" si="54">AVERAGE(AM387:AN387)</f>
        <v>6.7080000000000002</v>
      </c>
      <c r="AP387" s="1">
        <v>54</v>
      </c>
      <c r="AQ387" s="1">
        <v>30</v>
      </c>
      <c r="AR387" s="1">
        <f t="shared" ref="AR387:AR450" si="55">AVERAGE(AP387:AQ387)</f>
        <v>42</v>
      </c>
      <c r="AS387" s="1">
        <v>4</v>
      </c>
      <c r="AT387" s="1">
        <v>2</v>
      </c>
      <c r="AU387" s="1">
        <v>4</v>
      </c>
      <c r="AV387" s="2">
        <v>2</v>
      </c>
      <c r="AW387" s="2">
        <v>2.4285714285714284</v>
      </c>
      <c r="AX387" s="2">
        <v>2.2000000000000002</v>
      </c>
      <c r="AY387" s="2">
        <v>1.6</v>
      </c>
      <c r="AZ387" s="2">
        <v>2.1666666666666665</v>
      </c>
      <c r="BA387" s="2">
        <v>4.75</v>
      </c>
      <c r="BB387" s="2">
        <v>5.25</v>
      </c>
      <c r="BC387" s="2">
        <v>4</v>
      </c>
      <c r="BD387" s="3">
        <v>34.867143198858159</v>
      </c>
      <c r="BE387" s="3">
        <v>0.96</v>
      </c>
      <c r="BF387" s="3">
        <v>21.611999999999998</v>
      </c>
      <c r="BG387" s="3">
        <v>6.6961770051544285</v>
      </c>
      <c r="BH387" s="3">
        <v>0.26200000000000001</v>
      </c>
      <c r="BI387" s="14">
        <v>4.7313638024202832E-2</v>
      </c>
      <c r="BJ387" s="3">
        <v>3.3719999999999999</v>
      </c>
      <c r="BK387" s="9">
        <v>36.913999999999987</v>
      </c>
      <c r="BL387" s="9">
        <v>30.582960000003254</v>
      </c>
    </row>
    <row r="388" spans="1:64" x14ac:dyDescent="0.4">
      <c r="A388" s="1">
        <v>35</v>
      </c>
      <c r="B388" s="1">
        <v>22</v>
      </c>
      <c r="C388" s="1" t="s">
        <v>76</v>
      </c>
      <c r="D388" s="1">
        <v>1</v>
      </c>
      <c r="E388" s="1" t="s">
        <v>77</v>
      </c>
      <c r="F388" s="1">
        <v>3</v>
      </c>
      <c r="G388" s="1" t="s">
        <v>84</v>
      </c>
      <c r="H388" s="1" t="s">
        <v>79</v>
      </c>
      <c r="I388" s="1" t="s">
        <v>80</v>
      </c>
      <c r="J388" s="1">
        <v>0</v>
      </c>
      <c r="K388" s="1">
        <v>0</v>
      </c>
      <c r="L388" s="1">
        <v>1</v>
      </c>
      <c r="M388" s="1">
        <f t="shared" si="48"/>
        <v>0</v>
      </c>
      <c r="N388" s="1"/>
      <c r="O388" s="1"/>
      <c r="P388" s="1"/>
      <c r="Q388" s="1">
        <v>0</v>
      </c>
      <c r="R388" s="1">
        <f t="shared" si="49"/>
        <v>0</v>
      </c>
      <c r="S388" s="1"/>
      <c r="T388" s="1">
        <f t="shared" si="50"/>
        <v>0</v>
      </c>
      <c r="U388" s="1"/>
      <c r="V388" s="1"/>
      <c r="W388" s="1">
        <v>0</v>
      </c>
      <c r="X388" s="1">
        <v>26.234999999999999</v>
      </c>
      <c r="Y388" s="1">
        <v>186.63800000000001</v>
      </c>
      <c r="Z388" s="1">
        <v>80.319999999999993</v>
      </c>
      <c r="AA388" s="1">
        <v>3.4289999999999998</v>
      </c>
      <c r="AB388" s="1">
        <v>3.9380000000000002</v>
      </c>
      <c r="AC388" s="1">
        <v>4.4470000000000001</v>
      </c>
      <c r="AD388" s="1">
        <v>728.75800000000004</v>
      </c>
      <c r="AE388" s="1">
        <v>594.5</v>
      </c>
      <c r="AF388" s="1">
        <f t="shared" si="51"/>
        <v>661.62900000000002</v>
      </c>
      <c r="AG388" s="1">
        <v>33</v>
      </c>
      <c r="AH388" s="1">
        <v>40</v>
      </c>
      <c r="AI388" s="1">
        <f t="shared" si="52"/>
        <v>36.5</v>
      </c>
      <c r="AJ388" s="1">
        <v>33.469000000000001</v>
      </c>
      <c r="AK388" s="1">
        <v>31.832999999999998</v>
      </c>
      <c r="AL388" s="1">
        <f t="shared" si="53"/>
        <v>34.984499999999997</v>
      </c>
      <c r="AM388" s="1">
        <v>5.75</v>
      </c>
      <c r="AN388" s="1">
        <v>6.9180000000000001</v>
      </c>
      <c r="AO388" s="1">
        <f t="shared" si="54"/>
        <v>6.3339999999999996</v>
      </c>
      <c r="AP388" s="1">
        <v>32</v>
      </c>
      <c r="AQ388" s="1">
        <v>30</v>
      </c>
      <c r="AR388" s="1">
        <f t="shared" si="55"/>
        <v>31</v>
      </c>
      <c r="AS388" s="1">
        <v>1</v>
      </c>
      <c r="AT388" s="1">
        <v>1</v>
      </c>
      <c r="AU388" s="1">
        <v>1</v>
      </c>
      <c r="AV388" s="2">
        <v>2</v>
      </c>
      <c r="AW388" s="2">
        <v>2.4285714285714284</v>
      </c>
      <c r="AX388" s="2">
        <v>2.2000000000000002</v>
      </c>
      <c r="AY388" s="2">
        <v>1.6</v>
      </c>
      <c r="AZ388" s="2">
        <v>2.1666666666666665</v>
      </c>
      <c r="BA388" s="2">
        <v>4.75</v>
      </c>
      <c r="BB388" s="2">
        <v>5.25</v>
      </c>
      <c r="BC388" s="2">
        <v>4</v>
      </c>
      <c r="BD388" s="5"/>
      <c r="BE388" s="5"/>
      <c r="BF388" s="5"/>
      <c r="BG388" s="5"/>
      <c r="BH388" s="5"/>
      <c r="BI388" s="5"/>
      <c r="BJ388" s="5"/>
      <c r="BK388" s="4"/>
      <c r="BL388" s="4"/>
    </row>
    <row r="389" spans="1:64" x14ac:dyDescent="0.4">
      <c r="A389" s="1">
        <v>35</v>
      </c>
      <c r="B389" s="1">
        <v>22</v>
      </c>
      <c r="C389" s="1" t="s">
        <v>76</v>
      </c>
      <c r="D389" s="1">
        <v>1</v>
      </c>
      <c r="E389" s="1" t="s">
        <v>77</v>
      </c>
      <c r="F389" s="1">
        <v>4</v>
      </c>
      <c r="G389" s="1" t="s">
        <v>85</v>
      </c>
      <c r="H389" s="1" t="s">
        <v>80</v>
      </c>
      <c r="I389" s="1" t="s">
        <v>80</v>
      </c>
      <c r="J389" s="1">
        <v>1</v>
      </c>
      <c r="K389" s="1">
        <v>0</v>
      </c>
      <c r="L389" s="1">
        <v>5</v>
      </c>
      <c r="M389" s="1">
        <f t="shared" si="48"/>
        <v>1</v>
      </c>
      <c r="N389" s="1" t="s">
        <v>80</v>
      </c>
      <c r="O389" s="1"/>
      <c r="P389" s="1"/>
      <c r="Q389" s="1">
        <v>0</v>
      </c>
      <c r="R389" s="1">
        <f t="shared" si="49"/>
        <v>0</v>
      </c>
      <c r="S389" s="1"/>
      <c r="T389" s="1">
        <f t="shared" si="50"/>
        <v>0</v>
      </c>
      <c r="U389" s="1" t="s">
        <v>81</v>
      </c>
      <c r="V389" s="1"/>
      <c r="W389" s="1">
        <v>0</v>
      </c>
      <c r="X389" s="1">
        <v>27.902999999999999</v>
      </c>
      <c r="Y389" s="1">
        <v>378.41</v>
      </c>
      <c r="Z389" s="1">
        <v>133.88</v>
      </c>
      <c r="AA389" s="1">
        <v>6.3879999999999999</v>
      </c>
      <c r="AB389" s="1">
        <v>7.9729999999999999</v>
      </c>
      <c r="AC389" s="1">
        <v>9.5579999999999998</v>
      </c>
      <c r="AD389" s="1">
        <v>369.82799999999997</v>
      </c>
      <c r="AE389" s="1">
        <v>418.291</v>
      </c>
      <c r="AF389" s="1">
        <f t="shared" si="51"/>
        <v>394.05949999999996</v>
      </c>
      <c r="AG389" s="1">
        <v>64</v>
      </c>
      <c r="AH389" s="1">
        <v>55</v>
      </c>
      <c r="AI389" s="1">
        <f t="shared" si="52"/>
        <v>59.5</v>
      </c>
      <c r="AJ389" s="1">
        <v>50.268999999999998</v>
      </c>
      <c r="AK389" s="1">
        <v>49.63</v>
      </c>
      <c r="AL389" s="1">
        <f t="shared" si="53"/>
        <v>54.884500000000003</v>
      </c>
      <c r="AM389" s="1">
        <v>5.9</v>
      </c>
      <c r="AN389" s="1">
        <v>6.5839999999999996</v>
      </c>
      <c r="AO389" s="1">
        <f t="shared" si="54"/>
        <v>6.242</v>
      </c>
      <c r="AP389" s="1">
        <v>67</v>
      </c>
      <c r="AQ389" s="1">
        <v>46</v>
      </c>
      <c r="AR389" s="1">
        <f t="shared" si="55"/>
        <v>56.5</v>
      </c>
      <c r="AS389" s="1">
        <v>4</v>
      </c>
      <c r="AT389" s="1">
        <v>3</v>
      </c>
      <c r="AU389" s="1">
        <v>4</v>
      </c>
      <c r="AV389" s="2">
        <v>2</v>
      </c>
      <c r="AW389" s="2">
        <v>2.4285714285714284</v>
      </c>
      <c r="AX389" s="2">
        <v>2.2000000000000002</v>
      </c>
      <c r="AY389" s="2">
        <v>1.6</v>
      </c>
      <c r="AZ389" s="2">
        <v>2.1666666666666665</v>
      </c>
      <c r="BA389" s="2">
        <v>4.75</v>
      </c>
      <c r="BB389" s="2">
        <v>5.25</v>
      </c>
      <c r="BC389" s="2">
        <v>4</v>
      </c>
      <c r="BD389" s="3">
        <v>37.687727524750912</v>
      </c>
      <c r="BE389" s="3">
        <v>0.70299999999999996</v>
      </c>
      <c r="BF389" s="3">
        <v>17.062999999999999</v>
      </c>
      <c r="BG389" s="3">
        <v>5.2315593720090705</v>
      </c>
      <c r="BH389" s="3">
        <v>0.20200000000000001</v>
      </c>
      <c r="BI389" s="14">
        <v>4.1343763022343938E-2</v>
      </c>
      <c r="BJ389" s="3">
        <v>3.4249999999999998</v>
      </c>
      <c r="BK389" s="11"/>
      <c r="BL389" s="11"/>
    </row>
    <row r="390" spans="1:64" x14ac:dyDescent="0.4">
      <c r="A390" s="1">
        <v>35</v>
      </c>
      <c r="B390" s="1">
        <v>22</v>
      </c>
      <c r="C390" s="1" t="s">
        <v>76</v>
      </c>
      <c r="D390" s="1">
        <v>1</v>
      </c>
      <c r="E390" s="1" t="s">
        <v>77</v>
      </c>
      <c r="F390" s="1">
        <v>5</v>
      </c>
      <c r="G390" s="1" t="s">
        <v>82</v>
      </c>
      <c r="H390" s="1" t="s">
        <v>80</v>
      </c>
      <c r="I390" s="1" t="s">
        <v>79</v>
      </c>
      <c r="J390" s="1">
        <v>0</v>
      </c>
      <c r="K390" s="1">
        <v>0</v>
      </c>
      <c r="L390" s="1">
        <v>0</v>
      </c>
      <c r="M390" s="1">
        <f t="shared" si="48"/>
        <v>1</v>
      </c>
      <c r="N390" s="1" t="s">
        <v>80</v>
      </c>
      <c r="O390" s="1"/>
      <c r="P390" s="1"/>
      <c r="Q390" s="1">
        <v>0</v>
      </c>
      <c r="R390" s="1">
        <f t="shared" si="49"/>
        <v>0</v>
      </c>
      <c r="S390" s="1"/>
      <c r="T390" s="1">
        <f t="shared" si="50"/>
        <v>0</v>
      </c>
      <c r="U390" s="1"/>
      <c r="V390" s="1"/>
      <c r="W390" s="1">
        <v>0</v>
      </c>
      <c r="X390" s="1">
        <v>21.753</v>
      </c>
      <c r="Y390" s="1">
        <v>91.382999999999996</v>
      </c>
      <c r="Z390" s="1">
        <v>113.003</v>
      </c>
      <c r="AA390" s="1">
        <v>1.5329999999999999</v>
      </c>
      <c r="AB390" s="1">
        <v>1.6859999999999999</v>
      </c>
      <c r="AC390" s="1">
        <v>1.839</v>
      </c>
      <c r="AD390" s="1">
        <v>795.03800000000001</v>
      </c>
      <c r="AE390" s="1">
        <v>756.85199999999998</v>
      </c>
      <c r="AF390" s="1">
        <f t="shared" si="51"/>
        <v>775.94499999999994</v>
      </c>
      <c r="AG390" s="1">
        <v>26</v>
      </c>
      <c r="AH390" s="1">
        <v>27</v>
      </c>
      <c r="AI390" s="1">
        <f t="shared" si="52"/>
        <v>26.5</v>
      </c>
      <c r="AJ390" s="1">
        <v>28.35</v>
      </c>
      <c r="AK390" s="1">
        <v>35.5</v>
      </c>
      <c r="AL390" s="1">
        <f t="shared" si="53"/>
        <v>27.425000000000001</v>
      </c>
      <c r="AM390" s="1">
        <v>4.8220000000000001</v>
      </c>
      <c r="AN390" s="1">
        <v>4.9950000000000001</v>
      </c>
      <c r="AO390" s="1">
        <f t="shared" si="54"/>
        <v>4.9085000000000001</v>
      </c>
      <c r="AP390" s="1">
        <v>20</v>
      </c>
      <c r="AQ390" s="1">
        <v>24</v>
      </c>
      <c r="AR390" s="1">
        <f t="shared" si="55"/>
        <v>22</v>
      </c>
      <c r="AS390" s="1">
        <v>1</v>
      </c>
      <c r="AT390" s="1">
        <v>1</v>
      </c>
      <c r="AU390" s="1">
        <v>1</v>
      </c>
      <c r="AV390" s="2">
        <v>2</v>
      </c>
      <c r="AW390" s="2">
        <v>2.4285714285714284</v>
      </c>
      <c r="AX390" s="2">
        <v>2.2000000000000002</v>
      </c>
      <c r="AY390" s="2">
        <v>1.6</v>
      </c>
      <c r="AZ390" s="2">
        <v>2.1666666666666665</v>
      </c>
      <c r="BA390" s="2">
        <v>4.75</v>
      </c>
      <c r="BB390" s="2">
        <v>5.25</v>
      </c>
      <c r="BC390" s="2">
        <v>4</v>
      </c>
      <c r="BD390" s="5"/>
      <c r="BE390" s="5"/>
      <c r="BF390" s="5"/>
      <c r="BG390" s="5"/>
      <c r="BH390" s="5"/>
      <c r="BI390" s="5"/>
      <c r="BJ390" s="5"/>
      <c r="BK390" s="4"/>
      <c r="BL390" s="4"/>
    </row>
    <row r="391" spans="1:64" x14ac:dyDescent="0.4">
      <c r="A391" s="1">
        <v>35</v>
      </c>
      <c r="B391" s="1">
        <v>22</v>
      </c>
      <c r="C391" s="1" t="s">
        <v>76</v>
      </c>
      <c r="D391" s="1">
        <v>1</v>
      </c>
      <c r="E391" s="1" t="s">
        <v>77</v>
      </c>
      <c r="F391" s="1">
        <v>6</v>
      </c>
      <c r="G391" s="1" t="s">
        <v>84</v>
      </c>
      <c r="H391" s="1" t="s">
        <v>79</v>
      </c>
      <c r="I391" s="1" t="s">
        <v>80</v>
      </c>
      <c r="J391" s="1">
        <v>0</v>
      </c>
      <c r="K391" s="1">
        <v>1</v>
      </c>
      <c r="L391" s="1">
        <v>3</v>
      </c>
      <c r="M391" s="1">
        <f t="shared" si="48"/>
        <v>0</v>
      </c>
      <c r="N391" s="1" t="s">
        <v>80</v>
      </c>
      <c r="O391" s="1"/>
      <c r="P391" s="1"/>
      <c r="Q391" s="1">
        <v>0</v>
      </c>
      <c r="R391" s="1">
        <f t="shared" si="49"/>
        <v>0</v>
      </c>
      <c r="S391" s="1"/>
      <c r="T391" s="1">
        <f t="shared" si="50"/>
        <v>0</v>
      </c>
      <c r="U391" s="1" t="s">
        <v>81</v>
      </c>
      <c r="V391" s="1"/>
      <c r="W391" s="1">
        <v>0</v>
      </c>
      <c r="X391" s="1">
        <v>24.661000000000001</v>
      </c>
      <c r="Y391" s="1">
        <v>245.863</v>
      </c>
      <c r="Z391" s="1">
        <v>140.59899999999999</v>
      </c>
      <c r="AA391" s="1">
        <v>5.3410000000000002</v>
      </c>
      <c r="AB391" s="1">
        <v>6.4550000000000001</v>
      </c>
      <c r="AC391" s="1">
        <v>7.5679999999999996</v>
      </c>
      <c r="AD391" s="1">
        <v>467.87</v>
      </c>
      <c r="AE391" s="1">
        <v>414.9</v>
      </c>
      <c r="AF391" s="1">
        <f t="shared" si="51"/>
        <v>441.38499999999999</v>
      </c>
      <c r="AG391" s="1">
        <v>46</v>
      </c>
      <c r="AH391" s="1">
        <v>50</v>
      </c>
      <c r="AI391" s="1">
        <f t="shared" si="52"/>
        <v>48</v>
      </c>
      <c r="AJ391" s="1">
        <v>34.323999999999998</v>
      </c>
      <c r="AK391" s="1">
        <v>36.231000000000002</v>
      </c>
      <c r="AL391" s="1">
        <f t="shared" si="53"/>
        <v>41.161999999999999</v>
      </c>
      <c r="AM391" s="1">
        <v>6.5430000000000001</v>
      </c>
      <c r="AN391" s="1">
        <v>6.6970000000000001</v>
      </c>
      <c r="AO391" s="1">
        <f t="shared" si="54"/>
        <v>6.62</v>
      </c>
      <c r="AP391" s="1">
        <v>37</v>
      </c>
      <c r="AQ391" s="1">
        <v>52</v>
      </c>
      <c r="AR391" s="1">
        <f t="shared" si="55"/>
        <v>44.5</v>
      </c>
      <c r="AS391" s="1">
        <v>1</v>
      </c>
      <c r="AT391" s="1">
        <v>1</v>
      </c>
      <c r="AU391" s="1">
        <v>1</v>
      </c>
      <c r="AV391" s="2">
        <v>2</v>
      </c>
      <c r="AW391" s="2">
        <v>2.4285714285714284</v>
      </c>
      <c r="AX391" s="2">
        <v>2.2000000000000002</v>
      </c>
      <c r="AY391" s="2">
        <v>1.6</v>
      </c>
      <c r="AZ391" s="2">
        <v>2.1666666666666665</v>
      </c>
      <c r="BA391" s="2">
        <v>4.75</v>
      </c>
      <c r="BB391" s="2">
        <v>5.25</v>
      </c>
      <c r="BC391" s="2">
        <v>4</v>
      </c>
      <c r="BD391" s="5"/>
      <c r="BE391" s="5"/>
      <c r="BF391" s="5"/>
      <c r="BG391" s="5"/>
      <c r="BH391" s="5"/>
      <c r="BI391" s="5"/>
      <c r="BJ391" s="5"/>
      <c r="BK391" s="4"/>
      <c r="BL391" s="4"/>
    </row>
    <row r="392" spans="1:64" x14ac:dyDescent="0.4">
      <c r="A392" s="1">
        <v>35</v>
      </c>
      <c r="B392" s="1">
        <v>22</v>
      </c>
      <c r="C392" s="1" t="s">
        <v>76</v>
      </c>
      <c r="D392" s="1">
        <v>1</v>
      </c>
      <c r="E392" s="1" t="s">
        <v>77</v>
      </c>
      <c r="F392" s="1">
        <v>7</v>
      </c>
      <c r="G392" s="1" t="s">
        <v>85</v>
      </c>
      <c r="H392" s="1" t="s">
        <v>80</v>
      </c>
      <c r="I392" s="1" t="s">
        <v>80</v>
      </c>
      <c r="J392" s="1">
        <v>0</v>
      </c>
      <c r="K392" s="1">
        <v>1</v>
      </c>
      <c r="L392" s="1">
        <v>3</v>
      </c>
      <c r="M392" s="1">
        <f t="shared" si="48"/>
        <v>1</v>
      </c>
      <c r="N392" s="1" t="s">
        <v>80</v>
      </c>
      <c r="O392" s="1"/>
      <c r="P392" s="1"/>
      <c r="Q392" s="1">
        <v>1</v>
      </c>
      <c r="R392" s="1">
        <f t="shared" si="49"/>
        <v>0</v>
      </c>
      <c r="S392" s="1"/>
      <c r="T392" s="1">
        <f t="shared" si="50"/>
        <v>1</v>
      </c>
      <c r="U392" s="1"/>
      <c r="V392" s="1"/>
      <c r="W392" s="1">
        <v>0</v>
      </c>
      <c r="X392" s="1">
        <v>18.129000000000001</v>
      </c>
      <c r="Y392" s="1">
        <v>442.83100000000002</v>
      </c>
      <c r="Z392" s="1">
        <v>160.84100000000001</v>
      </c>
      <c r="AA392" s="1">
        <v>6.4340000000000002</v>
      </c>
      <c r="AB392" s="1">
        <v>5.4690000000000003</v>
      </c>
      <c r="AC392" s="1">
        <v>4.5039999999999996</v>
      </c>
      <c r="AD392" s="1">
        <v>379.488</v>
      </c>
      <c r="AE392" s="1">
        <v>278.709</v>
      </c>
      <c r="AF392" s="1">
        <f t="shared" si="51"/>
        <v>329.0985</v>
      </c>
      <c r="AG392" s="1">
        <v>41</v>
      </c>
      <c r="AH392" s="1">
        <v>55</v>
      </c>
      <c r="AI392" s="1">
        <f t="shared" si="52"/>
        <v>48</v>
      </c>
      <c r="AJ392" s="1">
        <v>34.75</v>
      </c>
      <c r="AK392" s="1">
        <v>50.923000000000002</v>
      </c>
      <c r="AL392" s="1">
        <f t="shared" si="53"/>
        <v>41.375</v>
      </c>
      <c r="AM392" s="1">
        <v>6.1890000000000001</v>
      </c>
      <c r="AN392" s="1">
        <v>6.5090000000000003</v>
      </c>
      <c r="AO392" s="1">
        <f t="shared" si="54"/>
        <v>6.3490000000000002</v>
      </c>
      <c r="AP392" s="1">
        <v>36</v>
      </c>
      <c r="AQ392" s="1">
        <v>52</v>
      </c>
      <c r="AR392" s="1">
        <f t="shared" si="55"/>
        <v>44</v>
      </c>
      <c r="AS392" s="1">
        <v>2</v>
      </c>
      <c r="AT392" s="1">
        <v>1</v>
      </c>
      <c r="AU392" s="1">
        <v>1</v>
      </c>
      <c r="AV392" s="2">
        <v>2</v>
      </c>
      <c r="AW392" s="2">
        <v>2.4285714285714284</v>
      </c>
      <c r="AX392" s="2">
        <v>2.2000000000000002</v>
      </c>
      <c r="AY392" s="2">
        <v>1.6</v>
      </c>
      <c r="AZ392" s="2">
        <v>2.1666666666666665</v>
      </c>
      <c r="BA392" s="2">
        <v>4.75</v>
      </c>
      <c r="BB392" s="2">
        <v>5.25</v>
      </c>
      <c r="BC392" s="2">
        <v>4</v>
      </c>
      <c r="BD392" s="5"/>
      <c r="BE392" s="5"/>
      <c r="BF392" s="5"/>
      <c r="BG392" s="5"/>
      <c r="BH392" s="5"/>
      <c r="BI392" s="5"/>
      <c r="BJ392" s="5"/>
      <c r="BK392" s="4"/>
      <c r="BL392" s="4"/>
    </row>
    <row r="393" spans="1:64" x14ac:dyDescent="0.4">
      <c r="A393" s="1">
        <v>35</v>
      </c>
      <c r="B393" s="1">
        <v>22</v>
      </c>
      <c r="C393" s="1" t="s">
        <v>76</v>
      </c>
      <c r="D393" s="1">
        <v>1</v>
      </c>
      <c r="E393" s="1" t="s">
        <v>77</v>
      </c>
      <c r="F393" s="1">
        <v>8</v>
      </c>
      <c r="G393" s="1" t="s">
        <v>78</v>
      </c>
      <c r="H393" s="1" t="s">
        <v>79</v>
      </c>
      <c r="I393" s="1" t="s">
        <v>79</v>
      </c>
      <c r="J393" s="1">
        <v>1</v>
      </c>
      <c r="K393" s="1">
        <v>0</v>
      </c>
      <c r="L393" s="1">
        <v>2</v>
      </c>
      <c r="M393" s="1">
        <f t="shared" si="48"/>
        <v>0</v>
      </c>
      <c r="N393" s="1"/>
      <c r="O393" s="1"/>
      <c r="P393" s="1"/>
      <c r="Q393" s="1">
        <v>0</v>
      </c>
      <c r="R393" s="1">
        <f t="shared" si="49"/>
        <v>0</v>
      </c>
      <c r="S393" s="1"/>
      <c r="T393" s="1">
        <f t="shared" si="50"/>
        <v>0</v>
      </c>
      <c r="U393" s="1"/>
      <c r="V393" s="1"/>
      <c r="W393" s="1">
        <v>0</v>
      </c>
      <c r="X393" s="1">
        <v>27.135000000000002</v>
      </c>
      <c r="Y393" s="1">
        <v>315.767</v>
      </c>
      <c r="Z393" s="1">
        <v>136.40600000000001</v>
      </c>
      <c r="AA393" s="1">
        <v>5.4050000000000002</v>
      </c>
      <c r="AB393" s="1">
        <v>7.1870000000000003</v>
      </c>
      <c r="AC393" s="1">
        <v>8.968</v>
      </c>
      <c r="AD393" s="1">
        <v>677.94399999999996</v>
      </c>
      <c r="AE393" s="1">
        <v>191.46299999999999</v>
      </c>
      <c r="AF393" s="1">
        <f t="shared" si="51"/>
        <v>434.70349999999996</v>
      </c>
      <c r="AG393" s="1">
        <v>36</v>
      </c>
      <c r="AH393" s="1">
        <v>108</v>
      </c>
      <c r="AI393" s="1">
        <f t="shared" si="52"/>
        <v>72</v>
      </c>
      <c r="AJ393" s="1">
        <v>29.143000000000001</v>
      </c>
      <c r="AK393" s="1">
        <v>35.673000000000002</v>
      </c>
      <c r="AL393" s="1">
        <f t="shared" si="53"/>
        <v>50.5715</v>
      </c>
      <c r="AM393" s="1">
        <v>6.26</v>
      </c>
      <c r="AN393" s="1">
        <v>8.9570000000000007</v>
      </c>
      <c r="AO393" s="1">
        <f t="shared" si="54"/>
        <v>7.6085000000000003</v>
      </c>
      <c r="AP393" s="1">
        <v>28</v>
      </c>
      <c r="AQ393" s="1">
        <v>107</v>
      </c>
      <c r="AR393" s="1">
        <f t="shared" si="55"/>
        <v>67.5</v>
      </c>
      <c r="AS393" s="1">
        <v>1</v>
      </c>
      <c r="AT393" s="1">
        <v>1</v>
      </c>
      <c r="AU393" s="1">
        <v>1</v>
      </c>
      <c r="AV393" s="2">
        <v>2</v>
      </c>
      <c r="AW393" s="2">
        <v>2.4285714285714284</v>
      </c>
      <c r="AX393" s="2">
        <v>2.2000000000000002</v>
      </c>
      <c r="AY393" s="2">
        <v>1.6</v>
      </c>
      <c r="AZ393" s="2">
        <v>2.1666666666666665</v>
      </c>
      <c r="BA393" s="2">
        <v>4.75</v>
      </c>
      <c r="BB393" s="2">
        <v>5.25</v>
      </c>
      <c r="BC393" s="2">
        <v>4</v>
      </c>
      <c r="BD393" s="3">
        <v>37.554985575488622</v>
      </c>
      <c r="BE393" s="3">
        <v>0.13900000000000001</v>
      </c>
      <c r="BF393" s="3">
        <v>16.271000000000001</v>
      </c>
      <c r="BG393" s="3">
        <v>5.2140324895798846</v>
      </c>
      <c r="BH393" s="3">
        <v>3.9E-2</v>
      </c>
      <c r="BI393" s="14">
        <v>7.7114280452931262E-3</v>
      </c>
      <c r="BJ393" s="3">
        <v>0.39900000000000002</v>
      </c>
      <c r="BK393" s="11"/>
      <c r="BL393" s="11"/>
    </row>
    <row r="394" spans="1:64" x14ac:dyDescent="0.4">
      <c r="A394" s="1">
        <v>35</v>
      </c>
      <c r="B394" s="1">
        <v>22</v>
      </c>
      <c r="C394" s="1" t="s">
        <v>76</v>
      </c>
      <c r="D394" s="1">
        <v>1</v>
      </c>
      <c r="E394" s="1" t="s">
        <v>77</v>
      </c>
      <c r="F394" s="1">
        <v>9</v>
      </c>
      <c r="G394" s="1" t="s">
        <v>84</v>
      </c>
      <c r="H394" s="1" t="s">
        <v>79</v>
      </c>
      <c r="I394" s="1" t="s">
        <v>80</v>
      </c>
      <c r="J394" s="1">
        <v>1</v>
      </c>
      <c r="K394" s="1">
        <v>0</v>
      </c>
      <c r="L394" s="1">
        <v>1</v>
      </c>
      <c r="M394" s="1">
        <f t="shared" si="48"/>
        <v>0</v>
      </c>
      <c r="N394" s="1" t="s">
        <v>80</v>
      </c>
      <c r="O394" s="1"/>
      <c r="P394" s="1"/>
      <c r="Q394" s="1">
        <v>0</v>
      </c>
      <c r="R394" s="1">
        <f t="shared" si="49"/>
        <v>0</v>
      </c>
      <c r="S394" s="1"/>
      <c r="T394" s="1">
        <f t="shared" si="50"/>
        <v>0</v>
      </c>
      <c r="U394" s="1" t="s">
        <v>81</v>
      </c>
      <c r="V394" s="1" t="s">
        <v>83</v>
      </c>
      <c r="W394" s="1">
        <v>1</v>
      </c>
      <c r="X394" s="1">
        <v>25.902000000000001</v>
      </c>
      <c r="Y394" s="1">
        <v>132.37100000000001</v>
      </c>
      <c r="Z394" s="1">
        <v>147.881</v>
      </c>
      <c r="AA394" s="1">
        <v>4.3760000000000003</v>
      </c>
      <c r="AB394" s="1">
        <v>4.1829999999999998</v>
      </c>
      <c r="AC394" s="1">
        <v>3.99</v>
      </c>
      <c r="AD394" s="1">
        <v>819.55200000000002</v>
      </c>
      <c r="AE394" s="1">
        <v>526.47699999999998</v>
      </c>
      <c r="AF394" s="1">
        <f t="shared" si="51"/>
        <v>673.0145</v>
      </c>
      <c r="AG394" s="1">
        <v>29</v>
      </c>
      <c r="AH394" s="1">
        <v>44</v>
      </c>
      <c r="AI394" s="1">
        <f t="shared" si="52"/>
        <v>36.5</v>
      </c>
      <c r="AJ394" s="1">
        <v>37.738999999999997</v>
      </c>
      <c r="AK394" s="1">
        <v>37.488</v>
      </c>
      <c r="AL394" s="1">
        <f t="shared" si="53"/>
        <v>37.119500000000002</v>
      </c>
      <c r="AM394" s="1">
        <v>5.3259999999999996</v>
      </c>
      <c r="AN394" s="1">
        <v>6.79</v>
      </c>
      <c r="AO394" s="1">
        <f t="shared" si="54"/>
        <v>6.0579999999999998</v>
      </c>
      <c r="AP394" s="1">
        <v>23</v>
      </c>
      <c r="AQ394" s="1">
        <v>41</v>
      </c>
      <c r="AR394" s="1">
        <f t="shared" si="55"/>
        <v>32</v>
      </c>
      <c r="AS394" s="1">
        <v>1</v>
      </c>
      <c r="AT394" s="1">
        <v>1</v>
      </c>
      <c r="AU394" s="1">
        <v>1</v>
      </c>
      <c r="AV394" s="2">
        <v>2</v>
      </c>
      <c r="AW394" s="2">
        <v>2.4285714285714284</v>
      </c>
      <c r="AX394" s="2">
        <v>2.2000000000000002</v>
      </c>
      <c r="AY394" s="2">
        <v>1.6</v>
      </c>
      <c r="AZ394" s="2">
        <v>2.1666666666666665</v>
      </c>
      <c r="BA394" s="2">
        <v>4.75</v>
      </c>
      <c r="BB394" s="2">
        <v>5.25</v>
      </c>
      <c r="BC394" s="2">
        <v>4</v>
      </c>
      <c r="BD394" s="3">
        <v>29.465224883478871</v>
      </c>
      <c r="BE394" s="3">
        <v>0.104</v>
      </c>
      <c r="BF394" s="3">
        <v>14.41</v>
      </c>
      <c r="BG394" s="3">
        <v>4.203599123313813</v>
      </c>
      <c r="BH394" s="3">
        <v>2.3E-2</v>
      </c>
      <c r="BI394" s="14">
        <v>4.2454084065757835E-3</v>
      </c>
      <c r="BJ394" s="3">
        <v>0.81299999999998818</v>
      </c>
      <c r="BK394" s="11"/>
      <c r="BL394" s="11"/>
    </row>
    <row r="395" spans="1:64" x14ac:dyDescent="0.4">
      <c r="A395" s="1">
        <v>35</v>
      </c>
      <c r="B395" s="1">
        <v>22</v>
      </c>
      <c r="C395" s="1" t="s">
        <v>76</v>
      </c>
      <c r="D395" s="1">
        <v>1</v>
      </c>
      <c r="E395" s="1" t="s">
        <v>77</v>
      </c>
      <c r="F395" s="1">
        <v>10</v>
      </c>
      <c r="G395" s="1" t="s">
        <v>85</v>
      </c>
      <c r="H395" s="1" t="s">
        <v>80</v>
      </c>
      <c r="I395" s="1" t="s">
        <v>80</v>
      </c>
      <c r="J395" s="1">
        <v>0</v>
      </c>
      <c r="K395" s="1">
        <v>0</v>
      </c>
      <c r="L395" s="1">
        <v>0</v>
      </c>
      <c r="M395" s="1">
        <f t="shared" si="48"/>
        <v>1</v>
      </c>
      <c r="N395" s="1" t="s">
        <v>80</v>
      </c>
      <c r="O395" s="1"/>
      <c r="P395" s="1"/>
      <c r="Q395" s="1">
        <v>0</v>
      </c>
      <c r="R395" s="1">
        <f t="shared" si="49"/>
        <v>0</v>
      </c>
      <c r="S395" s="1"/>
      <c r="T395" s="1">
        <f t="shared" si="50"/>
        <v>0</v>
      </c>
      <c r="U395" s="1" t="s">
        <v>81</v>
      </c>
      <c r="V395" s="1" t="s">
        <v>83</v>
      </c>
      <c r="W395" s="1">
        <v>1</v>
      </c>
      <c r="X395" s="1">
        <v>24.382000000000001</v>
      </c>
      <c r="Y395" s="1">
        <v>91.566999999999993</v>
      </c>
      <c r="Z395" s="1">
        <v>167.72200000000001</v>
      </c>
      <c r="AA395" s="1">
        <v>3.008</v>
      </c>
      <c r="AB395" s="1">
        <v>2.427</v>
      </c>
      <c r="AC395" s="1">
        <v>1.8460000000000001</v>
      </c>
      <c r="AD395" s="1">
        <v>728.452</v>
      </c>
      <c r="AE395" s="1">
        <v>294.40300000000002</v>
      </c>
      <c r="AF395" s="1">
        <f t="shared" si="51"/>
        <v>511.42750000000001</v>
      </c>
      <c r="AG395" s="1">
        <v>31</v>
      </c>
      <c r="AH395" s="1">
        <v>72</v>
      </c>
      <c r="AI395" s="1">
        <f t="shared" si="52"/>
        <v>51.5</v>
      </c>
      <c r="AJ395" s="1">
        <v>61.75</v>
      </c>
      <c r="AK395" s="1">
        <v>48.515000000000001</v>
      </c>
      <c r="AL395" s="1">
        <f t="shared" si="53"/>
        <v>56.625</v>
      </c>
      <c r="AM395" s="1">
        <v>5.9189999999999996</v>
      </c>
      <c r="AN395" s="1">
        <v>4.7850000000000001</v>
      </c>
      <c r="AO395" s="1">
        <f t="shared" si="54"/>
        <v>5.3520000000000003</v>
      </c>
      <c r="AP395" s="1">
        <v>24</v>
      </c>
      <c r="AQ395" s="1">
        <v>68</v>
      </c>
      <c r="AR395" s="1">
        <f t="shared" si="55"/>
        <v>46</v>
      </c>
      <c r="AS395" s="1">
        <v>1</v>
      </c>
      <c r="AT395" s="1">
        <v>1</v>
      </c>
      <c r="AU395" s="1">
        <v>1</v>
      </c>
      <c r="AV395" s="2">
        <v>2</v>
      </c>
      <c r="AW395" s="2">
        <v>2.4285714285714284</v>
      </c>
      <c r="AX395" s="2">
        <v>2.2000000000000002</v>
      </c>
      <c r="AY395" s="2">
        <v>1.6</v>
      </c>
      <c r="AZ395" s="2">
        <v>2.1666666666666665</v>
      </c>
      <c r="BA395" s="2">
        <v>4.75</v>
      </c>
      <c r="BB395" s="2">
        <v>5.25</v>
      </c>
      <c r="BC395" s="2">
        <v>4</v>
      </c>
      <c r="BD395" s="5"/>
      <c r="BE395" s="5"/>
      <c r="BF395" s="5"/>
      <c r="BG395" s="5"/>
      <c r="BH395" s="5"/>
      <c r="BI395" s="5"/>
      <c r="BJ395" s="5"/>
      <c r="BK395" s="4"/>
      <c r="BL395" s="4"/>
    </row>
    <row r="396" spans="1:64" x14ac:dyDescent="0.4">
      <c r="A396" s="1">
        <v>35</v>
      </c>
      <c r="B396" s="1">
        <v>22</v>
      </c>
      <c r="C396" s="1" t="s">
        <v>76</v>
      </c>
      <c r="D396" s="1">
        <v>1</v>
      </c>
      <c r="E396" s="1" t="s">
        <v>77</v>
      </c>
      <c r="F396" s="1">
        <v>11</v>
      </c>
      <c r="G396" s="1" t="s">
        <v>78</v>
      </c>
      <c r="H396" s="1" t="s">
        <v>79</v>
      </c>
      <c r="I396" s="1" t="s">
        <v>79</v>
      </c>
      <c r="J396" s="1">
        <v>1</v>
      </c>
      <c r="K396" s="1">
        <v>0</v>
      </c>
      <c r="L396" s="1">
        <v>0</v>
      </c>
      <c r="M396" s="1">
        <f t="shared" si="48"/>
        <v>0</v>
      </c>
      <c r="N396" s="1" t="s">
        <v>78</v>
      </c>
      <c r="O396" s="1"/>
      <c r="P396" s="1"/>
      <c r="Q396" s="1">
        <v>0</v>
      </c>
      <c r="R396" s="1">
        <f t="shared" si="49"/>
        <v>0</v>
      </c>
      <c r="S396" s="1"/>
      <c r="T396" s="1">
        <f t="shared" si="50"/>
        <v>0</v>
      </c>
      <c r="U396" s="1" t="s">
        <v>81</v>
      </c>
      <c r="V396" s="1" t="s">
        <v>83</v>
      </c>
      <c r="W396" s="1">
        <v>1</v>
      </c>
      <c r="X396" s="1">
        <v>22.690999999999999</v>
      </c>
      <c r="Y396" s="1">
        <v>89.956000000000003</v>
      </c>
      <c r="Z396" s="1">
        <v>167.917</v>
      </c>
      <c r="AA396" s="1">
        <v>5.1429999999999998</v>
      </c>
      <c r="AB396" s="1">
        <v>4.5549999999999997</v>
      </c>
      <c r="AC396" s="1">
        <v>3.968</v>
      </c>
      <c r="AD396" s="1">
        <v>638.81200000000001</v>
      </c>
      <c r="AE396" s="1">
        <v>317.565</v>
      </c>
      <c r="AF396" s="1">
        <f t="shared" si="51"/>
        <v>478.18849999999998</v>
      </c>
      <c r="AG396" s="1">
        <v>32</v>
      </c>
      <c r="AH396" s="1">
        <v>62</v>
      </c>
      <c r="AI396" s="1">
        <f t="shared" si="52"/>
        <v>47</v>
      </c>
      <c r="AJ396" s="1">
        <v>38.856999999999999</v>
      </c>
      <c r="AK396" s="1">
        <v>34.825000000000003</v>
      </c>
      <c r="AL396" s="1">
        <f t="shared" si="53"/>
        <v>42.9285</v>
      </c>
      <c r="AM396" s="1">
        <v>6.1139999999999999</v>
      </c>
      <c r="AN396" s="1">
        <v>4.3570000000000002</v>
      </c>
      <c r="AO396" s="1">
        <f t="shared" si="54"/>
        <v>5.2355</v>
      </c>
      <c r="AP396" s="1">
        <v>21</v>
      </c>
      <c r="AQ396" s="1">
        <v>57</v>
      </c>
      <c r="AR396" s="1">
        <f t="shared" si="55"/>
        <v>39</v>
      </c>
      <c r="AS396" s="1">
        <v>1</v>
      </c>
      <c r="AT396" s="1">
        <v>1</v>
      </c>
      <c r="AU396" s="1">
        <v>1</v>
      </c>
      <c r="AV396" s="2">
        <v>2</v>
      </c>
      <c r="AW396" s="2">
        <v>2.4285714285714284</v>
      </c>
      <c r="AX396" s="2">
        <v>2.2000000000000002</v>
      </c>
      <c r="AY396" s="2">
        <v>1.6</v>
      </c>
      <c r="AZ396" s="2">
        <v>2.1666666666666665</v>
      </c>
      <c r="BA396" s="2">
        <v>4.75</v>
      </c>
      <c r="BB396" s="2">
        <v>5.25</v>
      </c>
      <c r="BC396" s="2">
        <v>4</v>
      </c>
      <c r="BD396" s="3">
        <v>35.638721209069935</v>
      </c>
      <c r="BE396" s="3">
        <v>2.5999999999999999E-2</v>
      </c>
      <c r="BF396" s="3">
        <v>21.457000000000001</v>
      </c>
      <c r="BG396" s="3">
        <v>6.7394193268828255</v>
      </c>
      <c r="BH396" s="3">
        <v>1.6E-2</v>
      </c>
      <c r="BI396" s="14">
        <v>2.3290246033841025E-3</v>
      </c>
      <c r="BJ396" s="3">
        <v>0.56999999999999318</v>
      </c>
      <c r="BK396" s="11"/>
      <c r="BL396" s="11"/>
    </row>
    <row r="397" spans="1:64" x14ac:dyDescent="0.4">
      <c r="A397" s="1">
        <v>35</v>
      </c>
      <c r="B397" s="1">
        <v>22</v>
      </c>
      <c r="C397" s="1" t="s">
        <v>76</v>
      </c>
      <c r="D397" s="1">
        <v>1</v>
      </c>
      <c r="E397" s="1" t="s">
        <v>77</v>
      </c>
      <c r="F397" s="1">
        <v>12</v>
      </c>
      <c r="G397" s="1" t="s">
        <v>82</v>
      </c>
      <c r="H397" s="1" t="s">
        <v>80</v>
      </c>
      <c r="I397" s="1" t="s">
        <v>79</v>
      </c>
      <c r="J397" s="1">
        <v>0</v>
      </c>
      <c r="K397" s="1">
        <v>0</v>
      </c>
      <c r="L397" s="1">
        <v>0</v>
      </c>
      <c r="M397" s="1">
        <f t="shared" si="48"/>
        <v>0</v>
      </c>
      <c r="N397" s="1"/>
      <c r="O397" s="1"/>
      <c r="P397" s="1"/>
      <c r="Q397" s="1">
        <v>0</v>
      </c>
      <c r="R397" s="1">
        <f t="shared" si="49"/>
        <v>0</v>
      </c>
      <c r="S397" s="1"/>
      <c r="T397" s="1">
        <f t="shared" si="50"/>
        <v>0</v>
      </c>
      <c r="U397" s="1" t="s">
        <v>81</v>
      </c>
      <c r="V397" s="1"/>
      <c r="W397" s="1">
        <v>0</v>
      </c>
      <c r="X397" s="1">
        <v>24.64</v>
      </c>
      <c r="Y397" s="1">
        <v>97.619</v>
      </c>
      <c r="Z397" s="1">
        <v>192.03800000000001</v>
      </c>
      <c r="AA397" s="1">
        <v>2.5710000000000002</v>
      </c>
      <c r="AB397" s="1">
        <v>2.4020000000000001</v>
      </c>
      <c r="AC397" s="1">
        <v>2.2330000000000001</v>
      </c>
      <c r="AD397" s="1">
        <v>635.88900000000001</v>
      </c>
      <c r="AE397" s="1">
        <v>390.42099999999999</v>
      </c>
      <c r="AF397" s="1">
        <f t="shared" si="51"/>
        <v>513.15499999999997</v>
      </c>
      <c r="AG397" s="1">
        <v>36</v>
      </c>
      <c r="AH397" s="1">
        <v>57</v>
      </c>
      <c r="AI397" s="1">
        <f t="shared" si="52"/>
        <v>46.5</v>
      </c>
      <c r="AJ397" s="1">
        <v>63.036000000000001</v>
      </c>
      <c r="AK397" s="1">
        <v>32.472999999999999</v>
      </c>
      <c r="AL397" s="1">
        <f t="shared" si="53"/>
        <v>54.768000000000001</v>
      </c>
      <c r="AM397" s="1">
        <v>6.0380000000000003</v>
      </c>
      <c r="AN397" s="1">
        <v>4.194</v>
      </c>
      <c r="AO397" s="1">
        <f t="shared" si="54"/>
        <v>5.1159999999999997</v>
      </c>
      <c r="AP397" s="1">
        <v>28</v>
      </c>
      <c r="AQ397" s="1">
        <v>55</v>
      </c>
      <c r="AR397" s="1">
        <f t="shared" si="55"/>
        <v>41.5</v>
      </c>
      <c r="AS397" s="1">
        <v>2</v>
      </c>
      <c r="AT397" s="1">
        <v>1</v>
      </c>
      <c r="AU397" s="1">
        <v>2</v>
      </c>
      <c r="AV397" s="2">
        <v>2</v>
      </c>
      <c r="AW397" s="2">
        <v>2.4285714285714284</v>
      </c>
      <c r="AX397" s="2">
        <v>2.2000000000000002</v>
      </c>
      <c r="AY397" s="2">
        <v>1.6</v>
      </c>
      <c r="AZ397" s="2">
        <v>2.1666666666666665</v>
      </c>
      <c r="BA397" s="2">
        <v>4.75</v>
      </c>
      <c r="BB397" s="2">
        <v>5.25</v>
      </c>
      <c r="BC397" s="2">
        <v>4</v>
      </c>
      <c r="BD397" s="5"/>
      <c r="BE397" s="5"/>
      <c r="BF397" s="5"/>
      <c r="BG397" s="5"/>
      <c r="BH397" s="5"/>
      <c r="BI397" s="5"/>
      <c r="BJ397" s="5"/>
      <c r="BK397" s="4"/>
      <c r="BL397" s="4"/>
    </row>
    <row r="398" spans="1:64" x14ac:dyDescent="0.4">
      <c r="A398" s="1">
        <v>35</v>
      </c>
      <c r="B398" s="1">
        <v>22</v>
      </c>
      <c r="C398" s="1" t="s">
        <v>76</v>
      </c>
      <c r="D398" s="1">
        <v>1</v>
      </c>
      <c r="E398" s="1" t="s">
        <v>77</v>
      </c>
      <c r="F398" s="1">
        <v>13</v>
      </c>
      <c r="G398" s="1" t="s">
        <v>85</v>
      </c>
      <c r="H398" s="1" t="s">
        <v>80</v>
      </c>
      <c r="I398" s="1" t="s">
        <v>80</v>
      </c>
      <c r="J398" s="1">
        <v>0</v>
      </c>
      <c r="K398" s="1">
        <v>0</v>
      </c>
      <c r="L398" s="1">
        <v>0</v>
      </c>
      <c r="M398" s="1">
        <f t="shared" si="48"/>
        <v>1</v>
      </c>
      <c r="N398" s="1" t="s">
        <v>80</v>
      </c>
      <c r="O398" s="1"/>
      <c r="P398" s="1"/>
      <c r="Q398" s="1">
        <v>0</v>
      </c>
      <c r="R398" s="1">
        <f t="shared" si="49"/>
        <v>0</v>
      </c>
      <c r="S398" s="1"/>
      <c r="T398" s="1">
        <f t="shared" si="50"/>
        <v>0</v>
      </c>
      <c r="U398" s="1" t="s">
        <v>81</v>
      </c>
      <c r="V398" s="1"/>
      <c r="W398" s="1">
        <v>0</v>
      </c>
      <c r="X398" s="1">
        <v>20.678999999999998</v>
      </c>
      <c r="Y398" s="1">
        <v>102.05800000000001</v>
      </c>
      <c r="Z398" s="1">
        <v>174.92599999999999</v>
      </c>
      <c r="AA398" s="1">
        <v>1.37</v>
      </c>
      <c r="AB398" s="1">
        <v>4.2300000000000004</v>
      </c>
      <c r="AC398" s="1">
        <v>7.0910000000000002</v>
      </c>
      <c r="AD398" s="1">
        <v>720.18499999999995</v>
      </c>
      <c r="AE398" s="1">
        <v>562.28099999999995</v>
      </c>
      <c r="AF398" s="1">
        <f t="shared" si="51"/>
        <v>641.23299999999995</v>
      </c>
      <c r="AG398" s="1">
        <v>27</v>
      </c>
      <c r="AH398" s="1">
        <v>32</v>
      </c>
      <c r="AI398" s="1">
        <f t="shared" si="52"/>
        <v>29.5</v>
      </c>
      <c r="AJ398" s="1">
        <v>39.363999999999997</v>
      </c>
      <c r="AK398" s="1">
        <v>35.950000000000003</v>
      </c>
      <c r="AL398" s="1">
        <f t="shared" si="53"/>
        <v>34.432000000000002</v>
      </c>
      <c r="AM398" s="1">
        <v>7.9580000000000002</v>
      </c>
      <c r="AN398" s="1">
        <v>5.4740000000000002</v>
      </c>
      <c r="AO398" s="1">
        <f t="shared" si="54"/>
        <v>6.7160000000000002</v>
      </c>
      <c r="AP398" s="1">
        <v>22</v>
      </c>
      <c r="AQ398" s="1">
        <v>20</v>
      </c>
      <c r="AR398" s="1">
        <f t="shared" si="55"/>
        <v>21</v>
      </c>
      <c r="AS398" s="1">
        <v>2</v>
      </c>
      <c r="AT398" s="1">
        <v>1</v>
      </c>
      <c r="AU398" s="1">
        <v>3</v>
      </c>
      <c r="AV398" s="2">
        <v>2</v>
      </c>
      <c r="AW398" s="2">
        <v>2.4285714285714284</v>
      </c>
      <c r="AX398" s="2">
        <v>2.2000000000000002</v>
      </c>
      <c r="AY398" s="2">
        <v>1.6</v>
      </c>
      <c r="AZ398" s="2">
        <v>2.1666666666666665</v>
      </c>
      <c r="BA398" s="2">
        <v>4.75</v>
      </c>
      <c r="BB398" s="2">
        <v>5.25</v>
      </c>
      <c r="BC398" s="2">
        <v>4</v>
      </c>
      <c r="BD398" s="5"/>
      <c r="BE398" s="5"/>
      <c r="BF398" s="5"/>
      <c r="BG398" s="5"/>
      <c r="BH398" s="5"/>
      <c r="BI398" s="5"/>
      <c r="BJ398" s="5"/>
      <c r="BK398" s="4"/>
      <c r="BL398" s="4"/>
    </row>
    <row r="399" spans="1:64" x14ac:dyDescent="0.4">
      <c r="A399" s="1">
        <v>35</v>
      </c>
      <c r="B399" s="1">
        <v>22</v>
      </c>
      <c r="C399" s="1" t="s">
        <v>76</v>
      </c>
      <c r="D399" s="1">
        <v>1</v>
      </c>
      <c r="E399" s="1" t="s">
        <v>77</v>
      </c>
      <c r="F399" s="1">
        <v>14</v>
      </c>
      <c r="G399" s="1" t="s">
        <v>78</v>
      </c>
      <c r="H399" s="1" t="s">
        <v>79</v>
      </c>
      <c r="I399" s="1" t="s">
        <v>79</v>
      </c>
      <c r="J399" s="1">
        <v>1</v>
      </c>
      <c r="K399" s="1">
        <v>0</v>
      </c>
      <c r="L399" s="1">
        <v>0</v>
      </c>
      <c r="M399" s="1">
        <f t="shared" si="48"/>
        <v>0</v>
      </c>
      <c r="N399" s="1" t="s">
        <v>80</v>
      </c>
      <c r="O399" s="1"/>
      <c r="P399" s="1"/>
      <c r="Q399" s="1">
        <v>0</v>
      </c>
      <c r="R399" s="1">
        <f t="shared" si="49"/>
        <v>0</v>
      </c>
      <c r="S399" s="1"/>
      <c r="T399" s="1">
        <f t="shared" si="50"/>
        <v>0</v>
      </c>
      <c r="U399" s="1" t="s">
        <v>81</v>
      </c>
      <c r="V399" s="1"/>
      <c r="W399" s="1">
        <v>0</v>
      </c>
      <c r="X399" s="1">
        <v>20.611999999999998</v>
      </c>
      <c r="Y399" s="1">
        <v>78.504999999999995</v>
      </c>
      <c r="Z399" s="1">
        <v>145.369</v>
      </c>
      <c r="AA399" s="1">
        <v>1.4550000000000001</v>
      </c>
      <c r="AB399" s="1">
        <v>1.657</v>
      </c>
      <c r="AC399" s="1">
        <v>1.859</v>
      </c>
      <c r="AD399" s="1">
        <v>696.17899999999997</v>
      </c>
      <c r="AE399" s="1">
        <v>781.16</v>
      </c>
      <c r="AF399" s="1">
        <f t="shared" si="51"/>
        <v>738.66949999999997</v>
      </c>
      <c r="AG399" s="1">
        <v>28</v>
      </c>
      <c r="AH399" s="1">
        <v>25</v>
      </c>
      <c r="AI399" s="1">
        <f t="shared" si="52"/>
        <v>26.5</v>
      </c>
      <c r="AJ399" s="1">
        <v>32.636000000000003</v>
      </c>
      <c r="AK399" s="1">
        <v>35.104999999999997</v>
      </c>
      <c r="AL399" s="1">
        <f t="shared" si="53"/>
        <v>29.568000000000001</v>
      </c>
      <c r="AM399" s="1">
        <v>7.2610000000000001</v>
      </c>
      <c r="AN399" s="1">
        <v>5.633</v>
      </c>
      <c r="AO399" s="1">
        <f t="shared" si="54"/>
        <v>6.4470000000000001</v>
      </c>
      <c r="AP399" s="1">
        <v>22</v>
      </c>
      <c r="AQ399" s="1">
        <v>19</v>
      </c>
      <c r="AR399" s="1">
        <f t="shared" si="55"/>
        <v>20.5</v>
      </c>
      <c r="AS399" s="1">
        <v>2</v>
      </c>
      <c r="AT399" s="1">
        <v>1</v>
      </c>
      <c r="AU399" s="1">
        <v>2</v>
      </c>
      <c r="AV399" s="2">
        <v>2</v>
      </c>
      <c r="AW399" s="2">
        <v>2.4285714285714284</v>
      </c>
      <c r="AX399" s="2">
        <v>2.2000000000000002</v>
      </c>
      <c r="AY399" s="2">
        <v>1.6</v>
      </c>
      <c r="AZ399" s="2">
        <v>2.1666666666666665</v>
      </c>
      <c r="BA399" s="2">
        <v>4.75</v>
      </c>
      <c r="BB399" s="2">
        <v>5.25</v>
      </c>
      <c r="BC399" s="2">
        <v>4</v>
      </c>
      <c r="BD399" s="3">
        <v>29.002890411812889</v>
      </c>
      <c r="BE399" s="3">
        <v>0.106</v>
      </c>
      <c r="BF399" s="3">
        <v>14.209</v>
      </c>
      <c r="BG399" s="3">
        <v>3.5995665739979787</v>
      </c>
      <c r="BH399" s="3">
        <v>1.7000000000000001E-2</v>
      </c>
      <c r="BI399" s="14">
        <v>3.7360554012690816E-3</v>
      </c>
      <c r="BJ399" s="3">
        <v>0.39100000000001955</v>
      </c>
      <c r="BK399" s="11"/>
      <c r="BL399" s="11"/>
    </row>
    <row r="400" spans="1:64" x14ac:dyDescent="0.4">
      <c r="A400" s="1">
        <v>35</v>
      </c>
      <c r="B400" s="1">
        <v>22</v>
      </c>
      <c r="C400" s="1" t="s">
        <v>76</v>
      </c>
      <c r="D400" s="1">
        <v>1</v>
      </c>
      <c r="E400" s="1" t="s">
        <v>77</v>
      </c>
      <c r="F400" s="1">
        <v>15</v>
      </c>
      <c r="G400" s="1" t="s">
        <v>82</v>
      </c>
      <c r="H400" s="1" t="s">
        <v>80</v>
      </c>
      <c r="I400" s="1" t="s">
        <v>79</v>
      </c>
      <c r="J400" s="1">
        <v>0</v>
      </c>
      <c r="K400" s="1">
        <v>0</v>
      </c>
      <c r="L400" s="1">
        <v>0</v>
      </c>
      <c r="M400" s="1">
        <f t="shared" ref="M400:M463" si="56">IF(N400=H400,1,IF(O400=H400,1,IF(P400=H400,1,0)))</f>
        <v>1</v>
      </c>
      <c r="N400" s="1" t="s">
        <v>80</v>
      </c>
      <c r="O400" s="1"/>
      <c r="P400" s="1"/>
      <c r="Q400" s="1">
        <v>0</v>
      </c>
      <c r="R400" s="1">
        <f t="shared" si="49"/>
        <v>0</v>
      </c>
      <c r="S400" s="1"/>
      <c r="T400" s="1">
        <f t="shared" si="50"/>
        <v>0</v>
      </c>
      <c r="U400" s="1" t="s">
        <v>81</v>
      </c>
      <c r="V400" s="1" t="s">
        <v>83</v>
      </c>
      <c r="W400" s="1">
        <v>1</v>
      </c>
      <c r="X400" s="1">
        <v>23.347999999999999</v>
      </c>
      <c r="Y400" s="1">
        <v>131.58199999999999</v>
      </c>
      <c r="Z400" s="1">
        <v>160.49700000000001</v>
      </c>
      <c r="AA400" s="1">
        <v>1.3560000000000001</v>
      </c>
      <c r="AB400" s="1">
        <v>1.57</v>
      </c>
      <c r="AC400" s="1">
        <v>1.784</v>
      </c>
      <c r="AD400" s="1">
        <v>494.29500000000002</v>
      </c>
      <c r="AE400" s="1">
        <v>527.12199999999996</v>
      </c>
      <c r="AF400" s="1">
        <f t="shared" si="51"/>
        <v>510.70849999999996</v>
      </c>
      <c r="AG400" s="1">
        <v>44</v>
      </c>
      <c r="AH400" s="1">
        <v>41</v>
      </c>
      <c r="AI400" s="1">
        <f t="shared" si="52"/>
        <v>42.5</v>
      </c>
      <c r="AJ400" s="1">
        <v>39.134999999999998</v>
      </c>
      <c r="AK400" s="1">
        <v>35.381999999999998</v>
      </c>
      <c r="AL400" s="1">
        <f t="shared" si="53"/>
        <v>40.817499999999995</v>
      </c>
      <c r="AM400" s="1">
        <v>6.6870000000000003</v>
      </c>
      <c r="AN400" s="1">
        <v>5.7880000000000003</v>
      </c>
      <c r="AO400" s="1">
        <f t="shared" si="54"/>
        <v>6.2375000000000007</v>
      </c>
      <c r="AP400" s="1">
        <v>37</v>
      </c>
      <c r="AQ400" s="1">
        <v>34</v>
      </c>
      <c r="AR400" s="1">
        <f t="shared" si="55"/>
        <v>35.5</v>
      </c>
      <c r="AS400" s="1">
        <v>3</v>
      </c>
      <c r="AT400" s="1">
        <v>2</v>
      </c>
      <c r="AU400" s="1">
        <v>3</v>
      </c>
      <c r="AV400" s="2">
        <v>2</v>
      </c>
      <c r="AW400" s="2">
        <v>2.4285714285714284</v>
      </c>
      <c r="AX400" s="2">
        <v>2.2000000000000002</v>
      </c>
      <c r="AY400" s="2">
        <v>1.6</v>
      </c>
      <c r="AZ400" s="2">
        <v>2.1666666666666665</v>
      </c>
      <c r="BA400" s="2">
        <v>4.75</v>
      </c>
      <c r="BB400" s="2">
        <v>5.25</v>
      </c>
      <c r="BC400" s="2">
        <v>4</v>
      </c>
      <c r="BD400" s="5"/>
      <c r="BE400" s="5"/>
      <c r="BF400" s="5"/>
      <c r="BG400" s="5"/>
      <c r="BH400" s="5"/>
      <c r="BI400" s="5"/>
      <c r="BJ400" s="5"/>
      <c r="BK400" s="4"/>
      <c r="BL400" s="4"/>
    </row>
    <row r="401" spans="1:64" x14ac:dyDescent="0.4">
      <c r="A401" s="1">
        <v>35</v>
      </c>
      <c r="B401" s="1">
        <v>22</v>
      </c>
      <c r="C401" s="1" t="s">
        <v>76</v>
      </c>
      <c r="D401" s="1">
        <v>1</v>
      </c>
      <c r="E401" s="1" t="s">
        <v>77</v>
      </c>
      <c r="F401" s="1">
        <v>16</v>
      </c>
      <c r="G401" s="1" t="s">
        <v>84</v>
      </c>
      <c r="H401" s="1" t="s">
        <v>79</v>
      </c>
      <c r="I401" s="1" t="s">
        <v>80</v>
      </c>
      <c r="J401" s="1">
        <v>1</v>
      </c>
      <c r="K401" s="1">
        <v>0</v>
      </c>
      <c r="L401" s="1">
        <v>0</v>
      </c>
      <c r="M401" s="1">
        <f t="shared" si="56"/>
        <v>0</v>
      </c>
      <c r="N401" s="1"/>
      <c r="O401" s="1"/>
      <c r="P401" s="1"/>
      <c r="Q401" s="1">
        <v>0</v>
      </c>
      <c r="R401" s="1">
        <f t="shared" si="49"/>
        <v>0</v>
      </c>
      <c r="S401" s="1"/>
      <c r="T401" s="1">
        <f t="shared" si="50"/>
        <v>0</v>
      </c>
      <c r="U401" s="1"/>
      <c r="V401" s="1"/>
      <c r="W401" s="1">
        <v>0</v>
      </c>
      <c r="X401" s="1">
        <v>23.613</v>
      </c>
      <c r="Y401" s="1">
        <v>86.363</v>
      </c>
      <c r="Z401" s="1">
        <v>151.566</v>
      </c>
      <c r="AA401" s="1">
        <v>2.5409999999999999</v>
      </c>
      <c r="AB401" s="1">
        <v>5.9279999999999999</v>
      </c>
      <c r="AC401" s="1">
        <v>9.3149999999999995</v>
      </c>
      <c r="AD401" s="1">
        <v>485.733</v>
      </c>
      <c r="AE401" s="1">
        <v>391.1</v>
      </c>
      <c r="AF401" s="1">
        <f t="shared" si="51"/>
        <v>438.41650000000004</v>
      </c>
      <c r="AG401" s="1">
        <v>45</v>
      </c>
      <c r="AH401" s="1">
        <v>50</v>
      </c>
      <c r="AI401" s="1">
        <f t="shared" si="52"/>
        <v>47.5</v>
      </c>
      <c r="AJ401" s="1">
        <v>27.908999999999999</v>
      </c>
      <c r="AK401" s="1">
        <v>33.332999999999998</v>
      </c>
      <c r="AL401" s="1">
        <f t="shared" si="53"/>
        <v>37.704499999999996</v>
      </c>
      <c r="AM401" s="1">
        <v>6.444</v>
      </c>
      <c r="AN401" s="1">
        <v>5.7949999999999999</v>
      </c>
      <c r="AO401" s="1">
        <f t="shared" si="54"/>
        <v>6.1195000000000004</v>
      </c>
      <c r="AP401" s="1">
        <v>33</v>
      </c>
      <c r="AQ401" s="1">
        <v>30</v>
      </c>
      <c r="AR401" s="1">
        <f t="shared" si="55"/>
        <v>31.5</v>
      </c>
      <c r="AS401" s="1">
        <v>1</v>
      </c>
      <c r="AT401" s="1">
        <v>1</v>
      </c>
      <c r="AU401" s="1">
        <v>1</v>
      </c>
      <c r="AV401" s="2">
        <v>2</v>
      </c>
      <c r="AW401" s="2">
        <v>2.4285714285714284</v>
      </c>
      <c r="AX401" s="2">
        <v>2.2000000000000002</v>
      </c>
      <c r="AY401" s="2">
        <v>1.6</v>
      </c>
      <c r="AZ401" s="2">
        <v>2.1666666666666665</v>
      </c>
      <c r="BA401" s="2">
        <v>4.75</v>
      </c>
      <c r="BB401" s="2">
        <v>5.25</v>
      </c>
      <c r="BC401" s="2">
        <v>4</v>
      </c>
      <c r="BD401" s="3">
        <v>38.460401976561521</v>
      </c>
      <c r="BE401" s="3">
        <v>6.0999999999999999E-2</v>
      </c>
      <c r="BF401" s="3">
        <v>21.503</v>
      </c>
      <c r="BG401" s="3">
        <v>6.8642775685831472</v>
      </c>
      <c r="BH401" s="3">
        <v>2.8000000000000001E-2</v>
      </c>
      <c r="BI401" s="14">
        <v>5.2801169555402039E-3</v>
      </c>
      <c r="BJ401" s="3">
        <v>0.61500000000000909</v>
      </c>
      <c r="BK401" s="11"/>
      <c r="BL401" s="11"/>
    </row>
    <row r="402" spans="1:64" x14ac:dyDescent="0.4">
      <c r="A402" s="1">
        <v>36</v>
      </c>
      <c r="B402" s="1">
        <v>23</v>
      </c>
      <c r="C402" s="1" t="s">
        <v>76</v>
      </c>
      <c r="D402" s="1">
        <v>2</v>
      </c>
      <c r="E402" s="1" t="s">
        <v>77</v>
      </c>
      <c r="F402" s="1">
        <v>1</v>
      </c>
      <c r="G402" s="1" t="s">
        <v>78</v>
      </c>
      <c r="H402" s="1" t="s">
        <v>79</v>
      </c>
      <c r="I402" s="1" t="s">
        <v>79</v>
      </c>
      <c r="J402" s="1">
        <v>1</v>
      </c>
      <c r="K402" s="1">
        <v>0</v>
      </c>
      <c r="L402" s="1">
        <v>1</v>
      </c>
      <c r="M402" s="1">
        <f t="shared" si="56"/>
        <v>0</v>
      </c>
      <c r="N402" s="1"/>
      <c r="O402" s="1"/>
      <c r="P402" s="1"/>
      <c r="Q402" s="1">
        <v>0</v>
      </c>
      <c r="R402" s="1">
        <f t="shared" si="49"/>
        <v>0</v>
      </c>
      <c r="S402" s="1"/>
      <c r="T402" s="1">
        <f t="shared" si="50"/>
        <v>0</v>
      </c>
      <c r="U402" s="1"/>
      <c r="V402" s="1"/>
      <c r="W402" s="1">
        <v>0</v>
      </c>
      <c r="X402" s="1">
        <v>19.739000000000001</v>
      </c>
      <c r="Y402" s="1">
        <v>244.19399999999999</v>
      </c>
      <c r="Z402" s="1">
        <v>124.158</v>
      </c>
      <c r="AA402" s="1">
        <v>0.76</v>
      </c>
      <c r="AB402" s="1">
        <v>1.2669999999999999</v>
      </c>
      <c r="AC402" s="1">
        <v>1.774</v>
      </c>
      <c r="AD402" s="1">
        <v>390.73899999999998</v>
      </c>
      <c r="AE402" s="1">
        <v>377.38299999999998</v>
      </c>
      <c r="AF402" s="1">
        <f t="shared" si="51"/>
        <v>384.06099999999998</v>
      </c>
      <c r="AG402" s="1">
        <v>46</v>
      </c>
      <c r="AH402" s="1">
        <v>47</v>
      </c>
      <c r="AI402" s="1">
        <f t="shared" si="52"/>
        <v>46.5</v>
      </c>
      <c r="AJ402" s="1">
        <v>41.609000000000002</v>
      </c>
      <c r="AK402" s="1">
        <v>34.426000000000002</v>
      </c>
      <c r="AL402" s="1">
        <f t="shared" si="53"/>
        <v>44.054500000000004</v>
      </c>
      <c r="AM402" s="1">
        <v>8.2560000000000002</v>
      </c>
      <c r="AN402" s="1">
        <v>8.4930000000000003</v>
      </c>
      <c r="AO402" s="1">
        <f t="shared" si="54"/>
        <v>8.3745000000000012</v>
      </c>
      <c r="AP402" s="1">
        <v>46</v>
      </c>
      <c r="AQ402" s="1">
        <v>47</v>
      </c>
      <c r="AR402" s="1">
        <f t="shared" si="55"/>
        <v>46.5</v>
      </c>
      <c r="AS402" s="1">
        <v>2</v>
      </c>
      <c r="AT402" s="1">
        <v>2</v>
      </c>
      <c r="AU402" s="1">
        <v>2</v>
      </c>
      <c r="AV402" s="2">
        <v>2</v>
      </c>
      <c r="AW402" s="2">
        <v>3.5714285714285716</v>
      </c>
      <c r="AX402" s="2">
        <v>1.4</v>
      </c>
      <c r="AY402" s="2">
        <v>2.2000000000000002</v>
      </c>
      <c r="AZ402" s="2">
        <v>2</v>
      </c>
      <c r="BA402" s="2">
        <v>4.25</v>
      </c>
      <c r="BB402" s="2">
        <v>5.25</v>
      </c>
      <c r="BC402" s="2">
        <v>3.4</v>
      </c>
      <c r="BD402" s="3">
        <v>18.883756422124364</v>
      </c>
      <c r="BE402" s="3">
        <v>0.20899999999999999</v>
      </c>
      <c r="BF402" s="3">
        <v>22.452000000000002</v>
      </c>
      <c r="BG402" s="3">
        <v>4.9538498821314043</v>
      </c>
      <c r="BH402" s="3">
        <v>3.3000000000000002E-2</v>
      </c>
      <c r="BI402" s="14">
        <v>5.7453901669887071E-3</v>
      </c>
      <c r="BJ402" s="3">
        <v>2.347</v>
      </c>
      <c r="BK402" s="11"/>
      <c r="BL402" s="11"/>
    </row>
    <row r="403" spans="1:64" x14ac:dyDescent="0.4">
      <c r="A403" s="1">
        <v>36</v>
      </c>
      <c r="B403" s="1">
        <v>23</v>
      </c>
      <c r="C403" s="1" t="s">
        <v>76</v>
      </c>
      <c r="D403" s="1">
        <v>2</v>
      </c>
      <c r="E403" s="1" t="s">
        <v>77</v>
      </c>
      <c r="F403" s="1">
        <v>2</v>
      </c>
      <c r="G403" s="1" t="s">
        <v>82</v>
      </c>
      <c r="H403" s="1" t="s">
        <v>80</v>
      </c>
      <c r="I403" s="1" t="s">
        <v>79</v>
      </c>
      <c r="J403" s="1">
        <v>1</v>
      </c>
      <c r="K403" s="1">
        <v>1</v>
      </c>
      <c r="L403" s="1">
        <v>0</v>
      </c>
      <c r="M403" s="1">
        <f t="shared" si="56"/>
        <v>0</v>
      </c>
      <c r="N403" s="1"/>
      <c r="O403" s="1"/>
      <c r="P403" s="1"/>
      <c r="Q403" s="1">
        <v>0</v>
      </c>
      <c r="R403" s="1">
        <f t="shared" si="49"/>
        <v>0</v>
      </c>
      <c r="S403" s="1"/>
      <c r="T403" s="1">
        <f t="shared" si="50"/>
        <v>0</v>
      </c>
      <c r="U403" s="1"/>
      <c r="V403" s="1"/>
      <c r="W403" s="1">
        <v>0</v>
      </c>
      <c r="X403" s="1">
        <v>15.927</v>
      </c>
      <c r="Y403" s="1">
        <v>259.56400000000002</v>
      </c>
      <c r="Z403" s="1">
        <v>152.16300000000001</v>
      </c>
      <c r="AA403" s="1">
        <v>2.8239999999999998</v>
      </c>
      <c r="AB403" s="1">
        <v>2.8769999999999998</v>
      </c>
      <c r="AC403" s="1">
        <v>2.9289999999999998</v>
      </c>
      <c r="AD403" s="1">
        <v>304.97800000000001</v>
      </c>
      <c r="AE403" s="1">
        <v>243.089</v>
      </c>
      <c r="AF403" s="1">
        <f t="shared" si="51"/>
        <v>274.0335</v>
      </c>
      <c r="AG403" s="1">
        <v>45</v>
      </c>
      <c r="AH403" s="1">
        <v>56</v>
      </c>
      <c r="AI403" s="1">
        <f t="shared" si="52"/>
        <v>50.5</v>
      </c>
      <c r="AJ403" s="1">
        <v>41.713999999999999</v>
      </c>
      <c r="AK403" s="1">
        <v>35.453000000000003</v>
      </c>
      <c r="AL403" s="1">
        <f t="shared" si="53"/>
        <v>46.106999999999999</v>
      </c>
      <c r="AM403" s="1">
        <v>8.3130000000000006</v>
      </c>
      <c r="AN403" s="1">
        <v>8.4380000000000006</v>
      </c>
      <c r="AO403" s="1">
        <f t="shared" si="54"/>
        <v>8.3755000000000006</v>
      </c>
      <c r="AP403" s="1">
        <v>42</v>
      </c>
      <c r="AQ403" s="1">
        <v>53</v>
      </c>
      <c r="AR403" s="1">
        <f t="shared" si="55"/>
        <v>47.5</v>
      </c>
      <c r="AS403" s="1">
        <v>6</v>
      </c>
      <c r="AT403" s="1">
        <v>6</v>
      </c>
      <c r="AU403" s="1">
        <v>5</v>
      </c>
      <c r="AV403" s="2">
        <v>2</v>
      </c>
      <c r="AW403" s="2">
        <v>3.5714285714285716</v>
      </c>
      <c r="AX403" s="2">
        <v>1.4</v>
      </c>
      <c r="AY403" s="2">
        <v>2.2000000000000002</v>
      </c>
      <c r="AZ403" s="2">
        <v>2</v>
      </c>
      <c r="BA403" s="2">
        <v>4.25</v>
      </c>
      <c r="BB403" s="2">
        <v>5.25</v>
      </c>
      <c r="BC403" s="2">
        <v>3.4</v>
      </c>
      <c r="BD403" s="3">
        <v>24.847933492954638</v>
      </c>
      <c r="BE403" s="3">
        <v>0.21199999999999999</v>
      </c>
      <c r="BF403" s="3">
        <v>27.875</v>
      </c>
      <c r="BG403" s="3">
        <v>5.9089912818055934</v>
      </c>
      <c r="BH403" s="3">
        <v>3.2000000000000001E-2</v>
      </c>
      <c r="BI403" s="14">
        <v>6.7755716714753131E-3</v>
      </c>
      <c r="BJ403" s="3">
        <v>3.5730000000000004</v>
      </c>
      <c r="BK403" s="9">
        <v>35.592159999992759</v>
      </c>
      <c r="BL403" s="9">
        <v>63.778920000004064</v>
      </c>
    </row>
    <row r="404" spans="1:64" x14ac:dyDescent="0.4">
      <c r="A404" s="1">
        <v>36</v>
      </c>
      <c r="B404" s="1">
        <v>23</v>
      </c>
      <c r="C404" s="1" t="s">
        <v>76</v>
      </c>
      <c r="D404" s="1">
        <v>2</v>
      </c>
      <c r="E404" s="1" t="s">
        <v>77</v>
      </c>
      <c r="F404" s="1">
        <v>3</v>
      </c>
      <c r="G404" s="1" t="s">
        <v>84</v>
      </c>
      <c r="H404" s="1" t="s">
        <v>79</v>
      </c>
      <c r="I404" s="1" t="s">
        <v>80</v>
      </c>
      <c r="J404" s="1">
        <v>1</v>
      </c>
      <c r="K404" s="1">
        <v>1</v>
      </c>
      <c r="L404" s="1">
        <v>0</v>
      </c>
      <c r="M404" s="1">
        <f t="shared" si="56"/>
        <v>0</v>
      </c>
      <c r="N404" s="1"/>
      <c r="O404" s="1"/>
      <c r="P404" s="1"/>
      <c r="Q404" s="1">
        <v>0</v>
      </c>
      <c r="R404" s="1">
        <f t="shared" si="49"/>
        <v>0</v>
      </c>
      <c r="S404" s="1"/>
      <c r="T404" s="1">
        <f t="shared" si="50"/>
        <v>0</v>
      </c>
      <c r="U404" s="1"/>
      <c r="V404" s="1"/>
      <c r="W404" s="1">
        <v>0</v>
      </c>
      <c r="X404" s="1">
        <v>20.530999999999999</v>
      </c>
      <c r="Y404" s="1">
        <v>221.23699999999999</v>
      </c>
      <c r="Z404" s="1">
        <v>144.738</v>
      </c>
      <c r="AA404" s="1">
        <v>2.11</v>
      </c>
      <c r="AB404" s="1">
        <v>2.1920000000000002</v>
      </c>
      <c r="AC404" s="1">
        <v>2.2730000000000001</v>
      </c>
      <c r="AD404" s="1">
        <v>363.68</v>
      </c>
      <c r="AE404" s="1">
        <v>376.35399999999998</v>
      </c>
      <c r="AF404" s="1">
        <f t="shared" si="51"/>
        <v>370.017</v>
      </c>
      <c r="AG404" s="1">
        <v>50</v>
      </c>
      <c r="AH404" s="1">
        <v>48</v>
      </c>
      <c r="AI404" s="1">
        <f t="shared" si="52"/>
        <v>49</v>
      </c>
      <c r="AJ404" s="1">
        <v>42.83</v>
      </c>
      <c r="AK404" s="1">
        <v>41.26</v>
      </c>
      <c r="AL404" s="1">
        <f t="shared" si="53"/>
        <v>45.914999999999999</v>
      </c>
      <c r="AM404" s="1">
        <v>8.5969999999999995</v>
      </c>
      <c r="AN404" s="1">
        <v>8.3290000000000006</v>
      </c>
      <c r="AO404" s="1">
        <f t="shared" si="54"/>
        <v>8.463000000000001</v>
      </c>
      <c r="AP404" s="1">
        <v>47</v>
      </c>
      <c r="AQ404" s="1">
        <v>50</v>
      </c>
      <c r="AR404" s="1">
        <f t="shared" si="55"/>
        <v>48.5</v>
      </c>
      <c r="AS404" s="1">
        <v>2</v>
      </c>
      <c r="AT404" s="1">
        <v>2</v>
      </c>
      <c r="AU404" s="1">
        <v>2</v>
      </c>
      <c r="AV404" s="2">
        <v>2</v>
      </c>
      <c r="AW404" s="2">
        <v>3.5714285714285716</v>
      </c>
      <c r="AX404" s="2">
        <v>1.4</v>
      </c>
      <c r="AY404" s="2">
        <v>2.2000000000000002</v>
      </c>
      <c r="AZ404" s="2">
        <v>2</v>
      </c>
      <c r="BA404" s="2">
        <v>4.25</v>
      </c>
      <c r="BB404" s="2">
        <v>5.25</v>
      </c>
      <c r="BC404" s="2">
        <v>3.4</v>
      </c>
      <c r="BD404" s="3">
        <v>16.676225702275573</v>
      </c>
      <c r="BE404" s="3">
        <v>0.152</v>
      </c>
      <c r="BF404" s="3">
        <v>23.472999999999999</v>
      </c>
      <c r="BG404" s="3">
        <v>3.1674739677055932</v>
      </c>
      <c r="BH404" s="3">
        <v>2.5000000000000001E-2</v>
      </c>
      <c r="BI404" s="14">
        <v>5.4644323828132429E-3</v>
      </c>
      <c r="BJ404" s="3">
        <v>3.379</v>
      </c>
      <c r="BK404" s="9">
        <v>53.331730000079006</v>
      </c>
      <c r="BL404" s="9">
        <v>64.866839999963304</v>
      </c>
    </row>
    <row r="405" spans="1:64" x14ac:dyDescent="0.4">
      <c r="A405" s="1">
        <v>36</v>
      </c>
      <c r="B405" s="1">
        <v>23</v>
      </c>
      <c r="C405" s="1" t="s">
        <v>76</v>
      </c>
      <c r="D405" s="1">
        <v>2</v>
      </c>
      <c r="E405" s="1" t="s">
        <v>77</v>
      </c>
      <c r="F405" s="1">
        <v>4</v>
      </c>
      <c r="G405" s="1" t="s">
        <v>85</v>
      </c>
      <c r="H405" s="1" t="s">
        <v>80</v>
      </c>
      <c r="I405" s="1" t="s">
        <v>80</v>
      </c>
      <c r="J405" s="1">
        <v>0</v>
      </c>
      <c r="K405" s="1">
        <v>0</v>
      </c>
      <c r="L405" s="1">
        <v>1</v>
      </c>
      <c r="M405" s="1">
        <f t="shared" si="56"/>
        <v>0</v>
      </c>
      <c r="N405" s="1"/>
      <c r="O405" s="1"/>
      <c r="P405" s="1"/>
      <c r="Q405" s="1">
        <v>0</v>
      </c>
      <c r="R405" s="1">
        <f t="shared" si="49"/>
        <v>0</v>
      </c>
      <c r="S405" s="1"/>
      <c r="T405" s="1">
        <f t="shared" si="50"/>
        <v>0</v>
      </c>
      <c r="U405" s="1"/>
      <c r="V405" s="1"/>
      <c r="W405" s="1">
        <v>0</v>
      </c>
      <c r="X405" s="1">
        <v>17.058</v>
      </c>
      <c r="Y405" s="1">
        <v>388.09899999999999</v>
      </c>
      <c r="Z405" s="1">
        <v>189.30699999999999</v>
      </c>
      <c r="AA405" s="1">
        <v>3.1280000000000001</v>
      </c>
      <c r="AB405" s="1">
        <v>3.419</v>
      </c>
      <c r="AC405" s="1">
        <v>3.7109999999999999</v>
      </c>
      <c r="AD405" s="1">
        <v>240.35</v>
      </c>
      <c r="AE405" s="1">
        <v>321.10899999999998</v>
      </c>
      <c r="AF405" s="1">
        <f t="shared" si="51"/>
        <v>280.72949999999997</v>
      </c>
      <c r="AG405" s="1">
        <v>60</v>
      </c>
      <c r="AH405" s="1">
        <v>46</v>
      </c>
      <c r="AI405" s="1">
        <f t="shared" si="52"/>
        <v>53</v>
      </c>
      <c r="AJ405" s="1">
        <v>41.570999999999998</v>
      </c>
      <c r="AK405" s="1">
        <v>33.783000000000001</v>
      </c>
      <c r="AL405" s="1">
        <f t="shared" si="53"/>
        <v>47.285499999999999</v>
      </c>
      <c r="AM405" s="1">
        <v>9.2360000000000007</v>
      </c>
      <c r="AN405" s="1">
        <v>8.1620000000000008</v>
      </c>
      <c r="AO405" s="1">
        <f t="shared" si="54"/>
        <v>8.6990000000000016</v>
      </c>
      <c r="AP405" s="1">
        <v>63</v>
      </c>
      <c r="AQ405" s="1">
        <v>46</v>
      </c>
      <c r="AR405" s="1">
        <f t="shared" si="55"/>
        <v>54.5</v>
      </c>
      <c r="AS405" s="1">
        <v>2</v>
      </c>
      <c r="AT405" s="1">
        <v>2</v>
      </c>
      <c r="AU405" s="1">
        <v>2</v>
      </c>
      <c r="AV405" s="2">
        <v>2</v>
      </c>
      <c r="AW405" s="2">
        <v>3.5714285714285716</v>
      </c>
      <c r="AX405" s="2">
        <v>1.4</v>
      </c>
      <c r="AY405" s="2">
        <v>2.2000000000000002</v>
      </c>
      <c r="AZ405" s="2">
        <v>2</v>
      </c>
      <c r="BA405" s="2">
        <v>4.25</v>
      </c>
      <c r="BB405" s="2">
        <v>5.25</v>
      </c>
      <c r="BC405" s="2">
        <v>3.4</v>
      </c>
      <c r="BD405" s="5"/>
      <c r="BE405" s="5"/>
      <c r="BF405" s="5"/>
      <c r="BG405" s="5"/>
      <c r="BH405" s="5"/>
      <c r="BI405" s="5"/>
      <c r="BJ405" s="5"/>
      <c r="BK405" s="4"/>
      <c r="BL405" s="4"/>
    </row>
    <row r="406" spans="1:64" x14ac:dyDescent="0.4">
      <c r="A406" s="1">
        <v>36</v>
      </c>
      <c r="B406" s="1">
        <v>23</v>
      </c>
      <c r="C406" s="1" t="s">
        <v>76</v>
      </c>
      <c r="D406" s="1">
        <v>2</v>
      </c>
      <c r="E406" s="1" t="s">
        <v>77</v>
      </c>
      <c r="F406" s="1">
        <v>5</v>
      </c>
      <c r="G406" s="1" t="s">
        <v>82</v>
      </c>
      <c r="H406" s="1" t="s">
        <v>80</v>
      </c>
      <c r="I406" s="1" t="s">
        <v>79</v>
      </c>
      <c r="J406" s="1">
        <v>0</v>
      </c>
      <c r="K406" s="1">
        <v>0</v>
      </c>
      <c r="L406" s="1">
        <v>0</v>
      </c>
      <c r="M406" s="1">
        <f t="shared" si="56"/>
        <v>0</v>
      </c>
      <c r="N406" s="1"/>
      <c r="O406" s="1"/>
      <c r="P406" s="1"/>
      <c r="Q406" s="1">
        <v>0</v>
      </c>
      <c r="R406" s="1">
        <f t="shared" si="49"/>
        <v>0</v>
      </c>
      <c r="S406" s="1"/>
      <c r="T406" s="1">
        <f t="shared" si="50"/>
        <v>0</v>
      </c>
      <c r="U406" s="1" t="s">
        <v>83</v>
      </c>
      <c r="V406" s="1"/>
      <c r="W406" s="1">
        <v>1</v>
      </c>
      <c r="X406" s="1">
        <v>18.835000000000001</v>
      </c>
      <c r="Y406" s="1">
        <v>126.861</v>
      </c>
      <c r="Z406" s="1">
        <v>110.68600000000001</v>
      </c>
      <c r="AA406" s="1">
        <v>0.70799999999999996</v>
      </c>
      <c r="AB406" s="1">
        <v>0.97299999999999998</v>
      </c>
      <c r="AC406" s="1">
        <v>1.2390000000000001</v>
      </c>
      <c r="AD406" s="1">
        <v>843.71400000000006</v>
      </c>
      <c r="AE406" s="1">
        <v>1001.944</v>
      </c>
      <c r="AF406" s="1">
        <f t="shared" si="51"/>
        <v>922.82899999999995</v>
      </c>
      <c r="AG406" s="1">
        <v>21</v>
      </c>
      <c r="AH406" s="1">
        <v>18</v>
      </c>
      <c r="AI406" s="1">
        <f t="shared" si="52"/>
        <v>19.5</v>
      </c>
      <c r="AJ406" s="1">
        <v>414.31599999999997</v>
      </c>
      <c r="AK406" s="1">
        <v>33.332999999999998</v>
      </c>
      <c r="AL406" s="1">
        <f t="shared" si="53"/>
        <v>216.90799999999999</v>
      </c>
      <c r="AM406" s="1">
        <v>4.5650000000000004</v>
      </c>
      <c r="AN406" s="1">
        <v>6.4340000000000002</v>
      </c>
      <c r="AO406" s="1">
        <f t="shared" si="54"/>
        <v>5.4995000000000003</v>
      </c>
      <c r="AP406" s="1">
        <v>19</v>
      </c>
      <c r="AQ406" s="1">
        <v>15</v>
      </c>
      <c r="AR406" s="1">
        <f t="shared" si="55"/>
        <v>17</v>
      </c>
      <c r="AS406" s="1">
        <v>2</v>
      </c>
      <c r="AT406" s="1">
        <v>2</v>
      </c>
      <c r="AU406" s="1">
        <v>2</v>
      </c>
      <c r="AV406" s="2">
        <v>2</v>
      </c>
      <c r="AW406" s="2">
        <v>3.5714285714285716</v>
      </c>
      <c r="AX406" s="2">
        <v>1.4</v>
      </c>
      <c r="AY406" s="2">
        <v>2.2000000000000002</v>
      </c>
      <c r="AZ406" s="2">
        <v>2</v>
      </c>
      <c r="BA406" s="2">
        <v>4.25</v>
      </c>
      <c r="BB406" s="2">
        <v>5.25</v>
      </c>
      <c r="BC406" s="2">
        <v>3.4</v>
      </c>
      <c r="BD406" s="5"/>
      <c r="BE406" s="5"/>
      <c r="BF406" s="5"/>
      <c r="BG406" s="5"/>
      <c r="BH406" s="5"/>
      <c r="BI406" s="5"/>
      <c r="BJ406" s="5"/>
      <c r="BK406" s="4"/>
      <c r="BL406" s="4"/>
    </row>
    <row r="407" spans="1:64" x14ac:dyDescent="0.4">
      <c r="A407" s="1">
        <v>36</v>
      </c>
      <c r="B407" s="1">
        <v>23</v>
      </c>
      <c r="C407" s="1" t="s">
        <v>76</v>
      </c>
      <c r="D407" s="1">
        <v>2</v>
      </c>
      <c r="E407" s="1" t="s">
        <v>77</v>
      </c>
      <c r="F407" s="1">
        <v>6</v>
      </c>
      <c r="G407" s="1" t="s">
        <v>84</v>
      </c>
      <c r="H407" s="1" t="s">
        <v>79</v>
      </c>
      <c r="I407" s="1" t="s">
        <v>80</v>
      </c>
      <c r="J407" s="1">
        <v>0</v>
      </c>
      <c r="K407" s="1">
        <v>1</v>
      </c>
      <c r="L407" s="1">
        <v>6</v>
      </c>
      <c r="M407" s="1">
        <f t="shared" si="56"/>
        <v>0</v>
      </c>
      <c r="N407" s="1"/>
      <c r="O407" s="1"/>
      <c r="P407" s="1"/>
      <c r="Q407" s="1">
        <v>1</v>
      </c>
      <c r="R407" s="1">
        <f t="shared" si="49"/>
        <v>0</v>
      </c>
      <c r="S407" s="1" t="s">
        <v>79</v>
      </c>
      <c r="T407" s="1">
        <f t="shared" si="50"/>
        <v>1</v>
      </c>
      <c r="U407" s="1"/>
      <c r="V407" s="1"/>
      <c r="W407" s="1">
        <v>0</v>
      </c>
      <c r="X407" s="1">
        <v>21.193999999999999</v>
      </c>
      <c r="Y407" s="1">
        <v>360.80799999999999</v>
      </c>
      <c r="Z407" s="1">
        <v>175.048</v>
      </c>
      <c r="AA407" s="1">
        <v>8.1829999999999998</v>
      </c>
      <c r="AB407" s="1">
        <v>6.4909999999999997</v>
      </c>
      <c r="AC407" s="1">
        <v>4.7990000000000004</v>
      </c>
      <c r="AD407" s="1">
        <v>859.33299999999997</v>
      </c>
      <c r="AE407" s="1">
        <v>699.77800000000002</v>
      </c>
      <c r="AF407" s="1">
        <f t="shared" si="51"/>
        <v>779.55549999999994</v>
      </c>
      <c r="AG407" s="1">
        <v>21</v>
      </c>
      <c r="AH407" s="1">
        <v>27</v>
      </c>
      <c r="AI407" s="1">
        <f t="shared" si="52"/>
        <v>24</v>
      </c>
      <c r="AJ407" s="1">
        <v>47.832999999999998</v>
      </c>
      <c r="AK407" s="1">
        <v>43.963999999999999</v>
      </c>
      <c r="AL407" s="1">
        <f t="shared" si="53"/>
        <v>35.916499999999999</v>
      </c>
      <c r="AM407" s="1">
        <v>6.9180000000000001</v>
      </c>
      <c r="AN407" s="1">
        <v>8.4789999999999992</v>
      </c>
      <c r="AO407" s="1">
        <f t="shared" si="54"/>
        <v>7.6984999999999992</v>
      </c>
      <c r="AP407" s="1">
        <v>24</v>
      </c>
      <c r="AQ407" s="1">
        <v>28</v>
      </c>
      <c r="AR407" s="1">
        <f t="shared" si="55"/>
        <v>26</v>
      </c>
      <c r="AS407" s="1">
        <v>2</v>
      </c>
      <c r="AT407" s="1">
        <v>2</v>
      </c>
      <c r="AU407" s="1">
        <v>2</v>
      </c>
      <c r="AV407" s="2">
        <v>2</v>
      </c>
      <c r="AW407" s="2">
        <v>3.5714285714285716</v>
      </c>
      <c r="AX407" s="2">
        <v>1.4</v>
      </c>
      <c r="AY407" s="2">
        <v>2.2000000000000002</v>
      </c>
      <c r="AZ407" s="2">
        <v>2</v>
      </c>
      <c r="BA407" s="2">
        <v>4.25</v>
      </c>
      <c r="BB407" s="2">
        <v>5.25</v>
      </c>
      <c r="BC407" s="2">
        <v>3.4</v>
      </c>
      <c r="BD407" s="5"/>
      <c r="BE407" s="5"/>
      <c r="BF407" s="5"/>
      <c r="BG407" s="5"/>
      <c r="BH407" s="5"/>
      <c r="BI407" s="5"/>
      <c r="BJ407" s="5"/>
      <c r="BK407" s="4"/>
      <c r="BL407" s="4"/>
    </row>
    <row r="408" spans="1:64" x14ac:dyDescent="0.4">
      <c r="A408" s="1">
        <v>36</v>
      </c>
      <c r="B408" s="1">
        <v>23</v>
      </c>
      <c r="C408" s="1" t="s">
        <v>76</v>
      </c>
      <c r="D408" s="1">
        <v>2</v>
      </c>
      <c r="E408" s="1" t="s">
        <v>77</v>
      </c>
      <c r="F408" s="1">
        <v>7</v>
      </c>
      <c r="G408" s="1" t="s">
        <v>85</v>
      </c>
      <c r="H408" s="1" t="s">
        <v>80</v>
      </c>
      <c r="I408" s="1" t="s">
        <v>80</v>
      </c>
      <c r="J408" s="1">
        <v>1</v>
      </c>
      <c r="K408" s="1">
        <v>1</v>
      </c>
      <c r="L408" s="1">
        <v>1</v>
      </c>
      <c r="M408" s="1">
        <f t="shared" si="56"/>
        <v>0</v>
      </c>
      <c r="N408" s="1"/>
      <c r="O408" s="1"/>
      <c r="P408" s="1"/>
      <c r="Q408" s="1">
        <v>0</v>
      </c>
      <c r="R408" s="1">
        <f t="shared" si="49"/>
        <v>0</v>
      </c>
      <c r="S408" s="1"/>
      <c r="T408" s="1">
        <f t="shared" si="50"/>
        <v>0</v>
      </c>
      <c r="U408" s="1"/>
      <c r="V408" s="1"/>
      <c r="W408" s="1">
        <v>0</v>
      </c>
      <c r="X408" s="1">
        <v>16.757999999999999</v>
      </c>
      <c r="Y408" s="1">
        <v>256.79599999999999</v>
      </c>
      <c r="Z408" s="1">
        <v>153.84100000000001</v>
      </c>
      <c r="AA408" s="1">
        <v>4.1749999999999998</v>
      </c>
      <c r="AB408" s="1">
        <v>3.032</v>
      </c>
      <c r="AC408" s="1">
        <v>1.889</v>
      </c>
      <c r="AD408" s="1">
        <v>580.346</v>
      </c>
      <c r="AE408" s="1">
        <v>495.935</v>
      </c>
      <c r="AF408" s="1">
        <f t="shared" si="51"/>
        <v>538.14049999999997</v>
      </c>
      <c r="AG408" s="1">
        <v>26</v>
      </c>
      <c r="AH408" s="1">
        <v>31</v>
      </c>
      <c r="AI408" s="1">
        <f t="shared" si="52"/>
        <v>28.5</v>
      </c>
      <c r="AJ408" s="1">
        <v>158.72</v>
      </c>
      <c r="AK408" s="1">
        <v>37.036999999999999</v>
      </c>
      <c r="AL408" s="1">
        <f t="shared" si="53"/>
        <v>93.61</v>
      </c>
      <c r="AM408" s="1">
        <v>6.7610000000000001</v>
      </c>
      <c r="AN408" s="1">
        <v>8.3109999999999999</v>
      </c>
      <c r="AO408" s="1">
        <f t="shared" si="54"/>
        <v>7.5359999999999996</v>
      </c>
      <c r="AP408" s="1">
        <v>25</v>
      </c>
      <c r="AQ408" s="1">
        <v>27</v>
      </c>
      <c r="AR408" s="1">
        <f t="shared" si="55"/>
        <v>26</v>
      </c>
      <c r="AS408" s="1">
        <v>4</v>
      </c>
      <c r="AT408" s="1">
        <v>4</v>
      </c>
      <c r="AU408" s="1">
        <v>3</v>
      </c>
      <c r="AV408" s="2">
        <v>2</v>
      </c>
      <c r="AW408" s="2">
        <v>3.5714285714285716</v>
      </c>
      <c r="AX408" s="2">
        <v>1.4</v>
      </c>
      <c r="AY408" s="2">
        <v>2.2000000000000002</v>
      </c>
      <c r="AZ408" s="2">
        <v>2</v>
      </c>
      <c r="BA408" s="2">
        <v>4.25</v>
      </c>
      <c r="BB408" s="2">
        <v>5.25</v>
      </c>
      <c r="BC408" s="2">
        <v>3.4</v>
      </c>
      <c r="BD408" s="3">
        <v>19.673237320244276</v>
      </c>
      <c r="BE408" s="3">
        <v>0.17199999999999999</v>
      </c>
      <c r="BF408" s="3">
        <v>17.896999999999998</v>
      </c>
      <c r="BG408" s="3">
        <v>4.1307744622695273</v>
      </c>
      <c r="BH408" s="3">
        <v>9.6000000000000002E-2</v>
      </c>
      <c r="BI408" s="14">
        <v>2.5967169751291565E-2</v>
      </c>
      <c r="BJ408" s="3">
        <v>3.7519999999999998</v>
      </c>
      <c r="BK408" s="9">
        <v>40.603960000071311</v>
      </c>
      <c r="BL408" s="9">
        <v>59.056199999949968</v>
      </c>
    </row>
    <row r="409" spans="1:64" x14ac:dyDescent="0.4">
      <c r="A409" s="1">
        <v>36</v>
      </c>
      <c r="B409" s="1">
        <v>23</v>
      </c>
      <c r="C409" s="1" t="s">
        <v>76</v>
      </c>
      <c r="D409" s="1">
        <v>2</v>
      </c>
      <c r="E409" s="1" t="s">
        <v>77</v>
      </c>
      <c r="F409" s="1">
        <v>8</v>
      </c>
      <c r="G409" s="1" t="s">
        <v>78</v>
      </c>
      <c r="H409" s="1" t="s">
        <v>79</v>
      </c>
      <c r="I409" s="1" t="s">
        <v>79</v>
      </c>
      <c r="J409" s="1">
        <v>1</v>
      </c>
      <c r="K409" s="1">
        <v>0</v>
      </c>
      <c r="L409" s="1">
        <v>0</v>
      </c>
      <c r="M409" s="1">
        <f t="shared" si="56"/>
        <v>0</v>
      </c>
      <c r="N409" s="1"/>
      <c r="O409" s="1"/>
      <c r="P409" s="1"/>
      <c r="Q409" s="1">
        <v>0</v>
      </c>
      <c r="R409" s="1">
        <f t="shared" si="49"/>
        <v>0</v>
      </c>
      <c r="S409" s="1"/>
      <c r="T409" s="1">
        <f t="shared" si="50"/>
        <v>0</v>
      </c>
      <c r="U409" s="1"/>
      <c r="V409" s="1"/>
      <c r="W409" s="1">
        <v>0</v>
      </c>
      <c r="X409" s="1">
        <v>21.664000000000001</v>
      </c>
      <c r="Y409" s="1">
        <v>163.911</v>
      </c>
      <c r="Z409" s="1">
        <v>68.805000000000007</v>
      </c>
      <c r="AA409" s="1">
        <v>0.46200000000000002</v>
      </c>
      <c r="AB409" s="1">
        <v>0.57699999999999996</v>
      </c>
      <c r="AC409" s="1">
        <v>0.69199999999999995</v>
      </c>
      <c r="AD409" s="1">
        <v>742.10699999999997</v>
      </c>
      <c r="AE409" s="1">
        <v>601.88199999999995</v>
      </c>
      <c r="AF409" s="1">
        <f t="shared" si="51"/>
        <v>671.99450000000002</v>
      </c>
      <c r="AG409" s="1">
        <v>28</v>
      </c>
      <c r="AH409" s="1">
        <v>34</v>
      </c>
      <c r="AI409" s="1">
        <f t="shared" si="52"/>
        <v>31</v>
      </c>
      <c r="AJ409" s="1">
        <v>27.321000000000002</v>
      </c>
      <c r="AK409" s="1">
        <v>41.817999999999998</v>
      </c>
      <c r="AL409" s="1">
        <f t="shared" si="53"/>
        <v>29.160499999999999</v>
      </c>
      <c r="AM409" s="1">
        <v>6.3769999999999998</v>
      </c>
      <c r="AN409" s="1">
        <v>7.6509999999999998</v>
      </c>
      <c r="AO409" s="1">
        <f t="shared" si="54"/>
        <v>7.0139999999999993</v>
      </c>
      <c r="AP409" s="1">
        <v>28</v>
      </c>
      <c r="AQ409" s="1">
        <v>33</v>
      </c>
      <c r="AR409" s="1">
        <f t="shared" si="55"/>
        <v>30.5</v>
      </c>
      <c r="AS409" s="1">
        <v>2</v>
      </c>
      <c r="AT409" s="1">
        <v>2</v>
      </c>
      <c r="AU409" s="1">
        <v>2</v>
      </c>
      <c r="AV409" s="2">
        <v>2</v>
      </c>
      <c r="AW409" s="2">
        <v>3.5714285714285716</v>
      </c>
      <c r="AX409" s="2">
        <v>1.4</v>
      </c>
      <c r="AY409" s="2">
        <v>2.2000000000000002</v>
      </c>
      <c r="AZ409" s="2">
        <v>2</v>
      </c>
      <c r="BA409" s="2">
        <v>4.25</v>
      </c>
      <c r="BB409" s="2">
        <v>5.25</v>
      </c>
      <c r="BC409" s="2">
        <v>3.4</v>
      </c>
      <c r="BD409" s="3">
        <v>24.32527047445884</v>
      </c>
      <c r="BE409" s="3">
        <v>5.8999999999999997E-2</v>
      </c>
      <c r="BF409" s="3">
        <v>26.884</v>
      </c>
      <c r="BG409" s="3">
        <v>5.3679597211928938</v>
      </c>
      <c r="BH409" s="3">
        <v>2.1000000000000001E-2</v>
      </c>
      <c r="BI409" s="14">
        <v>4.6648840820629053E-3</v>
      </c>
      <c r="BJ409" s="3">
        <v>0.67799999999999994</v>
      </c>
      <c r="BK409" s="11"/>
      <c r="BL409" s="11"/>
    </row>
    <row r="410" spans="1:64" x14ac:dyDescent="0.4">
      <c r="A410" s="1">
        <v>36</v>
      </c>
      <c r="B410" s="1">
        <v>23</v>
      </c>
      <c r="C410" s="1" t="s">
        <v>76</v>
      </c>
      <c r="D410" s="1">
        <v>2</v>
      </c>
      <c r="E410" s="1" t="s">
        <v>77</v>
      </c>
      <c r="F410" s="1">
        <v>9</v>
      </c>
      <c r="G410" s="1" t="s">
        <v>84</v>
      </c>
      <c r="H410" s="1" t="s">
        <v>79</v>
      </c>
      <c r="I410" s="1" t="s">
        <v>80</v>
      </c>
      <c r="J410" s="1">
        <v>1</v>
      </c>
      <c r="K410" s="1">
        <v>1</v>
      </c>
      <c r="L410" s="1">
        <v>2</v>
      </c>
      <c r="M410" s="1">
        <f t="shared" si="56"/>
        <v>0</v>
      </c>
      <c r="N410" s="1"/>
      <c r="O410" s="1"/>
      <c r="P410" s="1"/>
      <c r="Q410" s="1">
        <v>1</v>
      </c>
      <c r="R410" s="1">
        <f t="shared" si="49"/>
        <v>0</v>
      </c>
      <c r="S410" s="1"/>
      <c r="T410" s="1">
        <f t="shared" si="50"/>
        <v>1</v>
      </c>
      <c r="U410" s="1" t="s">
        <v>83</v>
      </c>
      <c r="V410" s="1"/>
      <c r="W410" s="1">
        <v>1</v>
      </c>
      <c r="X410" s="1">
        <v>25.513999999999999</v>
      </c>
      <c r="Y410" s="1">
        <v>1814.605</v>
      </c>
      <c r="Z410" s="1">
        <v>446.47</v>
      </c>
      <c r="AA410" s="1">
        <v>3.4620000000000002</v>
      </c>
      <c r="AB410" s="1">
        <v>4.931</v>
      </c>
      <c r="AC410" s="1">
        <v>6.4009999999999998</v>
      </c>
      <c r="AD410" s="1">
        <v>731.53099999999995</v>
      </c>
      <c r="AE410" s="1">
        <v>488.46699999999998</v>
      </c>
      <c r="AF410" s="1">
        <f t="shared" si="51"/>
        <v>609.99900000000002</v>
      </c>
      <c r="AG410" s="1">
        <v>32</v>
      </c>
      <c r="AH410" s="1">
        <v>45</v>
      </c>
      <c r="AI410" s="1">
        <f t="shared" si="52"/>
        <v>38.5</v>
      </c>
      <c r="AJ410" s="1">
        <v>34.6</v>
      </c>
      <c r="AK410" s="1">
        <v>34.270000000000003</v>
      </c>
      <c r="AL410" s="1">
        <f t="shared" si="53"/>
        <v>36.549999999999997</v>
      </c>
      <c r="AM410" s="1">
        <v>5.9710000000000001</v>
      </c>
      <c r="AN410" s="1">
        <v>6.0330000000000004</v>
      </c>
      <c r="AO410" s="1">
        <f t="shared" si="54"/>
        <v>6.0020000000000007</v>
      </c>
      <c r="AP410" s="1">
        <v>30</v>
      </c>
      <c r="AQ410" s="1">
        <v>37</v>
      </c>
      <c r="AR410" s="1">
        <f t="shared" si="55"/>
        <v>33.5</v>
      </c>
      <c r="AS410" s="1">
        <v>2</v>
      </c>
      <c r="AT410" s="1">
        <v>2</v>
      </c>
      <c r="AU410" s="1">
        <v>2</v>
      </c>
      <c r="AV410" s="2">
        <v>2</v>
      </c>
      <c r="AW410" s="2">
        <v>3.5714285714285716</v>
      </c>
      <c r="AX410" s="2">
        <v>1.4</v>
      </c>
      <c r="AY410" s="2">
        <v>2.2000000000000002</v>
      </c>
      <c r="AZ410" s="2">
        <v>2</v>
      </c>
      <c r="BA410" s="2">
        <v>4.25</v>
      </c>
      <c r="BB410" s="2">
        <v>5.25</v>
      </c>
      <c r="BC410" s="2">
        <v>3.4</v>
      </c>
      <c r="BD410" s="3">
        <v>6.1356826836706665E-2</v>
      </c>
      <c r="BE410" s="3">
        <v>0.105</v>
      </c>
      <c r="BF410" s="3">
        <v>19.568000000000001</v>
      </c>
      <c r="BG410" s="3">
        <v>1.8540040365024613</v>
      </c>
      <c r="BH410" s="13">
        <v>1.2E-2</v>
      </c>
      <c r="BI410" s="14">
        <v>2.454041878773165E-3</v>
      </c>
      <c r="BJ410" s="13">
        <v>2.4429999999999836</v>
      </c>
      <c r="BK410" s="9">
        <v>98.810999999553133</v>
      </c>
      <c r="BL410" s="9">
        <v>94.474360000231172</v>
      </c>
    </row>
    <row r="411" spans="1:64" x14ac:dyDescent="0.4">
      <c r="A411" s="1">
        <v>36</v>
      </c>
      <c r="B411" s="1">
        <v>23</v>
      </c>
      <c r="C411" s="1" t="s">
        <v>76</v>
      </c>
      <c r="D411" s="1">
        <v>2</v>
      </c>
      <c r="E411" s="1" t="s">
        <v>77</v>
      </c>
      <c r="F411" s="1">
        <v>10</v>
      </c>
      <c r="G411" s="1" t="s">
        <v>85</v>
      </c>
      <c r="H411" s="1" t="s">
        <v>80</v>
      </c>
      <c r="I411" s="1" t="s">
        <v>80</v>
      </c>
      <c r="J411" s="1">
        <v>1</v>
      </c>
      <c r="K411" s="1">
        <v>1</v>
      </c>
      <c r="L411" s="1">
        <v>3</v>
      </c>
      <c r="M411" s="1">
        <f t="shared" si="56"/>
        <v>0</v>
      </c>
      <c r="N411" s="1"/>
      <c r="O411" s="1"/>
      <c r="P411" s="1"/>
      <c r="Q411" s="1">
        <v>0</v>
      </c>
      <c r="R411" s="1">
        <f t="shared" si="49"/>
        <v>0</v>
      </c>
      <c r="S411" s="1"/>
      <c r="T411" s="1">
        <f t="shared" si="50"/>
        <v>0</v>
      </c>
      <c r="U411" s="1"/>
      <c r="V411" s="1"/>
      <c r="W411" s="1">
        <v>0</v>
      </c>
      <c r="X411" s="1">
        <v>18.378</v>
      </c>
      <c r="Y411" s="1">
        <v>10715.924000000001</v>
      </c>
      <c r="Z411" s="1">
        <v>3097.84</v>
      </c>
      <c r="AA411" s="1">
        <v>7.6230000000000002</v>
      </c>
      <c r="AB411" s="1">
        <v>8.5749999999999993</v>
      </c>
      <c r="AC411" s="1">
        <v>9.5280000000000005</v>
      </c>
      <c r="AD411" s="1">
        <v>322.851</v>
      </c>
      <c r="AE411" s="1">
        <v>210.119</v>
      </c>
      <c r="AF411" s="1">
        <f t="shared" si="51"/>
        <v>266.48500000000001</v>
      </c>
      <c r="AG411" s="1">
        <v>47</v>
      </c>
      <c r="AH411" s="1">
        <v>67</v>
      </c>
      <c r="AI411" s="1">
        <f t="shared" si="52"/>
        <v>57</v>
      </c>
      <c r="AJ411" s="1">
        <v>39.935000000000002</v>
      </c>
      <c r="AK411" s="1">
        <v>42.795999999999999</v>
      </c>
      <c r="AL411" s="1">
        <f t="shared" si="53"/>
        <v>48.467500000000001</v>
      </c>
      <c r="AM411" s="1">
        <v>6.4470000000000001</v>
      </c>
      <c r="AN411" s="1">
        <v>7.1210000000000004</v>
      </c>
      <c r="AO411" s="1">
        <f t="shared" si="54"/>
        <v>6.7840000000000007</v>
      </c>
      <c r="AP411" s="1">
        <v>46</v>
      </c>
      <c r="AQ411" s="1">
        <v>49</v>
      </c>
      <c r="AR411" s="1">
        <f t="shared" si="55"/>
        <v>47.5</v>
      </c>
      <c r="AS411" s="1">
        <v>2</v>
      </c>
      <c r="AT411" s="1">
        <v>2</v>
      </c>
      <c r="AU411" s="1">
        <v>2</v>
      </c>
      <c r="AV411" s="2">
        <v>2</v>
      </c>
      <c r="AW411" s="2">
        <v>3.5714285714285716</v>
      </c>
      <c r="AX411" s="2">
        <v>1.4</v>
      </c>
      <c r="AY411" s="2">
        <v>2.2000000000000002</v>
      </c>
      <c r="AZ411" s="2">
        <v>2</v>
      </c>
      <c r="BA411" s="2">
        <v>4.25</v>
      </c>
      <c r="BB411" s="2">
        <v>5.25</v>
      </c>
      <c r="BC411" s="2">
        <v>3.4</v>
      </c>
      <c r="BD411" s="3">
        <v>19.267930696491938</v>
      </c>
      <c r="BE411" s="3">
        <v>0.185</v>
      </c>
      <c r="BF411" s="3">
        <v>21.847999999999999</v>
      </c>
      <c r="BG411" s="3">
        <v>4.3771066085555494</v>
      </c>
      <c r="BH411" s="3">
        <v>6.9000000000000006E-2</v>
      </c>
      <c r="BI411" s="14">
        <v>1.6260704996215628E-2</v>
      </c>
      <c r="BJ411" s="3">
        <v>3.2799999999999727</v>
      </c>
      <c r="BK411" s="9">
        <v>39.975760000083028</v>
      </c>
      <c r="BL411" s="9">
        <v>64.334999999954107</v>
      </c>
    </row>
    <row r="412" spans="1:64" x14ac:dyDescent="0.4">
      <c r="A412" s="1">
        <v>36</v>
      </c>
      <c r="B412" s="1">
        <v>23</v>
      </c>
      <c r="C412" s="1" t="s">
        <v>76</v>
      </c>
      <c r="D412" s="1">
        <v>2</v>
      </c>
      <c r="E412" s="1" t="s">
        <v>77</v>
      </c>
      <c r="F412" s="1">
        <v>11</v>
      </c>
      <c r="G412" s="1" t="s">
        <v>78</v>
      </c>
      <c r="H412" s="1" t="s">
        <v>79</v>
      </c>
      <c r="I412" s="1" t="s">
        <v>79</v>
      </c>
      <c r="J412" s="1">
        <v>1</v>
      </c>
      <c r="K412" s="1">
        <v>1</v>
      </c>
      <c r="L412" s="1">
        <v>2</v>
      </c>
      <c r="M412" s="1">
        <f t="shared" si="56"/>
        <v>0</v>
      </c>
      <c r="N412" s="1"/>
      <c r="O412" s="1"/>
      <c r="P412" s="1"/>
      <c r="Q412" s="1">
        <v>0</v>
      </c>
      <c r="R412" s="1">
        <f t="shared" si="49"/>
        <v>0</v>
      </c>
      <c r="S412" s="1"/>
      <c r="T412" s="1">
        <f t="shared" si="50"/>
        <v>0</v>
      </c>
      <c r="U412" s="1"/>
      <c r="V412" s="1"/>
      <c r="W412" s="1">
        <v>0</v>
      </c>
      <c r="X412" s="1">
        <v>21.122</v>
      </c>
      <c r="Y412" s="1">
        <v>2177.0770000000002</v>
      </c>
      <c r="Z412" s="1">
        <v>644.36400000000003</v>
      </c>
      <c r="AA412" s="1">
        <v>3.6280000000000001</v>
      </c>
      <c r="AB412" s="1">
        <v>4.1029999999999998</v>
      </c>
      <c r="AC412" s="1">
        <v>4.5780000000000003</v>
      </c>
      <c r="AD412" s="1">
        <v>700.17899999999997</v>
      </c>
      <c r="AE412" s="1">
        <v>387.06200000000001</v>
      </c>
      <c r="AF412" s="1">
        <f t="shared" si="51"/>
        <v>543.62049999999999</v>
      </c>
      <c r="AG412" s="1">
        <v>28</v>
      </c>
      <c r="AH412" s="1">
        <v>48</v>
      </c>
      <c r="AI412" s="1">
        <f t="shared" si="52"/>
        <v>38</v>
      </c>
      <c r="AJ412" s="1">
        <v>28.407</v>
      </c>
      <c r="AK412" s="1">
        <v>36.737000000000002</v>
      </c>
      <c r="AL412" s="1">
        <f t="shared" si="53"/>
        <v>33.203499999999998</v>
      </c>
      <c r="AM412" s="1">
        <v>6.37</v>
      </c>
      <c r="AN412" s="1">
        <v>7.2720000000000002</v>
      </c>
      <c r="AO412" s="1">
        <f t="shared" si="54"/>
        <v>6.8209999999999997</v>
      </c>
      <c r="AP412" s="1">
        <v>27</v>
      </c>
      <c r="AQ412" s="1">
        <v>38</v>
      </c>
      <c r="AR412" s="1">
        <f t="shared" si="55"/>
        <v>32.5</v>
      </c>
      <c r="AS412" s="1">
        <v>2</v>
      </c>
      <c r="AT412" s="1">
        <v>2</v>
      </c>
      <c r="AU412" s="1">
        <v>2</v>
      </c>
      <c r="AV412" s="2">
        <v>2</v>
      </c>
      <c r="AW412" s="2">
        <v>3.5714285714285716</v>
      </c>
      <c r="AX412" s="2">
        <v>1.4</v>
      </c>
      <c r="AY412" s="2">
        <v>2.2000000000000002</v>
      </c>
      <c r="AZ412" s="2">
        <v>2</v>
      </c>
      <c r="BA412" s="2">
        <v>4.25</v>
      </c>
      <c r="BB412" s="2">
        <v>5.25</v>
      </c>
      <c r="BC412" s="2">
        <v>3.4</v>
      </c>
      <c r="BD412" s="3">
        <v>11.707137248062368</v>
      </c>
      <c r="BE412" s="3">
        <v>0.11600000000000001</v>
      </c>
      <c r="BF412" s="3">
        <v>18.582999999999998</v>
      </c>
      <c r="BG412" s="3">
        <v>3.471894625844671</v>
      </c>
      <c r="BH412" s="3">
        <v>5.7000000000000002E-2</v>
      </c>
      <c r="BI412" s="14">
        <v>1.424097034109976E-2</v>
      </c>
      <c r="BJ412" s="3">
        <v>3.646000000000015</v>
      </c>
      <c r="BK412" s="9">
        <v>57.867520000088916</v>
      </c>
      <c r="BL412" s="9">
        <v>54.678799999957846</v>
      </c>
    </row>
    <row r="413" spans="1:64" x14ac:dyDescent="0.4">
      <c r="A413" s="1">
        <v>36</v>
      </c>
      <c r="B413" s="1">
        <v>23</v>
      </c>
      <c r="C413" s="1" t="s">
        <v>76</v>
      </c>
      <c r="D413" s="1">
        <v>2</v>
      </c>
      <c r="E413" s="1" t="s">
        <v>77</v>
      </c>
      <c r="F413" s="1">
        <v>12</v>
      </c>
      <c r="G413" s="1" t="s">
        <v>82</v>
      </c>
      <c r="H413" s="1" t="s">
        <v>80</v>
      </c>
      <c r="I413" s="1" t="s">
        <v>79</v>
      </c>
      <c r="J413" s="1">
        <v>1</v>
      </c>
      <c r="K413" s="1">
        <v>1</v>
      </c>
      <c r="L413" s="1">
        <v>4</v>
      </c>
      <c r="M413" s="1">
        <f t="shared" si="56"/>
        <v>0</v>
      </c>
      <c r="N413" s="1"/>
      <c r="O413" s="1"/>
      <c r="P413" s="1"/>
      <c r="Q413" s="1">
        <v>0</v>
      </c>
      <c r="R413" s="1">
        <f t="shared" si="49"/>
        <v>0</v>
      </c>
      <c r="S413" s="1"/>
      <c r="T413" s="1">
        <f t="shared" si="50"/>
        <v>0</v>
      </c>
      <c r="U413" s="1" t="s">
        <v>83</v>
      </c>
      <c r="V413" s="1"/>
      <c r="W413" s="1">
        <v>1</v>
      </c>
      <c r="X413" s="1">
        <v>21.69</v>
      </c>
      <c r="Y413" s="1">
        <v>919.28700000000003</v>
      </c>
      <c r="Z413" s="1">
        <v>425.37400000000002</v>
      </c>
      <c r="AA413" s="1">
        <v>9.3010000000000002</v>
      </c>
      <c r="AB413" s="1">
        <v>7.9169999999999998</v>
      </c>
      <c r="AC413" s="1">
        <v>6.5330000000000004</v>
      </c>
      <c r="AD413" s="1">
        <v>376.78699999999998</v>
      </c>
      <c r="AE413" s="1">
        <v>252.77500000000001</v>
      </c>
      <c r="AF413" s="1">
        <f t="shared" si="51"/>
        <v>314.78100000000001</v>
      </c>
      <c r="AG413" s="1">
        <v>47</v>
      </c>
      <c r="AH413" s="1">
        <v>71</v>
      </c>
      <c r="AI413" s="1">
        <f t="shared" si="52"/>
        <v>59</v>
      </c>
      <c r="AJ413" s="1">
        <v>42.911000000000001</v>
      </c>
      <c r="AK413" s="1">
        <v>28.568999999999999</v>
      </c>
      <c r="AL413" s="1">
        <f t="shared" si="53"/>
        <v>50.955500000000001</v>
      </c>
      <c r="AM413" s="1">
        <v>7.0350000000000001</v>
      </c>
      <c r="AN413" s="1">
        <v>6.9169999999999998</v>
      </c>
      <c r="AO413" s="1">
        <f t="shared" si="54"/>
        <v>6.976</v>
      </c>
      <c r="AP413" s="1">
        <v>45</v>
      </c>
      <c r="AQ413" s="1">
        <v>58</v>
      </c>
      <c r="AR413" s="1">
        <f t="shared" si="55"/>
        <v>51.5</v>
      </c>
      <c r="AS413" s="1">
        <v>4</v>
      </c>
      <c r="AT413" s="1">
        <v>4</v>
      </c>
      <c r="AU413" s="1">
        <v>2</v>
      </c>
      <c r="AV413" s="2">
        <v>2</v>
      </c>
      <c r="AW413" s="2">
        <v>3.5714285714285716</v>
      </c>
      <c r="AX413" s="2">
        <v>1.4</v>
      </c>
      <c r="AY413" s="2">
        <v>2.2000000000000002</v>
      </c>
      <c r="AZ413" s="2">
        <v>2</v>
      </c>
      <c r="BA413" s="2">
        <v>4.25</v>
      </c>
      <c r="BB413" s="2">
        <v>5.25</v>
      </c>
      <c r="BC413" s="2">
        <v>3.4</v>
      </c>
      <c r="BD413" s="3">
        <v>17.481687101580302</v>
      </c>
      <c r="BE413" s="3">
        <v>0.124</v>
      </c>
      <c r="BF413" s="3">
        <v>23.829000000000001</v>
      </c>
      <c r="BG413" s="3">
        <v>5.5272350766834863</v>
      </c>
      <c r="BH413" s="3">
        <v>6.0999999999999999E-2</v>
      </c>
      <c r="BI413" s="14">
        <v>1.8015933858714216E-2</v>
      </c>
      <c r="BJ413" s="3">
        <v>3.7909999999999968</v>
      </c>
      <c r="BK413" s="9">
        <v>48.523000000084267</v>
      </c>
      <c r="BL413" s="9">
        <v>55.882279999952971</v>
      </c>
    </row>
    <row r="414" spans="1:64" x14ac:dyDescent="0.4">
      <c r="A414" s="1">
        <v>36</v>
      </c>
      <c r="B414" s="1">
        <v>23</v>
      </c>
      <c r="C414" s="1" t="s">
        <v>76</v>
      </c>
      <c r="D414" s="1">
        <v>2</v>
      </c>
      <c r="E414" s="1" t="s">
        <v>77</v>
      </c>
      <c r="F414" s="1">
        <v>13</v>
      </c>
      <c r="G414" s="1" t="s">
        <v>85</v>
      </c>
      <c r="H414" s="1" t="s">
        <v>80</v>
      </c>
      <c r="I414" s="1" t="s">
        <v>80</v>
      </c>
      <c r="J414" s="1">
        <v>0</v>
      </c>
      <c r="K414" s="1">
        <v>0</v>
      </c>
      <c r="L414" s="1">
        <v>3</v>
      </c>
      <c r="M414" s="1">
        <f t="shared" si="56"/>
        <v>0</v>
      </c>
      <c r="N414" s="1"/>
      <c r="O414" s="1"/>
      <c r="P414" s="1"/>
      <c r="Q414" s="1">
        <v>0</v>
      </c>
      <c r="R414" s="1">
        <f t="shared" si="49"/>
        <v>0</v>
      </c>
      <c r="S414" s="1"/>
      <c r="T414" s="1">
        <f t="shared" si="50"/>
        <v>0</v>
      </c>
      <c r="U414" s="1"/>
      <c r="V414" s="1"/>
      <c r="W414" s="1">
        <v>0</v>
      </c>
      <c r="X414" s="1">
        <v>24.995000000000001</v>
      </c>
      <c r="Y414" s="1">
        <v>228.53</v>
      </c>
      <c r="Z414" s="1">
        <v>125.57299999999999</v>
      </c>
      <c r="AA414" s="1">
        <v>6.4</v>
      </c>
      <c r="AB414" s="1">
        <v>4.3330000000000002</v>
      </c>
      <c r="AC414" s="1">
        <v>2.2669999999999999</v>
      </c>
      <c r="AD414" s="1">
        <v>858.11500000000001</v>
      </c>
      <c r="AE414" s="1">
        <v>1015.783</v>
      </c>
      <c r="AF414" s="1">
        <f t="shared" si="51"/>
        <v>936.94900000000007</v>
      </c>
      <c r="AG414" s="1">
        <v>26</v>
      </c>
      <c r="AH414" s="1">
        <v>23</v>
      </c>
      <c r="AI414" s="1">
        <f t="shared" si="52"/>
        <v>24.5</v>
      </c>
      <c r="AJ414" s="1">
        <v>256.57100000000003</v>
      </c>
      <c r="AK414" s="1">
        <v>62.091000000000001</v>
      </c>
      <c r="AL414" s="1">
        <f t="shared" si="53"/>
        <v>140.53550000000001</v>
      </c>
      <c r="AM414" s="1">
        <v>6.5289999999999999</v>
      </c>
      <c r="AN414" s="1">
        <v>6.7229999999999999</v>
      </c>
      <c r="AO414" s="1">
        <f t="shared" si="54"/>
        <v>6.6259999999999994</v>
      </c>
      <c r="AP414" s="1">
        <v>28</v>
      </c>
      <c r="AQ414" s="1">
        <v>22</v>
      </c>
      <c r="AR414" s="1">
        <f t="shared" si="55"/>
        <v>25</v>
      </c>
      <c r="AS414" s="1">
        <v>2</v>
      </c>
      <c r="AT414" s="1">
        <v>2</v>
      </c>
      <c r="AU414" s="1">
        <v>2</v>
      </c>
      <c r="AV414" s="2">
        <v>2</v>
      </c>
      <c r="AW414" s="2">
        <v>3.5714285714285716</v>
      </c>
      <c r="AX414" s="2">
        <v>1.4</v>
      </c>
      <c r="AY414" s="2">
        <v>2.2000000000000002</v>
      </c>
      <c r="AZ414" s="2">
        <v>2</v>
      </c>
      <c r="BA414" s="2">
        <v>4.25</v>
      </c>
      <c r="BB414" s="2">
        <v>5.25</v>
      </c>
      <c r="BC414" s="2">
        <v>3.4</v>
      </c>
      <c r="BD414" s="5"/>
      <c r="BE414" s="5"/>
      <c r="BF414" s="5"/>
      <c r="BG414" s="5"/>
      <c r="BH414" s="5"/>
      <c r="BI414" s="5"/>
      <c r="BJ414" s="5"/>
      <c r="BK414" s="4"/>
      <c r="BL414" s="4"/>
    </row>
    <row r="415" spans="1:64" x14ac:dyDescent="0.4">
      <c r="A415" s="1">
        <v>36</v>
      </c>
      <c r="B415" s="1">
        <v>23</v>
      </c>
      <c r="C415" s="1" t="s">
        <v>76</v>
      </c>
      <c r="D415" s="1">
        <v>2</v>
      </c>
      <c r="E415" s="1" t="s">
        <v>77</v>
      </c>
      <c r="F415" s="1">
        <v>14</v>
      </c>
      <c r="G415" s="1" t="s">
        <v>78</v>
      </c>
      <c r="H415" s="1" t="s">
        <v>79</v>
      </c>
      <c r="I415" s="1" t="s">
        <v>79</v>
      </c>
      <c r="J415" s="1">
        <v>0</v>
      </c>
      <c r="K415" s="1">
        <v>0</v>
      </c>
      <c r="L415" s="1">
        <v>4</v>
      </c>
      <c r="M415" s="1">
        <f t="shared" si="56"/>
        <v>0</v>
      </c>
      <c r="N415" s="1"/>
      <c r="O415" s="1"/>
      <c r="P415" s="1"/>
      <c r="Q415" s="1">
        <v>0</v>
      </c>
      <c r="R415" s="1">
        <f t="shared" si="49"/>
        <v>0</v>
      </c>
      <c r="S415" s="1"/>
      <c r="T415" s="1">
        <f t="shared" si="50"/>
        <v>0</v>
      </c>
      <c r="U415" s="1"/>
      <c r="V415" s="1"/>
      <c r="W415" s="1">
        <v>0</v>
      </c>
      <c r="X415" s="1">
        <v>21.468</v>
      </c>
      <c r="Y415" s="1">
        <v>269.18200000000002</v>
      </c>
      <c r="Z415" s="1">
        <v>122.967</v>
      </c>
      <c r="AA415" s="1">
        <v>11.257999999999999</v>
      </c>
      <c r="AB415" s="1">
        <v>6.7160000000000002</v>
      </c>
      <c r="AC415" s="1">
        <v>2.1739999999999999</v>
      </c>
      <c r="AD415" s="1">
        <v>693.61500000000001</v>
      </c>
      <c r="AE415" s="1">
        <v>581.35299999999995</v>
      </c>
      <c r="AF415" s="1">
        <f t="shared" si="51"/>
        <v>637.48399999999992</v>
      </c>
      <c r="AG415" s="1">
        <v>26</v>
      </c>
      <c r="AH415" s="1">
        <v>34</v>
      </c>
      <c r="AI415" s="1">
        <f t="shared" si="52"/>
        <v>30</v>
      </c>
      <c r="AJ415" s="1">
        <v>26.667000000000002</v>
      </c>
      <c r="AK415" s="1">
        <v>33.823999999999998</v>
      </c>
      <c r="AL415" s="1">
        <f t="shared" si="53"/>
        <v>28.333500000000001</v>
      </c>
      <c r="AM415" s="1">
        <v>6.0279999999999996</v>
      </c>
      <c r="AN415" s="1">
        <v>6.7839999999999998</v>
      </c>
      <c r="AO415" s="1">
        <f t="shared" si="54"/>
        <v>6.4059999999999997</v>
      </c>
      <c r="AP415" s="1">
        <v>30</v>
      </c>
      <c r="AQ415" s="1">
        <v>34</v>
      </c>
      <c r="AR415" s="1">
        <f t="shared" si="55"/>
        <v>32</v>
      </c>
      <c r="AS415" s="1">
        <v>2</v>
      </c>
      <c r="AT415" s="1">
        <v>2</v>
      </c>
      <c r="AU415" s="1">
        <v>2</v>
      </c>
      <c r="AV415" s="2">
        <v>2</v>
      </c>
      <c r="AW415" s="2">
        <v>3.5714285714285716</v>
      </c>
      <c r="AX415" s="2">
        <v>1.4</v>
      </c>
      <c r="AY415" s="2">
        <v>2.2000000000000002</v>
      </c>
      <c r="AZ415" s="2">
        <v>2</v>
      </c>
      <c r="BA415" s="2">
        <v>4.25</v>
      </c>
      <c r="BB415" s="2">
        <v>5.25</v>
      </c>
      <c r="BC415" s="2">
        <v>3.4</v>
      </c>
      <c r="BD415" s="5"/>
      <c r="BE415" s="5"/>
      <c r="BF415" s="5"/>
      <c r="BG415" s="5"/>
      <c r="BH415" s="5"/>
      <c r="BI415" s="5"/>
      <c r="BJ415" s="5"/>
      <c r="BK415" s="4"/>
      <c r="BL415" s="4"/>
    </row>
    <row r="416" spans="1:64" x14ac:dyDescent="0.4">
      <c r="A416" s="1">
        <v>36</v>
      </c>
      <c r="B416" s="1">
        <v>23</v>
      </c>
      <c r="C416" s="1" t="s">
        <v>76</v>
      </c>
      <c r="D416" s="1">
        <v>2</v>
      </c>
      <c r="E416" s="1" t="s">
        <v>77</v>
      </c>
      <c r="F416" s="1">
        <v>15</v>
      </c>
      <c r="G416" s="1" t="s">
        <v>82</v>
      </c>
      <c r="H416" s="1" t="s">
        <v>80</v>
      </c>
      <c r="I416" s="1" t="s">
        <v>79</v>
      </c>
      <c r="J416" s="1">
        <v>1</v>
      </c>
      <c r="K416" s="1">
        <v>1</v>
      </c>
      <c r="L416" s="1">
        <v>6</v>
      </c>
      <c r="M416" s="1">
        <f t="shared" si="56"/>
        <v>0</v>
      </c>
      <c r="N416" s="1"/>
      <c r="O416" s="1"/>
      <c r="P416" s="1"/>
      <c r="Q416" s="1">
        <v>1</v>
      </c>
      <c r="R416" s="1">
        <f t="shared" si="49"/>
        <v>0</v>
      </c>
      <c r="S416" s="1"/>
      <c r="T416" s="1">
        <f t="shared" si="50"/>
        <v>1</v>
      </c>
      <c r="U416" s="1"/>
      <c r="V416" s="1"/>
      <c r="W416" s="1">
        <v>0</v>
      </c>
      <c r="X416" s="1">
        <v>27.216999999999999</v>
      </c>
      <c r="Y416" s="1">
        <v>350.02199999999999</v>
      </c>
      <c r="Z416" s="1">
        <v>145.56299999999999</v>
      </c>
      <c r="AA416" s="1">
        <v>35.64</v>
      </c>
      <c r="AB416" s="1">
        <v>26.234999999999999</v>
      </c>
      <c r="AC416" s="1">
        <v>16.829999999999998</v>
      </c>
      <c r="AD416" s="1">
        <v>410.32499999999999</v>
      </c>
      <c r="AE416" s="1">
        <v>525.51300000000003</v>
      </c>
      <c r="AF416" s="1">
        <f t="shared" si="51"/>
        <v>467.91899999999998</v>
      </c>
      <c r="AG416" s="1">
        <v>40</v>
      </c>
      <c r="AH416" s="1">
        <v>39</v>
      </c>
      <c r="AI416" s="1">
        <f t="shared" si="52"/>
        <v>39.5</v>
      </c>
      <c r="AJ416" s="1">
        <v>35.829000000000001</v>
      </c>
      <c r="AK416" s="1">
        <v>62.512999999999998</v>
      </c>
      <c r="AL416" s="1">
        <f t="shared" si="53"/>
        <v>37.664500000000004</v>
      </c>
      <c r="AM416" s="1">
        <v>6.6959999999999997</v>
      </c>
      <c r="AN416" s="1">
        <v>8.5109999999999992</v>
      </c>
      <c r="AO416" s="1">
        <f t="shared" si="54"/>
        <v>7.6034999999999995</v>
      </c>
      <c r="AP416" s="1">
        <v>35</v>
      </c>
      <c r="AQ416" s="1">
        <v>39</v>
      </c>
      <c r="AR416" s="1">
        <f t="shared" si="55"/>
        <v>37</v>
      </c>
      <c r="AS416" s="1">
        <v>6</v>
      </c>
      <c r="AT416" s="1">
        <v>6</v>
      </c>
      <c r="AU416" s="1">
        <v>6</v>
      </c>
      <c r="AV416" s="2">
        <v>2</v>
      </c>
      <c r="AW416" s="2">
        <v>3.5714285714285716</v>
      </c>
      <c r="AX416" s="2">
        <v>1.4</v>
      </c>
      <c r="AY416" s="2">
        <v>2.2000000000000002</v>
      </c>
      <c r="AZ416" s="2">
        <v>2</v>
      </c>
      <c r="BA416" s="2">
        <v>4.25</v>
      </c>
      <c r="BB416" s="2">
        <v>5.25</v>
      </c>
      <c r="BC416" s="2">
        <v>3.4</v>
      </c>
      <c r="BD416" s="3">
        <v>22.49237561391794</v>
      </c>
      <c r="BE416" s="3">
        <v>4.0540000000000003</v>
      </c>
      <c r="BF416" s="3">
        <v>20.341000000000001</v>
      </c>
      <c r="BG416" s="3">
        <v>6.2635827005600166</v>
      </c>
      <c r="BH416" s="3">
        <v>0.65500000000000003</v>
      </c>
      <c r="BI416" s="14">
        <v>0.13434786964609219</v>
      </c>
      <c r="BJ416" s="3">
        <v>4.8249999999999886</v>
      </c>
      <c r="BK416" s="9">
        <v>21.138999999999896</v>
      </c>
      <c r="BL416" s="9">
        <v>70.920239999937394</v>
      </c>
    </row>
    <row r="417" spans="1:64" x14ac:dyDescent="0.4">
      <c r="A417" s="1">
        <v>36</v>
      </c>
      <c r="B417" s="1">
        <v>23</v>
      </c>
      <c r="C417" s="1" t="s">
        <v>76</v>
      </c>
      <c r="D417" s="1">
        <v>2</v>
      </c>
      <c r="E417" s="1" t="s">
        <v>77</v>
      </c>
      <c r="F417" s="1">
        <v>16</v>
      </c>
      <c r="G417" s="1" t="s">
        <v>84</v>
      </c>
      <c r="H417" s="1" t="s">
        <v>79</v>
      </c>
      <c r="I417" s="1" t="s">
        <v>80</v>
      </c>
      <c r="J417" s="1">
        <v>0</v>
      </c>
      <c r="K417" s="1">
        <v>1</v>
      </c>
      <c r="L417" s="1">
        <v>3</v>
      </c>
      <c r="M417" s="1">
        <f t="shared" si="56"/>
        <v>1</v>
      </c>
      <c r="N417" s="1" t="s">
        <v>79</v>
      </c>
      <c r="O417" s="1"/>
      <c r="P417" s="1"/>
      <c r="Q417" s="1">
        <v>0</v>
      </c>
      <c r="R417" s="1">
        <f t="shared" si="49"/>
        <v>0</v>
      </c>
      <c r="S417" s="1"/>
      <c r="T417" s="1">
        <f t="shared" si="50"/>
        <v>0</v>
      </c>
      <c r="U417" s="1"/>
      <c r="V417" s="1"/>
      <c r="W417" s="1">
        <v>0</v>
      </c>
      <c r="X417" s="1">
        <v>23.542000000000002</v>
      </c>
      <c r="Y417" s="1">
        <v>233.07300000000001</v>
      </c>
      <c r="Z417" s="1">
        <v>91.233999999999995</v>
      </c>
      <c r="AA417" s="1">
        <v>62.207999999999998</v>
      </c>
      <c r="AB417" s="1">
        <v>31.952999999999999</v>
      </c>
      <c r="AC417" s="1">
        <v>1.6990000000000001</v>
      </c>
      <c r="AD417" s="1">
        <v>130.59200000000001</v>
      </c>
      <c r="AE417" s="1">
        <v>591.32399999999996</v>
      </c>
      <c r="AF417" s="1">
        <f t="shared" si="51"/>
        <v>360.95799999999997</v>
      </c>
      <c r="AG417" s="1">
        <v>49</v>
      </c>
      <c r="AH417" s="1">
        <v>37</v>
      </c>
      <c r="AI417" s="1">
        <f t="shared" si="52"/>
        <v>43</v>
      </c>
      <c r="AJ417" s="1">
        <v>27.832999999999998</v>
      </c>
      <c r="AK417" s="1">
        <v>71.090999999999994</v>
      </c>
      <c r="AL417" s="1">
        <f t="shared" si="53"/>
        <v>35.416499999999999</v>
      </c>
      <c r="AM417" s="1">
        <v>6.5789999999999997</v>
      </c>
      <c r="AN417" s="1">
        <v>7.992</v>
      </c>
      <c r="AO417" s="1">
        <f t="shared" si="54"/>
        <v>7.2854999999999999</v>
      </c>
      <c r="AP417" s="1">
        <v>18</v>
      </c>
      <c r="AQ417" s="1">
        <v>33</v>
      </c>
      <c r="AR417" s="1">
        <f t="shared" si="55"/>
        <v>25.5</v>
      </c>
      <c r="AS417" s="1">
        <v>2</v>
      </c>
      <c r="AT417" s="1">
        <v>2</v>
      </c>
      <c r="AU417" s="1">
        <v>2</v>
      </c>
      <c r="AV417" s="2">
        <v>2</v>
      </c>
      <c r="AW417" s="2">
        <v>3.5714285714285716</v>
      </c>
      <c r="AX417" s="2">
        <v>1.4</v>
      </c>
      <c r="AY417" s="2">
        <v>2.2000000000000002</v>
      </c>
      <c r="AZ417" s="2">
        <v>2</v>
      </c>
      <c r="BA417" s="2">
        <v>4.25</v>
      </c>
      <c r="BB417" s="2">
        <v>5.25</v>
      </c>
      <c r="BC417" s="2">
        <v>3.4</v>
      </c>
      <c r="BD417" s="5"/>
      <c r="BE417" s="5"/>
      <c r="BF417" s="5"/>
      <c r="BG417" s="5"/>
      <c r="BH417" s="5"/>
      <c r="BI417" s="5"/>
      <c r="BJ417" s="5"/>
      <c r="BK417" s="4"/>
      <c r="BL417" s="4"/>
    </row>
    <row r="418" spans="1:64" x14ac:dyDescent="0.4">
      <c r="A418" s="1">
        <v>37</v>
      </c>
      <c r="B418" s="1">
        <v>24</v>
      </c>
      <c r="C418" s="1" t="s">
        <v>76</v>
      </c>
      <c r="D418" s="1">
        <v>1</v>
      </c>
      <c r="E418" s="1" t="s">
        <v>77</v>
      </c>
      <c r="F418" s="1">
        <v>1</v>
      </c>
      <c r="G418" s="1" t="s">
        <v>78</v>
      </c>
      <c r="H418" s="1" t="s">
        <v>79</v>
      </c>
      <c r="I418" s="1" t="s">
        <v>79</v>
      </c>
      <c r="J418" s="1">
        <v>0</v>
      </c>
      <c r="K418" s="1">
        <v>0</v>
      </c>
      <c r="L418" s="1">
        <v>1</v>
      </c>
      <c r="M418" s="1">
        <f t="shared" si="56"/>
        <v>0</v>
      </c>
      <c r="N418" s="1" t="s">
        <v>80</v>
      </c>
      <c r="O418" s="1"/>
      <c r="P418" s="1"/>
      <c r="Q418" s="1">
        <v>0</v>
      </c>
      <c r="R418" s="1">
        <f t="shared" si="49"/>
        <v>0</v>
      </c>
      <c r="S418" s="1"/>
      <c r="T418" s="1">
        <f t="shared" si="50"/>
        <v>0</v>
      </c>
      <c r="U418" s="1" t="s">
        <v>81</v>
      </c>
      <c r="V418" s="1"/>
      <c r="W418" s="1">
        <v>0</v>
      </c>
      <c r="X418" s="1">
        <v>26.047999999999998</v>
      </c>
      <c r="Y418" s="1">
        <v>156.30600000000001</v>
      </c>
      <c r="Z418" s="1">
        <v>88.700999999999993</v>
      </c>
      <c r="AA418" s="1">
        <v>3.6469999999999998</v>
      </c>
      <c r="AB418" s="1">
        <v>4.0629999999999997</v>
      </c>
      <c r="AC418" s="1">
        <v>4.4790000000000001</v>
      </c>
      <c r="AD418" s="1">
        <v>1445.941</v>
      </c>
      <c r="AE418" s="1">
        <v>1224.1500000000001</v>
      </c>
      <c r="AF418" s="1">
        <f t="shared" si="51"/>
        <v>1335.0455000000002</v>
      </c>
      <c r="AG418" s="1">
        <v>17</v>
      </c>
      <c r="AH418" s="1">
        <v>20</v>
      </c>
      <c r="AI418" s="1">
        <f t="shared" si="52"/>
        <v>18.5</v>
      </c>
      <c r="AJ418" s="1">
        <v>38.889000000000003</v>
      </c>
      <c r="AK418" s="1">
        <v>27.75</v>
      </c>
      <c r="AL418" s="1">
        <f t="shared" si="53"/>
        <v>28.694500000000001</v>
      </c>
      <c r="AM418" s="1">
        <v>3.1150000000000002</v>
      </c>
      <c r="AN418" s="1">
        <v>4.5709999999999997</v>
      </c>
      <c r="AO418" s="1">
        <f t="shared" si="54"/>
        <v>3.843</v>
      </c>
      <c r="AP418" s="1">
        <v>9</v>
      </c>
      <c r="AQ418" s="1">
        <v>12</v>
      </c>
      <c r="AR418" s="1">
        <f t="shared" si="55"/>
        <v>10.5</v>
      </c>
      <c r="AS418" s="1">
        <v>3</v>
      </c>
      <c r="AT418" s="1">
        <v>3</v>
      </c>
      <c r="AU418" s="1">
        <v>2</v>
      </c>
      <c r="AV418" s="2">
        <v>3.375</v>
      </c>
      <c r="AW418" s="2">
        <v>3.7142857142857144</v>
      </c>
      <c r="AX418" s="2">
        <v>1.2</v>
      </c>
      <c r="AY418" s="2">
        <v>2.8</v>
      </c>
      <c r="AZ418" s="2">
        <v>2.6666666666666665</v>
      </c>
      <c r="BA418" s="2">
        <v>3</v>
      </c>
      <c r="BB418" s="2">
        <v>4.25</v>
      </c>
      <c r="BC418" s="2">
        <v>3.8</v>
      </c>
      <c r="BD418" s="5"/>
      <c r="BE418" s="5"/>
      <c r="BF418" s="5"/>
      <c r="BG418" s="5"/>
      <c r="BH418" s="5"/>
      <c r="BI418" s="5"/>
      <c r="BJ418" s="5"/>
      <c r="BK418" s="4"/>
      <c r="BL418" s="4"/>
    </row>
    <row r="419" spans="1:64" x14ac:dyDescent="0.4">
      <c r="A419" s="1">
        <v>37</v>
      </c>
      <c r="B419" s="1">
        <v>24</v>
      </c>
      <c r="C419" s="1" t="s">
        <v>76</v>
      </c>
      <c r="D419" s="1">
        <v>1</v>
      </c>
      <c r="E419" s="1" t="s">
        <v>77</v>
      </c>
      <c r="F419" s="1">
        <v>2</v>
      </c>
      <c r="G419" s="1" t="s">
        <v>82</v>
      </c>
      <c r="H419" s="1" t="s">
        <v>80</v>
      </c>
      <c r="I419" s="1" t="s">
        <v>79</v>
      </c>
      <c r="J419" s="1">
        <v>1</v>
      </c>
      <c r="K419" s="1">
        <v>1</v>
      </c>
      <c r="L419" s="1">
        <v>3</v>
      </c>
      <c r="M419" s="1">
        <f t="shared" si="56"/>
        <v>1</v>
      </c>
      <c r="N419" s="1" t="s">
        <v>80</v>
      </c>
      <c r="O419" s="1"/>
      <c r="P419" s="1"/>
      <c r="Q419" s="1">
        <v>1</v>
      </c>
      <c r="R419" s="1">
        <f t="shared" si="49"/>
        <v>0</v>
      </c>
      <c r="S419" s="1"/>
      <c r="T419" s="1">
        <f t="shared" si="50"/>
        <v>1</v>
      </c>
      <c r="U419" s="1" t="s">
        <v>83</v>
      </c>
      <c r="V419" s="1"/>
      <c r="W419" s="1">
        <v>1</v>
      </c>
      <c r="X419" s="1">
        <v>39.198999999999998</v>
      </c>
      <c r="Y419" s="1">
        <v>395.53</v>
      </c>
      <c r="Z419" s="1">
        <v>112.946</v>
      </c>
      <c r="AA419" s="1">
        <v>16.155999999999999</v>
      </c>
      <c r="AB419" s="1">
        <v>10.821</v>
      </c>
      <c r="AC419" s="1">
        <v>5.4850000000000003</v>
      </c>
      <c r="AD419" s="1">
        <v>1134.4639999999999</v>
      </c>
      <c r="AE419" s="1">
        <v>908.846</v>
      </c>
      <c r="AF419" s="1">
        <f t="shared" si="51"/>
        <v>1021.655</v>
      </c>
      <c r="AG419" s="1">
        <v>28</v>
      </c>
      <c r="AH419" s="1">
        <v>39</v>
      </c>
      <c r="AI419" s="1">
        <f t="shared" si="52"/>
        <v>33.5</v>
      </c>
      <c r="AJ419" s="1">
        <v>32.667000000000002</v>
      </c>
      <c r="AK419" s="1">
        <v>34.371000000000002</v>
      </c>
      <c r="AL419" s="1">
        <f t="shared" si="53"/>
        <v>33.083500000000001</v>
      </c>
      <c r="AM419" s="1">
        <v>4.8710000000000004</v>
      </c>
      <c r="AN419" s="1">
        <v>5.9649999999999999</v>
      </c>
      <c r="AO419" s="1">
        <f t="shared" si="54"/>
        <v>5.4180000000000001</v>
      </c>
      <c r="AP419" s="1">
        <v>21</v>
      </c>
      <c r="AQ419" s="1">
        <v>35</v>
      </c>
      <c r="AR419" s="1">
        <f t="shared" si="55"/>
        <v>28</v>
      </c>
      <c r="AS419" s="1">
        <v>2</v>
      </c>
      <c r="AT419" s="1">
        <v>2</v>
      </c>
      <c r="AU419" s="1">
        <v>1</v>
      </c>
      <c r="AV419" s="2">
        <v>3.375</v>
      </c>
      <c r="AW419" s="2">
        <v>3.7142857142857144</v>
      </c>
      <c r="AX419" s="2">
        <v>1.2</v>
      </c>
      <c r="AY419" s="2">
        <v>2.8</v>
      </c>
      <c r="AZ419" s="2">
        <v>2.6666666666666665</v>
      </c>
      <c r="BA419" s="2">
        <v>3</v>
      </c>
      <c r="BB419" s="2">
        <v>4.25</v>
      </c>
      <c r="BC419" s="2">
        <v>3.8</v>
      </c>
      <c r="BD419" s="3">
        <v>18.378223994753043</v>
      </c>
      <c r="BE419" s="3">
        <v>0.92</v>
      </c>
      <c r="BF419" s="3">
        <v>21.724</v>
      </c>
      <c r="BG419" s="3">
        <v>6.5148958957792322</v>
      </c>
      <c r="BH419" s="3">
        <v>0.13</v>
      </c>
      <c r="BI419" s="14">
        <v>3.7816286073893535E-2</v>
      </c>
      <c r="BJ419" s="3">
        <v>2.899</v>
      </c>
      <c r="BK419" s="9">
        <v>20.414999999999964</v>
      </c>
      <c r="BL419" s="9">
        <v>-126.06933000002971</v>
      </c>
    </row>
    <row r="420" spans="1:64" x14ac:dyDescent="0.4">
      <c r="A420" s="1">
        <v>37</v>
      </c>
      <c r="B420" s="1">
        <v>24</v>
      </c>
      <c r="C420" s="1" t="s">
        <v>76</v>
      </c>
      <c r="D420" s="1">
        <v>1</v>
      </c>
      <c r="E420" s="1" t="s">
        <v>77</v>
      </c>
      <c r="F420" s="1">
        <v>3</v>
      </c>
      <c r="G420" s="1" t="s">
        <v>84</v>
      </c>
      <c r="H420" s="1" t="s">
        <v>79</v>
      </c>
      <c r="I420" s="1" t="s">
        <v>80</v>
      </c>
      <c r="J420" s="1">
        <v>0</v>
      </c>
      <c r="K420" s="1">
        <v>0</v>
      </c>
      <c r="L420" s="1">
        <v>0</v>
      </c>
      <c r="M420" s="1">
        <f t="shared" si="56"/>
        <v>0</v>
      </c>
      <c r="N420" s="1" t="s">
        <v>80</v>
      </c>
      <c r="O420" s="1"/>
      <c r="P420" s="1"/>
      <c r="Q420" s="1">
        <v>1</v>
      </c>
      <c r="R420" s="1">
        <f t="shared" si="49"/>
        <v>1</v>
      </c>
      <c r="S420" s="1" t="s">
        <v>80</v>
      </c>
      <c r="T420" s="1">
        <f t="shared" si="50"/>
        <v>2</v>
      </c>
      <c r="U420" s="1" t="s">
        <v>83</v>
      </c>
      <c r="V420" s="1"/>
      <c r="W420" s="1">
        <v>1</v>
      </c>
      <c r="X420" s="1">
        <v>26.535</v>
      </c>
      <c r="Y420" s="1">
        <v>96.438999999999993</v>
      </c>
      <c r="Z420" s="1">
        <v>62.820999999999998</v>
      </c>
      <c r="AA420" s="1">
        <v>2.952</v>
      </c>
      <c r="AB420" s="1">
        <v>2.8889999999999998</v>
      </c>
      <c r="AC420" s="1">
        <v>2.827</v>
      </c>
      <c r="AD420" s="1">
        <v>1199.2380000000001</v>
      </c>
      <c r="AE420" s="1">
        <v>924.14800000000002</v>
      </c>
      <c r="AF420" s="1">
        <f t="shared" si="51"/>
        <v>1061.693</v>
      </c>
      <c r="AG420" s="1">
        <v>21</v>
      </c>
      <c r="AH420" s="1">
        <v>27</v>
      </c>
      <c r="AI420" s="1">
        <f t="shared" si="52"/>
        <v>24</v>
      </c>
      <c r="AJ420" s="1">
        <v>28.125</v>
      </c>
      <c r="AK420" s="1">
        <v>42.762</v>
      </c>
      <c r="AL420" s="1">
        <f t="shared" si="53"/>
        <v>26.0625</v>
      </c>
      <c r="AM420" s="1">
        <v>4.6550000000000002</v>
      </c>
      <c r="AN420" s="1">
        <v>5.9669999999999996</v>
      </c>
      <c r="AO420" s="1">
        <f t="shared" si="54"/>
        <v>5.3109999999999999</v>
      </c>
      <c r="AP420" s="1">
        <v>16</v>
      </c>
      <c r="AQ420" s="1">
        <v>21</v>
      </c>
      <c r="AR420" s="1">
        <f t="shared" si="55"/>
        <v>18.5</v>
      </c>
      <c r="AS420" s="1">
        <v>2</v>
      </c>
      <c r="AT420" s="1">
        <v>2</v>
      </c>
      <c r="AU420" s="1">
        <v>2</v>
      </c>
      <c r="AV420" s="2">
        <v>3.375</v>
      </c>
      <c r="AW420" s="2">
        <v>3.7142857142857144</v>
      </c>
      <c r="AX420" s="2">
        <v>1.2</v>
      </c>
      <c r="AY420" s="2">
        <v>2.8</v>
      </c>
      <c r="AZ420" s="2">
        <v>2.6666666666666665</v>
      </c>
      <c r="BA420" s="2">
        <v>3</v>
      </c>
      <c r="BB420" s="2">
        <v>4.25</v>
      </c>
      <c r="BC420" s="2">
        <v>3.8</v>
      </c>
      <c r="BD420" s="5"/>
      <c r="BE420" s="5"/>
      <c r="BF420" s="5"/>
      <c r="BG420" s="5"/>
      <c r="BH420" s="5"/>
      <c r="BI420" s="5"/>
      <c r="BJ420" s="5"/>
      <c r="BK420" s="4"/>
      <c r="BL420" s="4"/>
    </row>
    <row r="421" spans="1:64" x14ac:dyDescent="0.4">
      <c r="A421" s="1">
        <v>37</v>
      </c>
      <c r="B421" s="1">
        <v>24</v>
      </c>
      <c r="C421" s="1" t="s">
        <v>76</v>
      </c>
      <c r="D421" s="1">
        <v>1</v>
      </c>
      <c r="E421" s="1" t="s">
        <v>77</v>
      </c>
      <c r="F421" s="1">
        <v>4</v>
      </c>
      <c r="G421" s="1" t="s">
        <v>85</v>
      </c>
      <c r="H421" s="1" t="s">
        <v>80</v>
      </c>
      <c r="I421" s="1" t="s">
        <v>80</v>
      </c>
      <c r="J421" s="1">
        <v>1</v>
      </c>
      <c r="K421" s="1">
        <v>1</v>
      </c>
      <c r="L421" s="1">
        <v>3</v>
      </c>
      <c r="M421" s="1">
        <f t="shared" si="56"/>
        <v>1</v>
      </c>
      <c r="N421" s="1" t="s">
        <v>80</v>
      </c>
      <c r="O421" s="1"/>
      <c r="P421" s="1"/>
      <c r="Q421" s="1">
        <v>1</v>
      </c>
      <c r="R421" s="1">
        <f t="shared" si="49"/>
        <v>0</v>
      </c>
      <c r="S421" s="1"/>
      <c r="T421" s="1">
        <f t="shared" si="50"/>
        <v>1</v>
      </c>
      <c r="U421" s="1" t="s">
        <v>81</v>
      </c>
      <c r="V421" s="1" t="s">
        <v>83</v>
      </c>
      <c r="W421" s="1">
        <v>1</v>
      </c>
      <c r="X421" s="1">
        <v>35.152999999999999</v>
      </c>
      <c r="Y421" s="1">
        <v>368.81200000000001</v>
      </c>
      <c r="Z421" s="1">
        <v>159.90299999999999</v>
      </c>
      <c r="AA421" s="1">
        <v>13.893000000000001</v>
      </c>
      <c r="AB421" s="1">
        <v>9.7200000000000006</v>
      </c>
      <c r="AC421" s="1">
        <v>5.548</v>
      </c>
      <c r="AD421" s="1">
        <v>750.89499999999998</v>
      </c>
      <c r="AE421" s="1">
        <v>717.09100000000001</v>
      </c>
      <c r="AF421" s="1">
        <f t="shared" si="51"/>
        <v>733.99299999999994</v>
      </c>
      <c r="AG421" s="1">
        <v>38</v>
      </c>
      <c r="AH421" s="1">
        <v>44</v>
      </c>
      <c r="AI421" s="1">
        <f t="shared" si="52"/>
        <v>41</v>
      </c>
      <c r="AJ421" s="1">
        <v>40.206000000000003</v>
      </c>
      <c r="AK421" s="1">
        <v>36.081000000000003</v>
      </c>
      <c r="AL421" s="1">
        <f t="shared" si="53"/>
        <v>40.603000000000002</v>
      </c>
      <c r="AM421" s="1">
        <v>5.0330000000000004</v>
      </c>
      <c r="AN421" s="1">
        <v>6.4630000000000001</v>
      </c>
      <c r="AO421" s="1">
        <f t="shared" si="54"/>
        <v>5.7480000000000002</v>
      </c>
      <c r="AP421" s="1">
        <v>34</v>
      </c>
      <c r="AQ421" s="1">
        <v>37</v>
      </c>
      <c r="AR421" s="1">
        <f t="shared" si="55"/>
        <v>35.5</v>
      </c>
      <c r="AS421" s="1">
        <v>2</v>
      </c>
      <c r="AT421" s="1">
        <v>2</v>
      </c>
      <c r="AU421" s="1">
        <v>2</v>
      </c>
      <c r="AV421" s="2">
        <v>3.375</v>
      </c>
      <c r="AW421" s="2">
        <v>3.7142857142857144</v>
      </c>
      <c r="AX421" s="2">
        <v>1.2</v>
      </c>
      <c r="AY421" s="2">
        <v>2.8</v>
      </c>
      <c r="AZ421" s="2">
        <v>2.6666666666666665</v>
      </c>
      <c r="BA421" s="2">
        <v>3</v>
      </c>
      <c r="BB421" s="2">
        <v>4.25</v>
      </c>
      <c r="BC421" s="2">
        <v>3.8</v>
      </c>
      <c r="BD421" s="3">
        <v>17.602107173224283</v>
      </c>
      <c r="BE421" s="3">
        <v>0.70399999999999996</v>
      </c>
      <c r="BF421" s="3">
        <v>24.951000000000001</v>
      </c>
      <c r="BG421" s="3">
        <v>7.031162883178558</v>
      </c>
      <c r="BH421" s="3">
        <v>0.123</v>
      </c>
      <c r="BI421" s="14">
        <v>3.4895127994901576E-2</v>
      </c>
      <c r="BJ421" s="3">
        <v>2.99</v>
      </c>
      <c r="BK421" s="9">
        <v>22.090000000000146</v>
      </c>
      <c r="BL421" s="9">
        <v>57.909999999999854</v>
      </c>
    </row>
    <row r="422" spans="1:64" x14ac:dyDescent="0.4">
      <c r="A422" s="1">
        <v>37</v>
      </c>
      <c r="B422" s="1">
        <v>24</v>
      </c>
      <c r="C422" s="1" t="s">
        <v>76</v>
      </c>
      <c r="D422" s="1">
        <v>1</v>
      </c>
      <c r="E422" s="1" t="s">
        <v>77</v>
      </c>
      <c r="F422" s="1">
        <v>5</v>
      </c>
      <c r="G422" s="1" t="s">
        <v>82</v>
      </c>
      <c r="H422" s="1" t="s">
        <v>80</v>
      </c>
      <c r="I422" s="1" t="s">
        <v>79</v>
      </c>
      <c r="J422" s="1">
        <v>0</v>
      </c>
      <c r="K422" s="1">
        <v>0</v>
      </c>
      <c r="L422" s="1">
        <v>0</v>
      </c>
      <c r="M422" s="1">
        <f t="shared" si="56"/>
        <v>1</v>
      </c>
      <c r="N422" s="1" t="s">
        <v>80</v>
      </c>
      <c r="O422" s="1"/>
      <c r="P422" s="1"/>
      <c r="Q422" s="1">
        <v>0</v>
      </c>
      <c r="R422" s="1">
        <f t="shared" si="49"/>
        <v>0</v>
      </c>
      <c r="S422" s="1"/>
      <c r="T422" s="1">
        <f t="shared" si="50"/>
        <v>0</v>
      </c>
      <c r="U422" s="1"/>
      <c r="V422" s="1"/>
      <c r="W422" s="1">
        <v>0</v>
      </c>
      <c r="X422" s="1">
        <v>14.446999999999999</v>
      </c>
      <c r="Y422" s="1">
        <v>111.636</v>
      </c>
      <c r="Z422" s="1">
        <v>150.672</v>
      </c>
      <c r="AA422" s="1">
        <v>2.552</v>
      </c>
      <c r="AB422" s="1">
        <v>2.4359999999999999</v>
      </c>
      <c r="AC422" s="1">
        <v>2.3199999999999998</v>
      </c>
      <c r="AD422" s="1">
        <v>968.42899999999997</v>
      </c>
      <c r="AE422" s="1">
        <v>791.35299999999995</v>
      </c>
      <c r="AF422" s="1">
        <f t="shared" si="51"/>
        <v>879.89099999999996</v>
      </c>
      <c r="AG422" s="1">
        <v>14</v>
      </c>
      <c r="AH422" s="1">
        <v>17</v>
      </c>
      <c r="AI422" s="1">
        <f t="shared" si="52"/>
        <v>15.5</v>
      </c>
      <c r="AJ422" s="1">
        <v>34.908999999999999</v>
      </c>
      <c r="AK422" s="1">
        <v>35.5</v>
      </c>
      <c r="AL422" s="1">
        <f t="shared" si="53"/>
        <v>25.204499999999999</v>
      </c>
      <c r="AM422" s="1">
        <v>5.6059999999999999</v>
      </c>
      <c r="AN422" s="1">
        <v>6.7309999999999999</v>
      </c>
      <c r="AO422" s="1">
        <f t="shared" si="54"/>
        <v>6.1684999999999999</v>
      </c>
      <c r="AP422" s="1">
        <v>11</v>
      </c>
      <c r="AQ422" s="1">
        <v>14</v>
      </c>
      <c r="AR422" s="1">
        <f t="shared" si="55"/>
        <v>12.5</v>
      </c>
      <c r="AS422" s="1">
        <v>1</v>
      </c>
      <c r="AT422" s="1">
        <v>1</v>
      </c>
      <c r="AU422" s="1">
        <v>1</v>
      </c>
      <c r="AV422" s="2">
        <v>3.375</v>
      </c>
      <c r="AW422" s="2">
        <v>3.7142857142857144</v>
      </c>
      <c r="AX422" s="2">
        <v>1.2</v>
      </c>
      <c r="AY422" s="2">
        <v>2.8</v>
      </c>
      <c r="AZ422" s="2">
        <v>2.6666666666666665</v>
      </c>
      <c r="BA422" s="2">
        <v>3</v>
      </c>
      <c r="BB422" s="2">
        <v>4.25</v>
      </c>
      <c r="BC422" s="2">
        <v>3.8</v>
      </c>
      <c r="BD422" s="5"/>
      <c r="BE422" s="5"/>
      <c r="BF422" s="5"/>
      <c r="BG422" s="5"/>
      <c r="BH422" s="5"/>
      <c r="BI422" s="5"/>
      <c r="BJ422" s="5"/>
      <c r="BK422" s="4"/>
      <c r="BL422" s="4"/>
    </row>
    <row r="423" spans="1:64" x14ac:dyDescent="0.4">
      <c r="A423" s="1">
        <v>37</v>
      </c>
      <c r="B423" s="1">
        <v>24</v>
      </c>
      <c r="C423" s="1" t="s">
        <v>76</v>
      </c>
      <c r="D423" s="1">
        <v>1</v>
      </c>
      <c r="E423" s="1" t="s">
        <v>77</v>
      </c>
      <c r="F423" s="1">
        <v>6</v>
      </c>
      <c r="G423" s="1" t="s">
        <v>84</v>
      </c>
      <c r="H423" s="1" t="s">
        <v>79</v>
      </c>
      <c r="I423" s="1" t="s">
        <v>80</v>
      </c>
      <c r="J423" s="1">
        <v>1</v>
      </c>
      <c r="K423" s="1">
        <v>0</v>
      </c>
      <c r="L423" s="1">
        <v>0</v>
      </c>
      <c r="M423" s="1">
        <f t="shared" si="56"/>
        <v>1</v>
      </c>
      <c r="N423" s="1" t="s">
        <v>80</v>
      </c>
      <c r="O423" s="1" t="s">
        <v>79</v>
      </c>
      <c r="P423" s="1"/>
      <c r="Q423" s="1">
        <v>1</v>
      </c>
      <c r="R423" s="1">
        <f t="shared" si="49"/>
        <v>0</v>
      </c>
      <c r="S423" s="1"/>
      <c r="T423" s="1">
        <f t="shared" si="50"/>
        <v>1</v>
      </c>
      <c r="U423" s="1" t="s">
        <v>81</v>
      </c>
      <c r="V423" s="1"/>
      <c r="W423" s="1">
        <v>0</v>
      </c>
      <c r="X423" s="1">
        <v>21.113</v>
      </c>
      <c r="Y423" s="1">
        <v>88.555999999999997</v>
      </c>
      <c r="Z423" s="1">
        <v>108.383</v>
      </c>
      <c r="AA423" s="1">
        <v>1.264</v>
      </c>
      <c r="AB423" s="1">
        <v>1.3819999999999999</v>
      </c>
      <c r="AC423" s="1">
        <v>1.5</v>
      </c>
      <c r="AD423" s="1">
        <v>1130.222</v>
      </c>
      <c r="AE423" s="1">
        <v>765.346</v>
      </c>
      <c r="AF423" s="1">
        <f t="shared" si="51"/>
        <v>947.78399999999999</v>
      </c>
      <c r="AG423" s="1">
        <v>18</v>
      </c>
      <c r="AH423" s="1">
        <v>26</v>
      </c>
      <c r="AI423" s="1">
        <f t="shared" si="52"/>
        <v>22</v>
      </c>
      <c r="AJ423" s="1">
        <v>29.25</v>
      </c>
      <c r="AK423" s="1">
        <v>39.042999999999999</v>
      </c>
      <c r="AL423" s="1">
        <f t="shared" si="53"/>
        <v>25.625</v>
      </c>
      <c r="AM423" s="1">
        <v>5.625</v>
      </c>
      <c r="AN423" s="1">
        <v>6.2809999999999997</v>
      </c>
      <c r="AO423" s="1">
        <f t="shared" si="54"/>
        <v>5.9529999999999994</v>
      </c>
      <c r="AP423" s="1">
        <v>16</v>
      </c>
      <c r="AQ423" s="1">
        <v>23</v>
      </c>
      <c r="AR423" s="1">
        <f t="shared" si="55"/>
        <v>19.5</v>
      </c>
      <c r="AS423" s="1">
        <v>2</v>
      </c>
      <c r="AT423" s="1">
        <v>2</v>
      </c>
      <c r="AU423" s="1">
        <v>1</v>
      </c>
      <c r="AV423" s="2">
        <v>3.375</v>
      </c>
      <c r="AW423" s="2">
        <v>3.7142857142857144</v>
      </c>
      <c r="AX423" s="2">
        <v>1.2</v>
      </c>
      <c r="AY423" s="2">
        <v>2.8</v>
      </c>
      <c r="AZ423" s="2">
        <v>2.6666666666666665</v>
      </c>
      <c r="BA423" s="2">
        <v>3</v>
      </c>
      <c r="BB423" s="2">
        <v>4.25</v>
      </c>
      <c r="BC423" s="2">
        <v>3.8</v>
      </c>
      <c r="BD423" s="3">
        <v>6.5308275548723778</v>
      </c>
      <c r="BE423" s="3">
        <v>5.6000000000000001E-2</v>
      </c>
      <c r="BF423" s="3">
        <v>18.079999999999998</v>
      </c>
      <c r="BG423" s="3">
        <v>4.898362854364076</v>
      </c>
      <c r="BH423" s="3">
        <v>1.4E-2</v>
      </c>
      <c r="BI423" s="14">
        <v>1.9951089633923323E-3</v>
      </c>
      <c r="BJ423" s="3">
        <v>0.62300000000000022</v>
      </c>
      <c r="BK423" s="11"/>
      <c r="BL423" s="11"/>
    </row>
    <row r="424" spans="1:64" x14ac:dyDescent="0.4">
      <c r="A424" s="1">
        <v>37</v>
      </c>
      <c r="B424" s="1">
        <v>24</v>
      </c>
      <c r="C424" s="1" t="s">
        <v>76</v>
      </c>
      <c r="D424" s="1">
        <v>1</v>
      </c>
      <c r="E424" s="1" t="s">
        <v>77</v>
      </c>
      <c r="F424" s="1">
        <v>7</v>
      </c>
      <c r="G424" s="1" t="s">
        <v>85</v>
      </c>
      <c r="H424" s="1" t="s">
        <v>80</v>
      </c>
      <c r="I424" s="1" t="s">
        <v>80</v>
      </c>
      <c r="J424" s="1">
        <v>0</v>
      </c>
      <c r="K424" s="1">
        <v>0</v>
      </c>
      <c r="L424" s="1">
        <v>0</v>
      </c>
      <c r="M424" s="1">
        <f t="shared" si="56"/>
        <v>1</v>
      </c>
      <c r="N424" s="1" t="s">
        <v>80</v>
      </c>
      <c r="O424" s="1"/>
      <c r="P424" s="1"/>
      <c r="Q424" s="1">
        <v>1</v>
      </c>
      <c r="R424" s="1">
        <f t="shared" si="49"/>
        <v>0</v>
      </c>
      <c r="S424" s="1"/>
      <c r="T424" s="1">
        <f t="shared" si="50"/>
        <v>1</v>
      </c>
      <c r="U424" s="1" t="s">
        <v>81</v>
      </c>
      <c r="V424" s="1" t="s">
        <v>83</v>
      </c>
      <c r="W424" s="1">
        <v>0</v>
      </c>
      <c r="X424" s="1">
        <v>23.297000000000001</v>
      </c>
      <c r="Y424" s="1">
        <v>127.964</v>
      </c>
      <c r="Z424" s="1">
        <v>146.63900000000001</v>
      </c>
      <c r="AA424" s="1">
        <v>4.2919999999999998</v>
      </c>
      <c r="AB424" s="1">
        <v>4.9000000000000004</v>
      </c>
      <c r="AC424" s="1">
        <v>5.508</v>
      </c>
      <c r="AD424" s="1">
        <v>1083.3499999999999</v>
      </c>
      <c r="AE424" s="1">
        <v>814.077</v>
      </c>
      <c r="AF424" s="1">
        <f t="shared" si="51"/>
        <v>948.71349999999995</v>
      </c>
      <c r="AG424" s="1">
        <v>20</v>
      </c>
      <c r="AH424" s="1">
        <v>26</v>
      </c>
      <c r="AI424" s="1">
        <f t="shared" si="52"/>
        <v>23</v>
      </c>
      <c r="AJ424" s="1">
        <v>40.768999999999998</v>
      </c>
      <c r="AK424" s="1">
        <v>40.316000000000003</v>
      </c>
      <c r="AL424" s="1">
        <f t="shared" si="53"/>
        <v>31.884499999999999</v>
      </c>
      <c r="AM424" s="1">
        <v>5.3419999999999996</v>
      </c>
      <c r="AN424" s="1">
        <v>5.8719999999999999</v>
      </c>
      <c r="AO424" s="1">
        <f t="shared" si="54"/>
        <v>5.6069999999999993</v>
      </c>
      <c r="AP424" s="1">
        <v>13</v>
      </c>
      <c r="AQ424" s="1">
        <v>19</v>
      </c>
      <c r="AR424" s="1">
        <f t="shared" si="55"/>
        <v>16</v>
      </c>
      <c r="AS424" s="1">
        <v>2</v>
      </c>
      <c r="AT424" s="1">
        <v>1</v>
      </c>
      <c r="AU424" s="1">
        <v>2</v>
      </c>
      <c r="AV424" s="2">
        <v>3.375</v>
      </c>
      <c r="AW424" s="2">
        <v>3.7142857142857144</v>
      </c>
      <c r="AX424" s="2">
        <v>1.2</v>
      </c>
      <c r="AY424" s="2">
        <v>2.8</v>
      </c>
      <c r="AZ424" s="2">
        <v>2.6666666666666665</v>
      </c>
      <c r="BA424" s="2">
        <v>3</v>
      </c>
      <c r="BB424" s="2">
        <v>4.25</v>
      </c>
      <c r="BC424" s="2">
        <v>3.8</v>
      </c>
      <c r="BD424" s="5"/>
      <c r="BE424" s="5"/>
      <c r="BF424" s="5"/>
      <c r="BG424" s="5"/>
      <c r="BH424" s="5"/>
      <c r="BI424" s="5"/>
      <c r="BJ424" s="5"/>
      <c r="BK424" s="4"/>
      <c r="BL424" s="4"/>
    </row>
    <row r="425" spans="1:64" x14ac:dyDescent="0.4">
      <c r="A425" s="1">
        <v>37</v>
      </c>
      <c r="B425" s="1">
        <v>24</v>
      </c>
      <c r="C425" s="1" t="s">
        <v>76</v>
      </c>
      <c r="D425" s="1">
        <v>1</v>
      </c>
      <c r="E425" s="1" t="s">
        <v>77</v>
      </c>
      <c r="F425" s="1">
        <v>8</v>
      </c>
      <c r="G425" s="1" t="s">
        <v>78</v>
      </c>
      <c r="H425" s="1" t="s">
        <v>79</v>
      </c>
      <c r="I425" s="1" t="s">
        <v>79</v>
      </c>
      <c r="J425" s="1">
        <v>1</v>
      </c>
      <c r="K425" s="1">
        <v>0</v>
      </c>
      <c r="L425" s="1">
        <v>3</v>
      </c>
      <c r="M425" s="1">
        <f t="shared" si="56"/>
        <v>1</v>
      </c>
      <c r="N425" s="1" t="s">
        <v>80</v>
      </c>
      <c r="O425" s="1" t="s">
        <v>79</v>
      </c>
      <c r="P425" s="1"/>
      <c r="Q425" s="1">
        <v>1</v>
      </c>
      <c r="R425" s="1">
        <f t="shared" si="49"/>
        <v>0</v>
      </c>
      <c r="S425" s="1"/>
      <c r="T425" s="1">
        <f t="shared" si="50"/>
        <v>1</v>
      </c>
      <c r="U425" s="1" t="s">
        <v>83</v>
      </c>
      <c r="V425" s="1"/>
      <c r="W425" s="1">
        <v>1</v>
      </c>
      <c r="X425" s="1">
        <v>23.527000000000001</v>
      </c>
      <c r="Y425" s="1">
        <v>370.94099999999997</v>
      </c>
      <c r="Z425" s="1">
        <v>171.51</v>
      </c>
      <c r="AA425" s="1">
        <v>9.4969999999999999</v>
      </c>
      <c r="AB425" s="1">
        <v>6.9790000000000001</v>
      </c>
      <c r="AC425" s="1">
        <v>4.4619999999999997</v>
      </c>
      <c r="AD425" s="1">
        <v>810.32</v>
      </c>
      <c r="AE425" s="1">
        <v>569.70299999999997</v>
      </c>
      <c r="AF425" s="1">
        <f t="shared" si="51"/>
        <v>690.01150000000007</v>
      </c>
      <c r="AG425" s="1">
        <v>25</v>
      </c>
      <c r="AH425" s="1">
        <v>37</v>
      </c>
      <c r="AI425" s="1">
        <f t="shared" si="52"/>
        <v>31</v>
      </c>
      <c r="AJ425" s="1">
        <v>43.182000000000002</v>
      </c>
      <c r="AK425" s="1">
        <v>38.057000000000002</v>
      </c>
      <c r="AL425" s="1">
        <f t="shared" si="53"/>
        <v>37.091000000000001</v>
      </c>
      <c r="AM425" s="1">
        <v>5.9930000000000003</v>
      </c>
      <c r="AN425" s="1">
        <v>6.0510000000000002</v>
      </c>
      <c r="AO425" s="1">
        <f t="shared" si="54"/>
        <v>6.0220000000000002</v>
      </c>
      <c r="AP425" s="1">
        <v>22</v>
      </c>
      <c r="AQ425" s="1">
        <v>35</v>
      </c>
      <c r="AR425" s="1">
        <f t="shared" si="55"/>
        <v>28.5</v>
      </c>
      <c r="AS425" s="1">
        <v>2</v>
      </c>
      <c r="AT425" s="1">
        <v>2</v>
      </c>
      <c r="AU425" s="1">
        <v>2</v>
      </c>
      <c r="AV425" s="2">
        <v>3.375</v>
      </c>
      <c r="AW425" s="2">
        <v>3.7142857142857144</v>
      </c>
      <c r="AX425" s="2">
        <v>1.2</v>
      </c>
      <c r="AY425" s="2">
        <v>2.8</v>
      </c>
      <c r="AZ425" s="2">
        <v>2.6666666666666665</v>
      </c>
      <c r="BA425" s="2">
        <v>3</v>
      </c>
      <c r="BB425" s="2">
        <v>4.25</v>
      </c>
      <c r="BC425" s="2">
        <v>3.8</v>
      </c>
      <c r="BD425" s="3">
        <v>12.85423267022869</v>
      </c>
      <c r="BE425" s="3">
        <v>1.9E-2</v>
      </c>
      <c r="BF425" s="3">
        <v>17.614999999999998</v>
      </c>
      <c r="BG425" s="3">
        <v>2.5699471843492652</v>
      </c>
      <c r="BH425" s="3">
        <v>4.0000000000000001E-3</v>
      </c>
      <c r="BI425" s="14">
        <v>1.1376518188214531E-3</v>
      </c>
      <c r="BJ425" s="3">
        <v>0.69599999999999973</v>
      </c>
      <c r="BK425" s="11"/>
      <c r="BL425" s="11"/>
    </row>
    <row r="426" spans="1:64" x14ac:dyDescent="0.4">
      <c r="A426" s="1">
        <v>37</v>
      </c>
      <c r="B426" s="1">
        <v>24</v>
      </c>
      <c r="C426" s="1" t="s">
        <v>76</v>
      </c>
      <c r="D426" s="1">
        <v>1</v>
      </c>
      <c r="E426" s="1" t="s">
        <v>77</v>
      </c>
      <c r="F426" s="1">
        <v>9</v>
      </c>
      <c r="G426" s="1" t="s">
        <v>84</v>
      </c>
      <c r="H426" s="1" t="s">
        <v>79</v>
      </c>
      <c r="I426" s="1" t="s">
        <v>80</v>
      </c>
      <c r="J426" s="1">
        <v>1</v>
      </c>
      <c r="K426" s="1">
        <v>0</v>
      </c>
      <c r="L426" s="1">
        <v>0</v>
      </c>
      <c r="M426" s="1">
        <f t="shared" si="56"/>
        <v>1</v>
      </c>
      <c r="N426" s="1" t="s">
        <v>79</v>
      </c>
      <c r="O426" s="1"/>
      <c r="P426" s="1"/>
      <c r="Q426" s="1">
        <v>0</v>
      </c>
      <c r="R426" s="1">
        <f t="shared" si="49"/>
        <v>0</v>
      </c>
      <c r="S426" s="1"/>
      <c r="T426" s="1">
        <f t="shared" si="50"/>
        <v>0</v>
      </c>
      <c r="U426" s="1" t="s">
        <v>81</v>
      </c>
      <c r="V426" s="1" t="s">
        <v>83</v>
      </c>
      <c r="W426" s="1">
        <v>1</v>
      </c>
      <c r="X426" s="1">
        <v>22.759</v>
      </c>
      <c r="Y426" s="1">
        <v>107.81399999999999</v>
      </c>
      <c r="Z426" s="1">
        <v>120.681</v>
      </c>
      <c r="AA426" s="1">
        <v>1.3180000000000001</v>
      </c>
      <c r="AB426" s="1">
        <v>1.355</v>
      </c>
      <c r="AC426" s="1">
        <v>1.3919999999999999</v>
      </c>
      <c r="AD426" s="1">
        <v>944.65200000000004</v>
      </c>
      <c r="AE426" s="1">
        <v>796</v>
      </c>
      <c r="AF426" s="1">
        <f t="shared" si="51"/>
        <v>870.32600000000002</v>
      </c>
      <c r="AG426" s="1">
        <v>23</v>
      </c>
      <c r="AH426" s="1">
        <v>27</v>
      </c>
      <c r="AI426" s="1">
        <f t="shared" si="52"/>
        <v>25</v>
      </c>
      <c r="AJ426" s="1">
        <v>35.052999999999997</v>
      </c>
      <c r="AK426" s="1">
        <v>38.875</v>
      </c>
      <c r="AL426" s="1">
        <f t="shared" si="53"/>
        <v>30.026499999999999</v>
      </c>
      <c r="AM426" s="1">
        <v>5.3710000000000004</v>
      </c>
      <c r="AN426" s="1">
        <v>8.3610000000000007</v>
      </c>
      <c r="AO426" s="1">
        <f t="shared" si="54"/>
        <v>6.8660000000000005</v>
      </c>
      <c r="AP426" s="1">
        <v>19</v>
      </c>
      <c r="AQ426" s="1">
        <v>24</v>
      </c>
      <c r="AR426" s="1">
        <f t="shared" si="55"/>
        <v>21.5</v>
      </c>
      <c r="AS426" s="1">
        <v>2</v>
      </c>
      <c r="AT426" s="1">
        <v>2</v>
      </c>
      <c r="AU426" s="1">
        <v>2</v>
      </c>
      <c r="AV426" s="2">
        <v>3.375</v>
      </c>
      <c r="AW426" s="2">
        <v>3.7142857142857144</v>
      </c>
      <c r="AX426" s="2">
        <v>1.2</v>
      </c>
      <c r="AY426" s="2">
        <v>2.8</v>
      </c>
      <c r="AZ426" s="2">
        <v>2.6666666666666665</v>
      </c>
      <c r="BA426" s="2">
        <v>3</v>
      </c>
      <c r="BB426" s="2">
        <v>4.25</v>
      </c>
      <c r="BC426" s="2">
        <v>3.8</v>
      </c>
      <c r="BD426" s="3">
        <v>11.171740433471641</v>
      </c>
      <c r="BE426" s="3">
        <v>4.2999999999999997E-2</v>
      </c>
      <c r="BF426" s="3">
        <v>18.422000000000001</v>
      </c>
      <c r="BG426" s="3">
        <v>5.1853666803984595</v>
      </c>
      <c r="BH426" s="3">
        <v>7.0000000000000001E-3</v>
      </c>
      <c r="BI426" s="14">
        <v>1.5702841374235469E-3</v>
      </c>
      <c r="BJ426" s="3">
        <v>0.57100000000002638</v>
      </c>
      <c r="BK426" s="11"/>
      <c r="BL426" s="11"/>
    </row>
    <row r="427" spans="1:64" x14ac:dyDescent="0.4">
      <c r="A427" s="1">
        <v>37</v>
      </c>
      <c r="B427" s="1">
        <v>24</v>
      </c>
      <c r="C427" s="1" t="s">
        <v>76</v>
      </c>
      <c r="D427" s="1">
        <v>1</v>
      </c>
      <c r="E427" s="1" t="s">
        <v>77</v>
      </c>
      <c r="F427" s="1">
        <v>10</v>
      </c>
      <c r="G427" s="1" t="s">
        <v>85</v>
      </c>
      <c r="H427" s="1" t="s">
        <v>80</v>
      </c>
      <c r="I427" s="1" t="s">
        <v>80</v>
      </c>
      <c r="J427" s="1">
        <v>0</v>
      </c>
      <c r="K427" s="1">
        <v>0</v>
      </c>
      <c r="L427" s="1">
        <v>2</v>
      </c>
      <c r="M427" s="1">
        <f t="shared" si="56"/>
        <v>1</v>
      </c>
      <c r="N427" s="1" t="s">
        <v>80</v>
      </c>
      <c r="O427" s="1"/>
      <c r="P427" s="1"/>
      <c r="Q427" s="1">
        <v>1</v>
      </c>
      <c r="R427" s="1">
        <f t="shared" si="49"/>
        <v>0</v>
      </c>
      <c r="S427" s="1"/>
      <c r="T427" s="1">
        <f t="shared" si="50"/>
        <v>1</v>
      </c>
      <c r="U427" s="1" t="s">
        <v>83</v>
      </c>
      <c r="V427" s="1"/>
      <c r="W427" s="1">
        <v>1</v>
      </c>
      <c r="X427" s="1">
        <v>24.521999999999998</v>
      </c>
      <c r="Y427" s="1">
        <v>263.45299999999997</v>
      </c>
      <c r="Z427" s="1">
        <v>133.59</v>
      </c>
      <c r="AA427" s="1">
        <v>6.73</v>
      </c>
      <c r="AB427" s="1">
        <v>6.4240000000000004</v>
      </c>
      <c r="AC427" s="1">
        <v>6.1180000000000003</v>
      </c>
      <c r="AD427" s="1">
        <v>926.625</v>
      </c>
      <c r="AE427" s="1">
        <v>626.85699999999997</v>
      </c>
      <c r="AF427" s="1">
        <f t="shared" si="51"/>
        <v>776.74099999999999</v>
      </c>
      <c r="AG427" s="1">
        <v>24</v>
      </c>
      <c r="AH427" s="1">
        <v>35</v>
      </c>
      <c r="AI427" s="1">
        <f t="shared" si="52"/>
        <v>29.5</v>
      </c>
      <c r="AJ427" s="1">
        <v>24.937999999999999</v>
      </c>
      <c r="AK427" s="1">
        <v>27.530999999999999</v>
      </c>
      <c r="AL427" s="1">
        <f t="shared" si="53"/>
        <v>27.219000000000001</v>
      </c>
      <c r="AM427" s="1">
        <v>5.8049999999999997</v>
      </c>
      <c r="AN427" s="1">
        <v>6.33</v>
      </c>
      <c r="AO427" s="1">
        <f t="shared" si="54"/>
        <v>6.0674999999999999</v>
      </c>
      <c r="AP427" s="1">
        <v>16</v>
      </c>
      <c r="AQ427" s="1">
        <v>32</v>
      </c>
      <c r="AR427" s="1">
        <f t="shared" si="55"/>
        <v>24</v>
      </c>
      <c r="AS427" s="1">
        <v>2</v>
      </c>
      <c r="AT427" s="1">
        <v>1</v>
      </c>
      <c r="AU427" s="1">
        <v>2</v>
      </c>
      <c r="AV427" s="2">
        <v>3.375</v>
      </c>
      <c r="AW427" s="2">
        <v>3.7142857142857144</v>
      </c>
      <c r="AX427" s="2">
        <v>1.2</v>
      </c>
      <c r="AY427" s="2">
        <v>2.8</v>
      </c>
      <c r="AZ427" s="2">
        <v>2.6666666666666665</v>
      </c>
      <c r="BA427" s="2">
        <v>3</v>
      </c>
      <c r="BB427" s="2">
        <v>4.25</v>
      </c>
      <c r="BC427" s="2">
        <v>3.8</v>
      </c>
      <c r="BD427" s="5"/>
      <c r="BE427" s="5"/>
      <c r="BF427" s="5"/>
      <c r="BG427" s="5"/>
      <c r="BH427" s="5"/>
      <c r="BI427" s="5"/>
      <c r="BJ427" s="5"/>
      <c r="BK427" s="4"/>
      <c r="BL427" s="4"/>
    </row>
    <row r="428" spans="1:64" x14ac:dyDescent="0.4">
      <c r="A428" s="1">
        <v>37</v>
      </c>
      <c r="B428" s="1">
        <v>24</v>
      </c>
      <c r="C428" s="1" t="s">
        <v>76</v>
      </c>
      <c r="D428" s="1">
        <v>1</v>
      </c>
      <c r="E428" s="1" t="s">
        <v>77</v>
      </c>
      <c r="F428" s="1">
        <v>11</v>
      </c>
      <c r="G428" s="1" t="s">
        <v>78</v>
      </c>
      <c r="H428" s="1" t="s">
        <v>79</v>
      </c>
      <c r="I428" s="1" t="s">
        <v>79</v>
      </c>
      <c r="J428" s="1">
        <v>1</v>
      </c>
      <c r="K428" s="1">
        <v>0</v>
      </c>
      <c r="L428" s="1">
        <v>1</v>
      </c>
      <c r="M428" s="1">
        <f t="shared" si="56"/>
        <v>1</v>
      </c>
      <c r="N428" s="1" t="s">
        <v>80</v>
      </c>
      <c r="O428" s="1" t="s">
        <v>79</v>
      </c>
      <c r="P428" s="1"/>
      <c r="Q428" s="1">
        <v>1</v>
      </c>
      <c r="R428" s="1">
        <f t="shared" si="49"/>
        <v>0</v>
      </c>
      <c r="S428" s="1"/>
      <c r="T428" s="1">
        <f t="shared" si="50"/>
        <v>1</v>
      </c>
      <c r="U428" s="1" t="s">
        <v>81</v>
      </c>
      <c r="V428" s="1" t="s">
        <v>83</v>
      </c>
      <c r="W428" s="1">
        <v>1</v>
      </c>
      <c r="X428" s="1">
        <v>25.256</v>
      </c>
      <c r="Y428" s="1">
        <v>275.45600000000002</v>
      </c>
      <c r="Z428" s="1">
        <v>128.1</v>
      </c>
      <c r="AA428" s="1">
        <v>7.5860000000000003</v>
      </c>
      <c r="AB428" s="1">
        <v>6.202</v>
      </c>
      <c r="AC428" s="1">
        <v>4.8179999999999996</v>
      </c>
      <c r="AD428" s="1">
        <v>835.29600000000005</v>
      </c>
      <c r="AE428" s="1">
        <v>476.10399999999998</v>
      </c>
      <c r="AF428" s="1">
        <f t="shared" si="51"/>
        <v>655.7</v>
      </c>
      <c r="AG428" s="1">
        <v>27</v>
      </c>
      <c r="AH428" s="1">
        <v>48</v>
      </c>
      <c r="AI428" s="1">
        <f t="shared" si="52"/>
        <v>37.5</v>
      </c>
      <c r="AJ428" s="1">
        <v>30.05</v>
      </c>
      <c r="AK428" s="1">
        <v>27.727</v>
      </c>
      <c r="AL428" s="1">
        <f t="shared" si="53"/>
        <v>33.774999999999999</v>
      </c>
      <c r="AM428" s="1">
        <v>5.3109999999999999</v>
      </c>
      <c r="AN428" s="1">
        <v>6.5570000000000004</v>
      </c>
      <c r="AO428" s="1">
        <f t="shared" si="54"/>
        <v>5.9340000000000002</v>
      </c>
      <c r="AP428" s="1">
        <v>20</v>
      </c>
      <c r="AQ428" s="1">
        <v>44</v>
      </c>
      <c r="AR428" s="1">
        <f t="shared" si="55"/>
        <v>32</v>
      </c>
      <c r="AS428" s="1">
        <v>1</v>
      </c>
      <c r="AT428" s="1">
        <v>1</v>
      </c>
      <c r="AU428" s="1">
        <v>1</v>
      </c>
      <c r="AV428" s="2">
        <v>3.375</v>
      </c>
      <c r="AW428" s="2">
        <v>3.7142857142857144</v>
      </c>
      <c r="AX428" s="2">
        <v>1.2</v>
      </c>
      <c r="AY428" s="2">
        <v>2.8</v>
      </c>
      <c r="AZ428" s="2">
        <v>2.6666666666666665</v>
      </c>
      <c r="BA428" s="2">
        <v>3</v>
      </c>
      <c r="BB428" s="2">
        <v>4.25</v>
      </c>
      <c r="BC428" s="2">
        <v>3.8</v>
      </c>
      <c r="BD428" s="3">
        <v>5.6806633474421391</v>
      </c>
      <c r="BE428" s="3">
        <v>2.3E-2</v>
      </c>
      <c r="BF428" s="3">
        <v>17.917000000000002</v>
      </c>
      <c r="BG428" s="3">
        <v>3.2114776027650391</v>
      </c>
      <c r="BH428" s="3">
        <v>7.0000000000000001E-3</v>
      </c>
      <c r="BI428" s="14">
        <v>1.5124567306322978E-3</v>
      </c>
      <c r="BJ428" s="3">
        <v>0.86500000000000909</v>
      </c>
      <c r="BK428" s="11"/>
      <c r="BL428" s="11"/>
    </row>
    <row r="429" spans="1:64" x14ac:dyDescent="0.4">
      <c r="A429" s="1">
        <v>37</v>
      </c>
      <c r="B429" s="1">
        <v>24</v>
      </c>
      <c r="C429" s="1" t="s">
        <v>76</v>
      </c>
      <c r="D429" s="1">
        <v>1</v>
      </c>
      <c r="E429" s="1" t="s">
        <v>77</v>
      </c>
      <c r="F429" s="1">
        <v>12</v>
      </c>
      <c r="G429" s="1" t="s">
        <v>82</v>
      </c>
      <c r="H429" s="1" t="s">
        <v>80</v>
      </c>
      <c r="I429" s="1" t="s">
        <v>79</v>
      </c>
      <c r="J429" s="1">
        <v>0</v>
      </c>
      <c r="K429" s="1">
        <v>0</v>
      </c>
      <c r="L429" s="1">
        <v>0</v>
      </c>
      <c r="M429" s="1">
        <f t="shared" si="56"/>
        <v>1</v>
      </c>
      <c r="N429" s="1" t="s">
        <v>80</v>
      </c>
      <c r="O429" s="1"/>
      <c r="P429" s="1"/>
      <c r="Q429" s="1">
        <v>1</v>
      </c>
      <c r="R429" s="1">
        <f t="shared" si="49"/>
        <v>0</v>
      </c>
      <c r="S429" s="1"/>
      <c r="T429" s="1">
        <f t="shared" si="50"/>
        <v>1</v>
      </c>
      <c r="U429" s="1" t="s">
        <v>81</v>
      </c>
      <c r="V429" s="1" t="s">
        <v>83</v>
      </c>
      <c r="W429" s="1">
        <v>1</v>
      </c>
      <c r="X429" s="1">
        <v>21.510999999999999</v>
      </c>
      <c r="Y429" s="1">
        <v>166.44300000000001</v>
      </c>
      <c r="Z429" s="1">
        <v>113.16</v>
      </c>
      <c r="AA429" s="1">
        <v>2.4809999999999999</v>
      </c>
      <c r="AB429" s="1">
        <v>2.7890000000000001</v>
      </c>
      <c r="AC429" s="1">
        <v>3.0979999999999999</v>
      </c>
      <c r="AD429" s="1">
        <v>837.95799999999997</v>
      </c>
      <c r="AE429" s="1">
        <v>762.69200000000001</v>
      </c>
      <c r="AF429" s="1">
        <f t="shared" si="51"/>
        <v>800.32500000000005</v>
      </c>
      <c r="AG429" s="1">
        <v>24</v>
      </c>
      <c r="AH429" s="1">
        <v>26</v>
      </c>
      <c r="AI429" s="1">
        <f t="shared" si="52"/>
        <v>25</v>
      </c>
      <c r="AJ429" s="1">
        <v>60.167000000000002</v>
      </c>
      <c r="AK429" s="1">
        <v>38.832999999999998</v>
      </c>
      <c r="AL429" s="1">
        <f t="shared" si="53"/>
        <v>42.583500000000001</v>
      </c>
      <c r="AM429" s="1">
        <v>5.827</v>
      </c>
      <c r="AN429" s="1">
        <v>6.7679999999999998</v>
      </c>
      <c r="AO429" s="1">
        <f t="shared" si="54"/>
        <v>6.2974999999999994</v>
      </c>
      <c r="AP429" s="1">
        <v>18</v>
      </c>
      <c r="AQ429" s="1">
        <v>24</v>
      </c>
      <c r="AR429" s="1">
        <f t="shared" si="55"/>
        <v>21</v>
      </c>
      <c r="AS429" s="1">
        <v>2</v>
      </c>
      <c r="AT429" s="1">
        <v>2</v>
      </c>
      <c r="AU429" s="1">
        <v>2</v>
      </c>
      <c r="AV429" s="2">
        <v>3.375</v>
      </c>
      <c r="AW429" s="2">
        <v>3.7142857142857144</v>
      </c>
      <c r="AX429" s="2">
        <v>1.2</v>
      </c>
      <c r="AY429" s="2">
        <v>2.8</v>
      </c>
      <c r="AZ429" s="2">
        <v>2.6666666666666665</v>
      </c>
      <c r="BA429" s="2">
        <v>3</v>
      </c>
      <c r="BB429" s="2">
        <v>4.25</v>
      </c>
      <c r="BC429" s="2">
        <v>3.8</v>
      </c>
      <c r="BD429" s="5"/>
      <c r="BE429" s="5"/>
      <c r="BF429" s="5"/>
      <c r="BG429" s="5"/>
      <c r="BH429" s="5"/>
      <c r="BI429" s="5"/>
      <c r="BJ429" s="5"/>
      <c r="BK429" s="4"/>
      <c r="BL429" s="4"/>
    </row>
    <row r="430" spans="1:64" x14ac:dyDescent="0.4">
      <c r="A430" s="1">
        <v>37</v>
      </c>
      <c r="B430" s="1">
        <v>24</v>
      </c>
      <c r="C430" s="1" t="s">
        <v>76</v>
      </c>
      <c r="D430" s="1">
        <v>1</v>
      </c>
      <c r="E430" s="1" t="s">
        <v>77</v>
      </c>
      <c r="F430" s="1">
        <v>13</v>
      </c>
      <c r="G430" s="1" t="s">
        <v>85</v>
      </c>
      <c r="H430" s="1" t="s">
        <v>80</v>
      </c>
      <c r="I430" s="1" t="s">
        <v>80</v>
      </c>
      <c r="J430" s="1">
        <v>0</v>
      </c>
      <c r="K430" s="1">
        <v>0</v>
      </c>
      <c r="L430" s="1">
        <v>2</v>
      </c>
      <c r="M430" s="1">
        <f t="shared" si="56"/>
        <v>1</v>
      </c>
      <c r="N430" s="1" t="s">
        <v>80</v>
      </c>
      <c r="O430" s="1"/>
      <c r="P430" s="1"/>
      <c r="Q430" s="1">
        <v>0</v>
      </c>
      <c r="R430" s="1">
        <f t="shared" si="49"/>
        <v>0</v>
      </c>
      <c r="S430" s="1"/>
      <c r="T430" s="1">
        <f t="shared" si="50"/>
        <v>0</v>
      </c>
      <c r="U430" s="1" t="s">
        <v>83</v>
      </c>
      <c r="V430" s="1"/>
      <c r="W430" s="1">
        <v>1</v>
      </c>
      <c r="X430" s="1">
        <v>21.553000000000001</v>
      </c>
      <c r="Y430" s="1">
        <v>287.577</v>
      </c>
      <c r="Z430" s="1">
        <v>132.58099999999999</v>
      </c>
      <c r="AA430" s="1">
        <v>6.6509999999999998</v>
      </c>
      <c r="AB430" s="1">
        <v>5.7990000000000004</v>
      </c>
      <c r="AC430" s="1">
        <v>4.9459999999999997</v>
      </c>
      <c r="AD430" s="1">
        <v>1514.308</v>
      </c>
      <c r="AE430" s="1">
        <v>993.35</v>
      </c>
      <c r="AF430" s="1">
        <f t="shared" si="51"/>
        <v>1253.829</v>
      </c>
      <c r="AG430" s="1">
        <v>13</v>
      </c>
      <c r="AH430" s="1">
        <v>20</v>
      </c>
      <c r="AI430" s="1">
        <f t="shared" si="52"/>
        <v>16.5</v>
      </c>
      <c r="AJ430" s="1">
        <v>23.667000000000002</v>
      </c>
      <c r="AK430" s="1">
        <v>26.8</v>
      </c>
      <c r="AL430" s="1">
        <f t="shared" si="53"/>
        <v>20.083500000000001</v>
      </c>
      <c r="AM430" s="1">
        <v>3.431</v>
      </c>
      <c r="AN430" s="1">
        <v>4.7229999999999999</v>
      </c>
      <c r="AO430" s="1">
        <f t="shared" si="54"/>
        <v>4.077</v>
      </c>
      <c r="AP430" s="1">
        <v>12</v>
      </c>
      <c r="AQ430" s="1">
        <v>15</v>
      </c>
      <c r="AR430" s="1">
        <f t="shared" si="55"/>
        <v>13.5</v>
      </c>
      <c r="AS430" s="1">
        <v>1</v>
      </c>
      <c r="AT430" s="1">
        <v>1</v>
      </c>
      <c r="AU430" s="1">
        <v>1</v>
      </c>
      <c r="AV430" s="2">
        <v>3.375</v>
      </c>
      <c r="AW430" s="2">
        <v>3.7142857142857144</v>
      </c>
      <c r="AX430" s="2">
        <v>1.2</v>
      </c>
      <c r="AY430" s="2">
        <v>2.8</v>
      </c>
      <c r="AZ430" s="2">
        <v>2.6666666666666665</v>
      </c>
      <c r="BA430" s="2">
        <v>3</v>
      </c>
      <c r="BB430" s="2">
        <v>4.25</v>
      </c>
      <c r="BC430" s="2">
        <v>3.8</v>
      </c>
      <c r="BD430" s="5"/>
      <c r="BE430" s="5"/>
      <c r="BF430" s="5"/>
      <c r="BG430" s="5"/>
      <c r="BH430" s="5"/>
      <c r="BI430" s="5"/>
      <c r="BJ430" s="5"/>
      <c r="BK430" s="4"/>
      <c r="BL430" s="4"/>
    </row>
    <row r="431" spans="1:64" x14ac:dyDescent="0.4">
      <c r="A431" s="1">
        <v>37</v>
      </c>
      <c r="B431" s="1">
        <v>24</v>
      </c>
      <c r="C431" s="1" t="s">
        <v>76</v>
      </c>
      <c r="D431" s="1">
        <v>1</v>
      </c>
      <c r="E431" s="1" t="s">
        <v>77</v>
      </c>
      <c r="F431" s="1">
        <v>14</v>
      </c>
      <c r="G431" s="1" t="s">
        <v>78</v>
      </c>
      <c r="H431" s="1" t="s">
        <v>79</v>
      </c>
      <c r="I431" s="1" t="s">
        <v>79</v>
      </c>
      <c r="J431" s="1">
        <v>1</v>
      </c>
      <c r="K431" s="1">
        <v>0</v>
      </c>
      <c r="L431" s="1">
        <v>5</v>
      </c>
      <c r="M431" s="1">
        <f t="shared" si="56"/>
        <v>0</v>
      </c>
      <c r="N431" s="1"/>
      <c r="O431" s="1"/>
      <c r="P431" s="1"/>
      <c r="Q431" s="1">
        <v>1</v>
      </c>
      <c r="R431" s="1">
        <f t="shared" si="49"/>
        <v>0</v>
      </c>
      <c r="S431" s="1"/>
      <c r="T431" s="1">
        <f t="shared" si="50"/>
        <v>1</v>
      </c>
      <c r="U431" s="1" t="s">
        <v>81</v>
      </c>
      <c r="V431" s="1" t="s">
        <v>83</v>
      </c>
      <c r="W431" s="1">
        <v>1</v>
      </c>
      <c r="X431" s="1">
        <v>28.596</v>
      </c>
      <c r="Y431" s="1">
        <v>416.63900000000001</v>
      </c>
      <c r="Z431" s="1">
        <v>196.07900000000001</v>
      </c>
      <c r="AA431" s="1">
        <v>9.3819999999999997</v>
      </c>
      <c r="AB431" s="1">
        <v>13.898999999999999</v>
      </c>
      <c r="AC431" s="1">
        <v>18.414999999999999</v>
      </c>
      <c r="AD431" s="1">
        <v>1816.2860000000001</v>
      </c>
      <c r="AE431" s="1">
        <v>1128.0999999999999</v>
      </c>
      <c r="AF431" s="1">
        <f t="shared" si="51"/>
        <v>1472.193</v>
      </c>
      <c r="AG431" s="1">
        <v>14</v>
      </c>
      <c r="AH431" s="1">
        <v>20</v>
      </c>
      <c r="AI431" s="1">
        <f t="shared" si="52"/>
        <v>17</v>
      </c>
      <c r="AJ431" s="1">
        <v>22.875</v>
      </c>
      <c r="AK431" s="1">
        <v>622.72699999999998</v>
      </c>
      <c r="AL431" s="1">
        <f t="shared" si="53"/>
        <v>19.9375</v>
      </c>
      <c r="AM431" s="1">
        <v>4.1280000000000001</v>
      </c>
      <c r="AN431" s="1">
        <v>4.1539999999999999</v>
      </c>
      <c r="AO431" s="1">
        <f t="shared" si="54"/>
        <v>4.141</v>
      </c>
      <c r="AP431" s="1">
        <v>8</v>
      </c>
      <c r="AQ431" s="1">
        <v>11</v>
      </c>
      <c r="AR431" s="1">
        <f t="shared" si="55"/>
        <v>9.5</v>
      </c>
      <c r="AS431" s="1">
        <v>2</v>
      </c>
      <c r="AT431" s="1">
        <v>2</v>
      </c>
      <c r="AU431" s="1">
        <v>2</v>
      </c>
      <c r="AV431" s="2">
        <v>3.375</v>
      </c>
      <c r="AW431" s="2">
        <v>3.7142857142857144</v>
      </c>
      <c r="AX431" s="2">
        <v>1.2</v>
      </c>
      <c r="AY431" s="2">
        <v>2.8</v>
      </c>
      <c r="AZ431" s="2">
        <v>2.6666666666666665</v>
      </c>
      <c r="BA431" s="2">
        <v>3</v>
      </c>
      <c r="BB431" s="2">
        <v>4.25</v>
      </c>
      <c r="BC431" s="2">
        <v>3.8</v>
      </c>
      <c r="BD431" s="3">
        <v>5.9602877075343699</v>
      </c>
      <c r="BE431" s="3">
        <v>2.1999999999999999E-2</v>
      </c>
      <c r="BF431" s="3">
        <v>16.632000000000001</v>
      </c>
      <c r="BG431" s="3">
        <v>3.2081145857982358</v>
      </c>
      <c r="BH431" s="3">
        <v>0.01</v>
      </c>
      <c r="BI431" s="14">
        <v>1.7779288492912441E-3</v>
      </c>
      <c r="BJ431" s="3">
        <v>0.66000000000002501</v>
      </c>
      <c r="BK431" s="11"/>
      <c r="BL431" s="11"/>
    </row>
    <row r="432" spans="1:64" x14ac:dyDescent="0.4">
      <c r="A432" s="1">
        <v>37</v>
      </c>
      <c r="B432" s="1">
        <v>24</v>
      </c>
      <c r="C432" s="1" t="s">
        <v>76</v>
      </c>
      <c r="D432" s="1">
        <v>1</v>
      </c>
      <c r="E432" s="1" t="s">
        <v>77</v>
      </c>
      <c r="F432" s="1">
        <v>15</v>
      </c>
      <c r="G432" s="1" t="s">
        <v>82</v>
      </c>
      <c r="H432" s="1" t="s">
        <v>80</v>
      </c>
      <c r="I432" s="1" t="s">
        <v>79</v>
      </c>
      <c r="J432" s="1">
        <v>0</v>
      </c>
      <c r="K432" s="1">
        <v>0</v>
      </c>
      <c r="L432" s="1">
        <v>2</v>
      </c>
      <c r="M432" s="1">
        <f t="shared" si="56"/>
        <v>1</v>
      </c>
      <c r="N432" s="1" t="s">
        <v>80</v>
      </c>
      <c r="O432" s="1"/>
      <c r="P432" s="1"/>
      <c r="Q432" s="1">
        <v>1</v>
      </c>
      <c r="R432" s="1">
        <f t="shared" si="49"/>
        <v>1</v>
      </c>
      <c r="S432" s="1" t="s">
        <v>79</v>
      </c>
      <c r="T432" s="1">
        <f t="shared" si="50"/>
        <v>2</v>
      </c>
      <c r="U432" s="1"/>
      <c r="V432" s="1"/>
      <c r="W432" s="1">
        <v>0</v>
      </c>
      <c r="X432" s="1">
        <v>23.359000000000002</v>
      </c>
      <c r="Y432" s="1">
        <v>328.32900000000001</v>
      </c>
      <c r="Z432" s="1">
        <v>166.566</v>
      </c>
      <c r="AA432" s="1">
        <v>6.7809999999999997</v>
      </c>
      <c r="AB432" s="1">
        <v>5.6020000000000003</v>
      </c>
      <c r="AC432" s="1">
        <v>4.4219999999999997</v>
      </c>
      <c r="AD432" s="1">
        <v>773.85199999999998</v>
      </c>
      <c r="AE432" s="1">
        <v>704.8</v>
      </c>
      <c r="AF432" s="1">
        <f t="shared" si="51"/>
        <v>739.32600000000002</v>
      </c>
      <c r="AG432" s="1">
        <v>27</v>
      </c>
      <c r="AH432" s="1">
        <v>30</v>
      </c>
      <c r="AI432" s="1">
        <f t="shared" si="52"/>
        <v>28.5</v>
      </c>
      <c r="AJ432" s="1">
        <v>32.450000000000003</v>
      </c>
      <c r="AK432" s="1">
        <v>40.667000000000002</v>
      </c>
      <c r="AL432" s="1">
        <f t="shared" si="53"/>
        <v>30.475000000000001</v>
      </c>
      <c r="AM432" s="1">
        <v>4.9249999999999998</v>
      </c>
      <c r="AN432" s="1">
        <v>5.1559999999999997</v>
      </c>
      <c r="AO432" s="1">
        <f t="shared" si="54"/>
        <v>5.0404999999999998</v>
      </c>
      <c r="AP432" s="1">
        <v>20</v>
      </c>
      <c r="AQ432" s="1">
        <v>27</v>
      </c>
      <c r="AR432" s="1">
        <f t="shared" si="55"/>
        <v>23.5</v>
      </c>
      <c r="AS432" s="1">
        <v>2</v>
      </c>
      <c r="AT432" s="1">
        <v>2</v>
      </c>
      <c r="AU432" s="1">
        <v>2</v>
      </c>
      <c r="AV432" s="2">
        <v>3.375</v>
      </c>
      <c r="AW432" s="2">
        <v>3.7142857142857144</v>
      </c>
      <c r="AX432" s="2">
        <v>1.2</v>
      </c>
      <c r="AY432" s="2">
        <v>2.8</v>
      </c>
      <c r="AZ432" s="2">
        <v>2.6666666666666665</v>
      </c>
      <c r="BA432" s="2">
        <v>3</v>
      </c>
      <c r="BB432" s="2">
        <v>4.25</v>
      </c>
      <c r="BC432" s="2">
        <v>3.8</v>
      </c>
      <c r="BD432" s="5"/>
      <c r="BE432" s="5"/>
      <c r="BF432" s="5"/>
      <c r="BG432" s="5"/>
      <c r="BH432" s="5"/>
      <c r="BI432" s="5"/>
      <c r="BJ432" s="5"/>
      <c r="BK432" s="4"/>
      <c r="BL432" s="4"/>
    </row>
    <row r="433" spans="1:64" x14ac:dyDescent="0.4">
      <c r="A433" s="1">
        <v>37</v>
      </c>
      <c r="B433" s="1">
        <v>24</v>
      </c>
      <c r="C433" s="1" t="s">
        <v>76</v>
      </c>
      <c r="D433" s="1">
        <v>1</v>
      </c>
      <c r="E433" s="1" t="s">
        <v>77</v>
      </c>
      <c r="F433" s="1">
        <v>16</v>
      </c>
      <c r="G433" s="1" t="s">
        <v>84</v>
      </c>
      <c r="H433" s="1" t="s">
        <v>79</v>
      </c>
      <c r="I433" s="1" t="s">
        <v>80</v>
      </c>
      <c r="J433" s="1">
        <v>1</v>
      </c>
      <c r="K433" s="1">
        <v>0</v>
      </c>
      <c r="L433" s="1">
        <v>3</v>
      </c>
      <c r="M433" s="1">
        <f t="shared" si="56"/>
        <v>1</v>
      </c>
      <c r="N433" s="1" t="s">
        <v>80</v>
      </c>
      <c r="O433" s="1" t="s">
        <v>79</v>
      </c>
      <c r="P433" s="1"/>
      <c r="Q433" s="1">
        <v>1</v>
      </c>
      <c r="R433" s="1">
        <f t="shared" si="49"/>
        <v>0</v>
      </c>
      <c r="S433" s="1"/>
      <c r="T433" s="1">
        <f t="shared" si="50"/>
        <v>1</v>
      </c>
      <c r="U433" s="1"/>
      <c r="V433" s="1"/>
      <c r="W433" s="1">
        <v>0</v>
      </c>
      <c r="X433" s="1">
        <v>26.834</v>
      </c>
      <c r="Y433" s="1">
        <v>307.346</v>
      </c>
      <c r="Z433" s="1">
        <v>134.47900000000001</v>
      </c>
      <c r="AA433" s="1">
        <v>6.5220000000000002</v>
      </c>
      <c r="AB433" s="1">
        <v>5.9939999999999998</v>
      </c>
      <c r="AC433" s="1">
        <v>5.4660000000000002</v>
      </c>
      <c r="AD433" s="1">
        <v>1107.636</v>
      </c>
      <c r="AE433" s="1">
        <v>1171.5239999999999</v>
      </c>
      <c r="AF433" s="1">
        <f t="shared" si="51"/>
        <v>1139.58</v>
      </c>
      <c r="AG433" s="1">
        <v>22</v>
      </c>
      <c r="AH433" s="1">
        <v>21</v>
      </c>
      <c r="AI433" s="1">
        <f t="shared" si="52"/>
        <v>21.5</v>
      </c>
      <c r="AJ433" s="1">
        <v>25.667000000000002</v>
      </c>
      <c r="AK433" s="1">
        <v>27.762</v>
      </c>
      <c r="AL433" s="1">
        <f t="shared" si="53"/>
        <v>23.583500000000001</v>
      </c>
      <c r="AM433" s="1">
        <v>4.6630000000000003</v>
      </c>
      <c r="AN433" s="1">
        <v>5.1689999999999996</v>
      </c>
      <c r="AO433" s="1">
        <f t="shared" si="54"/>
        <v>4.9160000000000004</v>
      </c>
      <c r="AP433" s="1">
        <v>15</v>
      </c>
      <c r="AQ433" s="1">
        <v>21</v>
      </c>
      <c r="AR433" s="1">
        <f t="shared" si="55"/>
        <v>18</v>
      </c>
      <c r="AS433" s="1">
        <v>2</v>
      </c>
      <c r="AT433" s="1">
        <v>2</v>
      </c>
      <c r="AU433" s="1">
        <v>2</v>
      </c>
      <c r="AV433" s="2">
        <v>3.375</v>
      </c>
      <c r="AW433" s="2">
        <v>3.7142857142857144</v>
      </c>
      <c r="AX433" s="2">
        <v>1.2</v>
      </c>
      <c r="AY433" s="2">
        <v>2.8</v>
      </c>
      <c r="AZ433" s="2">
        <v>2.6666666666666665</v>
      </c>
      <c r="BA433" s="2">
        <v>3</v>
      </c>
      <c r="BB433" s="2">
        <v>4.25</v>
      </c>
      <c r="BC433" s="2">
        <v>3.8</v>
      </c>
      <c r="BD433" s="3">
        <v>6.0053846300036158</v>
      </c>
      <c r="BE433" s="3">
        <v>1.7000000000000001E-2</v>
      </c>
      <c r="BF433" s="3">
        <v>16.488</v>
      </c>
      <c r="BG433" s="3">
        <v>3.9185008818563141</v>
      </c>
      <c r="BH433" s="3">
        <v>8.0000000000000002E-3</v>
      </c>
      <c r="BI433" s="14">
        <v>1.5028125962548767E-3</v>
      </c>
      <c r="BJ433" s="3">
        <v>0.88999999999998636</v>
      </c>
      <c r="BK433" s="11"/>
      <c r="BL433" s="11"/>
    </row>
    <row r="434" spans="1:64" x14ac:dyDescent="0.4">
      <c r="A434" s="1">
        <v>38</v>
      </c>
      <c r="B434" s="1">
        <v>22</v>
      </c>
      <c r="C434" s="1" t="s">
        <v>76</v>
      </c>
      <c r="D434" s="1">
        <v>3</v>
      </c>
      <c r="E434" s="1" t="s">
        <v>87</v>
      </c>
      <c r="F434" s="1">
        <v>1</v>
      </c>
      <c r="G434" s="1" t="s">
        <v>78</v>
      </c>
      <c r="H434" s="1" t="s">
        <v>79</v>
      </c>
      <c r="I434" s="1" t="s">
        <v>79</v>
      </c>
      <c r="J434" s="1">
        <v>1</v>
      </c>
      <c r="K434" s="1">
        <v>0</v>
      </c>
      <c r="L434" s="1">
        <v>1</v>
      </c>
      <c r="M434" s="1">
        <f t="shared" si="56"/>
        <v>0</v>
      </c>
      <c r="N434" s="1" t="s">
        <v>80</v>
      </c>
      <c r="O434" s="1"/>
      <c r="P434" s="1"/>
      <c r="Q434" s="1">
        <v>0</v>
      </c>
      <c r="R434" s="1">
        <f t="shared" si="49"/>
        <v>0</v>
      </c>
      <c r="S434" s="1"/>
      <c r="T434" s="1">
        <f t="shared" si="50"/>
        <v>0</v>
      </c>
      <c r="U434" s="1" t="s">
        <v>81</v>
      </c>
      <c r="V434" s="1"/>
      <c r="W434" s="1">
        <v>0</v>
      </c>
      <c r="X434" s="1">
        <v>19.632999999999999</v>
      </c>
      <c r="Y434" s="1">
        <v>185.75899999999999</v>
      </c>
      <c r="Z434" s="1">
        <v>121.76</v>
      </c>
      <c r="AA434" s="1">
        <v>6.5309999999999997</v>
      </c>
      <c r="AB434" s="1">
        <v>5.8120000000000003</v>
      </c>
      <c r="AC434" s="1">
        <v>5.093</v>
      </c>
      <c r="AD434" s="1">
        <v>1284.357</v>
      </c>
      <c r="AE434" s="1">
        <v>1143</v>
      </c>
      <c r="AF434" s="1">
        <f t="shared" si="51"/>
        <v>1213.6785</v>
      </c>
      <c r="AG434" s="1">
        <v>14</v>
      </c>
      <c r="AH434" s="1">
        <v>16</v>
      </c>
      <c r="AI434" s="1">
        <f t="shared" si="52"/>
        <v>15</v>
      </c>
      <c r="AJ434" s="1">
        <v>24.364000000000001</v>
      </c>
      <c r="AK434" s="1">
        <v>19.899999999999999</v>
      </c>
      <c r="AL434" s="1">
        <f t="shared" si="53"/>
        <v>19.682000000000002</v>
      </c>
      <c r="AM434" s="1">
        <v>2.391</v>
      </c>
      <c r="AN434" s="1">
        <v>2.2109999999999999</v>
      </c>
      <c r="AO434" s="1">
        <f t="shared" si="54"/>
        <v>2.3010000000000002</v>
      </c>
      <c r="AP434" s="1">
        <v>11</v>
      </c>
      <c r="AQ434" s="1">
        <v>10</v>
      </c>
      <c r="AR434" s="1">
        <f t="shared" si="55"/>
        <v>10.5</v>
      </c>
      <c r="AS434" s="1">
        <v>1</v>
      </c>
      <c r="AT434" s="1">
        <v>1</v>
      </c>
      <c r="AU434" s="1">
        <v>1</v>
      </c>
      <c r="AV434" s="2">
        <v>2.125</v>
      </c>
      <c r="AW434" s="2">
        <v>4</v>
      </c>
      <c r="AX434" s="2">
        <v>2</v>
      </c>
      <c r="AY434" s="2">
        <v>1.8</v>
      </c>
      <c r="AZ434" s="2">
        <v>3.5</v>
      </c>
      <c r="BA434" s="2">
        <v>4</v>
      </c>
      <c r="BB434" s="2">
        <v>5.25</v>
      </c>
      <c r="BC434" s="2">
        <v>4.5999999999999996</v>
      </c>
      <c r="BD434" s="3">
        <v>14.202889957325867</v>
      </c>
      <c r="BE434" s="3">
        <v>8.4000000000000005E-2</v>
      </c>
      <c r="BF434" s="3">
        <v>18.841999999999999</v>
      </c>
      <c r="BG434" s="3">
        <v>3.2614053601183515</v>
      </c>
      <c r="BH434" s="3">
        <v>1.4E-2</v>
      </c>
      <c r="BI434" s="14">
        <v>2.9300502385821124E-3</v>
      </c>
      <c r="BJ434" s="3">
        <v>1.4710000000000001</v>
      </c>
      <c r="BK434" s="11"/>
      <c r="BL434" s="11"/>
    </row>
    <row r="435" spans="1:64" x14ac:dyDescent="0.4">
      <c r="A435" s="1">
        <v>38</v>
      </c>
      <c r="B435" s="1">
        <v>22</v>
      </c>
      <c r="C435" s="1" t="s">
        <v>76</v>
      </c>
      <c r="D435" s="1">
        <v>3</v>
      </c>
      <c r="E435" s="1" t="s">
        <v>87</v>
      </c>
      <c r="F435" s="1">
        <v>2</v>
      </c>
      <c r="G435" s="1" t="s">
        <v>82</v>
      </c>
      <c r="H435" s="1" t="s">
        <v>80</v>
      </c>
      <c r="I435" s="1" t="s">
        <v>79</v>
      </c>
      <c r="J435" s="1">
        <v>0</v>
      </c>
      <c r="K435" s="1">
        <v>0</v>
      </c>
      <c r="L435" s="1">
        <v>1</v>
      </c>
      <c r="M435" s="1">
        <f t="shared" si="56"/>
        <v>1</v>
      </c>
      <c r="N435" s="1" t="s">
        <v>80</v>
      </c>
      <c r="O435" s="1"/>
      <c r="P435" s="1"/>
      <c r="Q435" s="1">
        <v>0</v>
      </c>
      <c r="R435" s="1">
        <f t="shared" si="49"/>
        <v>0</v>
      </c>
      <c r="S435" s="1"/>
      <c r="T435" s="1">
        <f t="shared" si="50"/>
        <v>0</v>
      </c>
      <c r="U435" s="1" t="s">
        <v>81</v>
      </c>
      <c r="V435" s="1" t="s">
        <v>83</v>
      </c>
      <c r="W435" s="1">
        <v>1</v>
      </c>
      <c r="X435" s="1">
        <v>20.765000000000001</v>
      </c>
      <c r="Y435" s="1">
        <v>134.87100000000001</v>
      </c>
      <c r="Z435" s="1">
        <v>44.991</v>
      </c>
      <c r="AA435" s="1">
        <v>3.371</v>
      </c>
      <c r="AB435" s="1">
        <v>4.0529999999999999</v>
      </c>
      <c r="AC435" s="1">
        <v>4.7350000000000003</v>
      </c>
      <c r="AD435" s="1">
        <v>1510</v>
      </c>
      <c r="AE435" s="1">
        <v>1211.25</v>
      </c>
      <c r="AF435" s="1">
        <f t="shared" si="51"/>
        <v>1360.625</v>
      </c>
      <c r="AG435" s="1">
        <v>13</v>
      </c>
      <c r="AH435" s="1">
        <v>16</v>
      </c>
      <c r="AI435" s="1">
        <f t="shared" si="52"/>
        <v>14.5</v>
      </c>
      <c r="AJ435" s="1">
        <v>37.625</v>
      </c>
      <c r="AK435" s="1">
        <v>33.429000000000002</v>
      </c>
      <c r="AL435" s="1">
        <f t="shared" si="53"/>
        <v>26.0625</v>
      </c>
      <c r="AM435" s="1">
        <v>7.6539999999999999</v>
      </c>
      <c r="AN435" s="1">
        <v>5.5739999999999998</v>
      </c>
      <c r="AO435" s="1">
        <f t="shared" si="54"/>
        <v>6.6139999999999999</v>
      </c>
      <c r="AP435" s="1">
        <v>8</v>
      </c>
      <c r="AQ435" s="1">
        <v>7</v>
      </c>
      <c r="AR435" s="1">
        <f t="shared" si="55"/>
        <v>7.5</v>
      </c>
      <c r="AS435" s="1">
        <v>1</v>
      </c>
      <c r="AT435" s="1">
        <v>1</v>
      </c>
      <c r="AU435" s="1">
        <v>1</v>
      </c>
      <c r="AV435" s="2">
        <v>2.125</v>
      </c>
      <c r="AW435" s="2">
        <v>4</v>
      </c>
      <c r="AX435" s="2">
        <v>2</v>
      </c>
      <c r="AY435" s="2">
        <v>1.8</v>
      </c>
      <c r="AZ435" s="2">
        <v>3.5</v>
      </c>
      <c r="BA435" s="2">
        <v>4</v>
      </c>
      <c r="BB435" s="2">
        <v>5.25</v>
      </c>
      <c r="BC435" s="2">
        <v>4.5999999999999996</v>
      </c>
      <c r="BD435" s="5"/>
      <c r="BE435" s="5"/>
      <c r="BF435" s="5"/>
      <c r="BG435" s="5"/>
      <c r="BH435" s="5"/>
      <c r="BI435" s="5"/>
      <c r="BJ435" s="5"/>
      <c r="BK435" s="4"/>
      <c r="BL435" s="4"/>
    </row>
    <row r="436" spans="1:64" x14ac:dyDescent="0.4">
      <c r="A436" s="1">
        <v>38</v>
      </c>
      <c r="B436" s="1">
        <v>22</v>
      </c>
      <c r="C436" s="1" t="s">
        <v>76</v>
      </c>
      <c r="D436" s="1">
        <v>3</v>
      </c>
      <c r="E436" s="1" t="s">
        <v>87</v>
      </c>
      <c r="F436" s="1">
        <v>3</v>
      </c>
      <c r="G436" s="1" t="s">
        <v>84</v>
      </c>
      <c r="H436" s="1" t="s">
        <v>79</v>
      </c>
      <c r="I436" s="1" t="s">
        <v>80</v>
      </c>
      <c r="J436" s="1">
        <v>0</v>
      </c>
      <c r="K436" s="1">
        <v>1</v>
      </c>
      <c r="L436" s="1">
        <v>2</v>
      </c>
      <c r="M436" s="1">
        <f t="shared" si="56"/>
        <v>0</v>
      </c>
      <c r="N436" s="1"/>
      <c r="O436" s="1"/>
      <c r="P436" s="1"/>
      <c r="Q436" s="1">
        <v>0</v>
      </c>
      <c r="R436" s="1">
        <f t="shared" si="49"/>
        <v>0</v>
      </c>
      <c r="S436" s="1"/>
      <c r="T436" s="1">
        <f t="shared" si="50"/>
        <v>0</v>
      </c>
      <c r="U436" s="1"/>
      <c r="V436" s="1"/>
      <c r="W436" s="1">
        <v>0</v>
      </c>
      <c r="X436" s="1">
        <v>24.062000000000001</v>
      </c>
      <c r="Y436" s="1">
        <v>251.464</v>
      </c>
      <c r="Z436" s="1">
        <v>50.542999999999999</v>
      </c>
      <c r="AA436" s="1">
        <v>11.15</v>
      </c>
      <c r="AB436" s="1">
        <v>9.56</v>
      </c>
      <c r="AC436" s="1">
        <v>7.97</v>
      </c>
      <c r="AD436" s="1">
        <v>1227.2349999999999</v>
      </c>
      <c r="AE436" s="1">
        <v>1355.125</v>
      </c>
      <c r="AF436" s="1">
        <f t="shared" si="51"/>
        <v>1291.1799999999998</v>
      </c>
      <c r="AG436" s="1">
        <v>17</v>
      </c>
      <c r="AH436" s="1">
        <v>16</v>
      </c>
      <c r="AI436" s="1">
        <f t="shared" si="52"/>
        <v>16.5</v>
      </c>
      <c r="AJ436" s="1">
        <v>22.75</v>
      </c>
      <c r="AK436" s="1">
        <v>23.2</v>
      </c>
      <c r="AL436" s="1">
        <f t="shared" si="53"/>
        <v>19.625</v>
      </c>
      <c r="AM436" s="1">
        <v>4.84</v>
      </c>
      <c r="AN436" s="1">
        <v>4.1399999999999997</v>
      </c>
      <c r="AO436" s="1">
        <f t="shared" si="54"/>
        <v>4.49</v>
      </c>
      <c r="AP436" s="1">
        <v>8</v>
      </c>
      <c r="AQ436" s="1">
        <v>5</v>
      </c>
      <c r="AR436" s="1">
        <f t="shared" si="55"/>
        <v>6.5</v>
      </c>
      <c r="AS436" s="1">
        <v>1</v>
      </c>
      <c r="AT436" s="1">
        <v>1</v>
      </c>
      <c r="AU436" s="1">
        <v>1</v>
      </c>
      <c r="AV436" s="2">
        <v>2.125</v>
      </c>
      <c r="AW436" s="2">
        <v>4</v>
      </c>
      <c r="AX436" s="2">
        <v>2</v>
      </c>
      <c r="AY436" s="2">
        <v>1.8</v>
      </c>
      <c r="AZ436" s="2">
        <v>3.5</v>
      </c>
      <c r="BA436" s="2">
        <v>4</v>
      </c>
      <c r="BB436" s="2">
        <v>5.25</v>
      </c>
      <c r="BC436" s="2">
        <v>4.5999999999999996</v>
      </c>
      <c r="BD436" s="5"/>
      <c r="BE436" s="5"/>
      <c r="BF436" s="5"/>
      <c r="BG436" s="5"/>
      <c r="BH436" s="5"/>
      <c r="BI436" s="5"/>
      <c r="BJ436" s="5"/>
      <c r="BK436" s="4"/>
      <c r="BL436" s="4"/>
    </row>
    <row r="437" spans="1:64" x14ac:dyDescent="0.4">
      <c r="A437" s="1">
        <v>38</v>
      </c>
      <c r="B437" s="1">
        <v>22</v>
      </c>
      <c r="C437" s="1" t="s">
        <v>76</v>
      </c>
      <c r="D437" s="1">
        <v>3</v>
      </c>
      <c r="E437" s="1" t="s">
        <v>87</v>
      </c>
      <c r="F437" s="1">
        <v>4</v>
      </c>
      <c r="G437" s="1" t="s">
        <v>85</v>
      </c>
      <c r="H437" s="1" t="s">
        <v>80</v>
      </c>
      <c r="I437" s="1" t="s">
        <v>80</v>
      </c>
      <c r="J437" s="1">
        <v>0</v>
      </c>
      <c r="K437" s="1">
        <v>1</v>
      </c>
      <c r="L437" s="1">
        <v>2</v>
      </c>
      <c r="M437" s="1">
        <f t="shared" si="56"/>
        <v>1</v>
      </c>
      <c r="N437" s="1" t="s">
        <v>80</v>
      </c>
      <c r="O437" s="1"/>
      <c r="P437" s="1"/>
      <c r="Q437" s="1">
        <v>1</v>
      </c>
      <c r="R437" s="1">
        <f t="shared" si="49"/>
        <v>0</v>
      </c>
      <c r="S437" s="1"/>
      <c r="T437" s="1">
        <f t="shared" si="50"/>
        <v>1</v>
      </c>
      <c r="U437" s="1" t="s">
        <v>81</v>
      </c>
      <c r="V437" s="1" t="s">
        <v>83</v>
      </c>
      <c r="W437" s="1">
        <v>1</v>
      </c>
      <c r="X437" s="1">
        <v>18.643999999999998</v>
      </c>
      <c r="Y437" s="1">
        <v>230.61799999999999</v>
      </c>
      <c r="Z437" s="1">
        <v>89.099000000000004</v>
      </c>
      <c r="AA437" s="1">
        <v>6.524</v>
      </c>
      <c r="AB437" s="1">
        <v>8.0920000000000005</v>
      </c>
      <c r="AC437" s="1">
        <v>9.66</v>
      </c>
      <c r="AD437" s="1">
        <v>726.47799999999995</v>
      </c>
      <c r="AE437" s="1">
        <v>529.86699999999996</v>
      </c>
      <c r="AF437" s="1">
        <f t="shared" si="51"/>
        <v>628.1724999999999</v>
      </c>
      <c r="AG437" s="1">
        <v>23</v>
      </c>
      <c r="AH437" s="1">
        <v>30</v>
      </c>
      <c r="AI437" s="1">
        <f t="shared" si="52"/>
        <v>26.5</v>
      </c>
      <c r="AJ437" s="1">
        <v>44.5</v>
      </c>
      <c r="AK437" s="1">
        <v>37.889000000000003</v>
      </c>
      <c r="AL437" s="1">
        <f t="shared" si="53"/>
        <v>35.5</v>
      </c>
      <c r="AM437" s="1">
        <v>5.8250000000000002</v>
      </c>
      <c r="AN437" s="1">
        <v>7.02</v>
      </c>
      <c r="AO437" s="1">
        <f t="shared" si="54"/>
        <v>6.4224999999999994</v>
      </c>
      <c r="AP437" s="1">
        <v>12</v>
      </c>
      <c r="AQ437" s="1">
        <v>18</v>
      </c>
      <c r="AR437" s="1">
        <f t="shared" si="55"/>
        <v>15</v>
      </c>
      <c r="AS437" s="1">
        <v>2</v>
      </c>
      <c r="AT437" s="1">
        <v>1</v>
      </c>
      <c r="AU437" s="1">
        <v>1</v>
      </c>
      <c r="AV437" s="2">
        <v>2.125</v>
      </c>
      <c r="AW437" s="2">
        <v>4</v>
      </c>
      <c r="AX437" s="2">
        <v>2</v>
      </c>
      <c r="AY437" s="2">
        <v>1.8</v>
      </c>
      <c r="AZ437" s="2">
        <v>3.5</v>
      </c>
      <c r="BA437" s="2">
        <v>4</v>
      </c>
      <c r="BB437" s="2">
        <v>5.25</v>
      </c>
      <c r="BC437" s="2">
        <v>4.5999999999999996</v>
      </c>
      <c r="BD437" s="5"/>
      <c r="BE437" s="5"/>
      <c r="BF437" s="5"/>
      <c r="BG437" s="5"/>
      <c r="BH437" s="5"/>
      <c r="BI437" s="5"/>
      <c r="BJ437" s="5"/>
      <c r="BK437" s="4"/>
      <c r="BL437" s="4"/>
    </row>
    <row r="438" spans="1:64" x14ac:dyDescent="0.4">
      <c r="A438" s="1">
        <v>38</v>
      </c>
      <c r="B438" s="1">
        <v>22</v>
      </c>
      <c r="C438" s="1" t="s">
        <v>76</v>
      </c>
      <c r="D438" s="1">
        <v>3</v>
      </c>
      <c r="E438" s="1" t="s">
        <v>87</v>
      </c>
      <c r="F438" s="1">
        <v>5</v>
      </c>
      <c r="G438" s="1" t="s">
        <v>82</v>
      </c>
      <c r="H438" s="1" t="s">
        <v>80</v>
      </c>
      <c r="I438" s="1" t="s">
        <v>79</v>
      </c>
      <c r="J438" s="1">
        <v>1</v>
      </c>
      <c r="K438" s="1">
        <v>1</v>
      </c>
      <c r="L438" s="1">
        <v>1</v>
      </c>
      <c r="M438" s="1">
        <f t="shared" si="56"/>
        <v>1</v>
      </c>
      <c r="N438" s="1" t="s">
        <v>80</v>
      </c>
      <c r="O438" s="1"/>
      <c r="P438" s="1"/>
      <c r="Q438" s="1">
        <v>1</v>
      </c>
      <c r="R438" s="1">
        <f t="shared" si="49"/>
        <v>0</v>
      </c>
      <c r="S438" s="1"/>
      <c r="T438" s="1">
        <f t="shared" si="50"/>
        <v>1</v>
      </c>
      <c r="U438" s="1" t="s">
        <v>83</v>
      </c>
      <c r="V438" s="1"/>
      <c r="W438" s="1">
        <v>1</v>
      </c>
      <c r="X438" s="1">
        <v>23.231000000000002</v>
      </c>
      <c r="Y438" s="1">
        <v>275.43799999999999</v>
      </c>
      <c r="Z438" s="1">
        <v>48.311</v>
      </c>
      <c r="AA438" s="1">
        <v>7.6040000000000001</v>
      </c>
      <c r="AB438" s="1">
        <v>7.03</v>
      </c>
      <c r="AC438" s="1">
        <v>6.4560000000000004</v>
      </c>
      <c r="AD438" s="1">
        <v>604.44100000000003</v>
      </c>
      <c r="AE438" s="1">
        <v>1186.8889999999999</v>
      </c>
      <c r="AF438" s="1">
        <f t="shared" si="51"/>
        <v>895.66499999999996</v>
      </c>
      <c r="AG438" s="1">
        <v>34</v>
      </c>
      <c r="AH438" s="1">
        <v>18</v>
      </c>
      <c r="AI438" s="1">
        <f t="shared" si="52"/>
        <v>26</v>
      </c>
      <c r="AJ438" s="1">
        <v>28</v>
      </c>
      <c r="AK438" s="1">
        <v>105.5</v>
      </c>
      <c r="AL438" s="1">
        <f t="shared" si="53"/>
        <v>27</v>
      </c>
      <c r="AM438" s="1">
        <v>2.4790000000000001</v>
      </c>
      <c r="AN438" s="1">
        <v>6.2539999999999996</v>
      </c>
      <c r="AO438" s="1">
        <f t="shared" si="54"/>
        <v>4.3665000000000003</v>
      </c>
      <c r="AP438" s="1">
        <v>19</v>
      </c>
      <c r="AQ438" s="1">
        <v>6</v>
      </c>
      <c r="AR438" s="1">
        <f t="shared" si="55"/>
        <v>12.5</v>
      </c>
      <c r="AS438" s="1">
        <v>1</v>
      </c>
      <c r="AT438" s="1">
        <v>1</v>
      </c>
      <c r="AU438" s="1">
        <v>1</v>
      </c>
      <c r="AV438" s="2">
        <v>2.125</v>
      </c>
      <c r="AW438" s="2">
        <v>4</v>
      </c>
      <c r="AX438" s="2">
        <v>2</v>
      </c>
      <c r="AY438" s="2">
        <v>1.8</v>
      </c>
      <c r="AZ438" s="2">
        <v>3.5</v>
      </c>
      <c r="BA438" s="2">
        <v>4</v>
      </c>
      <c r="BB438" s="2">
        <v>5.25</v>
      </c>
      <c r="BC438" s="2">
        <v>4.5999999999999996</v>
      </c>
      <c r="BD438" s="3">
        <v>9.501916750381179</v>
      </c>
      <c r="BE438" s="3">
        <v>0.52200000000000002</v>
      </c>
      <c r="BF438" s="3">
        <v>16.827999999999999</v>
      </c>
      <c r="BG438" s="3">
        <v>3.8497167024415186</v>
      </c>
      <c r="BH438" s="3">
        <v>0.15</v>
      </c>
      <c r="BI438" s="14">
        <v>4.2549617401846047E-2</v>
      </c>
      <c r="BJ438" s="3">
        <v>3.9290000000000003</v>
      </c>
      <c r="BK438" s="9">
        <v>74.868170000097962</v>
      </c>
      <c r="BL438" s="9">
        <v>75.62971999993988</v>
      </c>
    </row>
    <row r="439" spans="1:64" x14ac:dyDescent="0.4">
      <c r="A439" s="1">
        <v>38</v>
      </c>
      <c r="B439" s="1">
        <v>22</v>
      </c>
      <c r="C439" s="1" t="s">
        <v>76</v>
      </c>
      <c r="D439" s="1">
        <v>3</v>
      </c>
      <c r="E439" s="1" t="s">
        <v>87</v>
      </c>
      <c r="F439" s="1">
        <v>6</v>
      </c>
      <c r="G439" s="1" t="s">
        <v>84</v>
      </c>
      <c r="H439" s="1" t="s">
        <v>79</v>
      </c>
      <c r="I439" s="1" t="s">
        <v>80</v>
      </c>
      <c r="J439" s="1">
        <v>0</v>
      </c>
      <c r="K439" s="1">
        <v>0</v>
      </c>
      <c r="L439" s="1">
        <v>8</v>
      </c>
      <c r="M439" s="1">
        <f t="shared" si="56"/>
        <v>1</v>
      </c>
      <c r="N439" s="1" t="s">
        <v>79</v>
      </c>
      <c r="O439" s="1"/>
      <c r="P439" s="1"/>
      <c r="Q439" s="1">
        <v>1</v>
      </c>
      <c r="R439" s="1">
        <f t="shared" si="49"/>
        <v>0</v>
      </c>
      <c r="S439" s="1"/>
      <c r="T439" s="1">
        <f t="shared" si="50"/>
        <v>1</v>
      </c>
      <c r="U439" s="1"/>
      <c r="V439" s="1"/>
      <c r="W439" s="1">
        <v>0</v>
      </c>
      <c r="X439" s="1">
        <v>25.294</v>
      </c>
      <c r="Y439" s="1">
        <v>373.303</v>
      </c>
      <c r="Z439" s="1">
        <v>131.93</v>
      </c>
      <c r="AA439" s="1">
        <v>20.684999999999999</v>
      </c>
      <c r="AB439" s="1">
        <v>14.821999999999999</v>
      </c>
      <c r="AC439" s="1">
        <v>8.9589999999999996</v>
      </c>
      <c r="AD439" s="1">
        <v>884.57100000000003</v>
      </c>
      <c r="AE439" s="1">
        <v>781.89300000000003</v>
      </c>
      <c r="AF439" s="1">
        <f t="shared" si="51"/>
        <v>833.23199999999997</v>
      </c>
      <c r="AG439" s="1">
        <v>21</v>
      </c>
      <c r="AH439" s="1">
        <v>28</v>
      </c>
      <c r="AI439" s="1">
        <f t="shared" si="52"/>
        <v>24.5</v>
      </c>
      <c r="AJ439" s="1">
        <v>41.347999999999999</v>
      </c>
      <c r="AK439" s="1">
        <v>35.457999999999998</v>
      </c>
      <c r="AL439" s="1">
        <f t="shared" si="53"/>
        <v>32.923999999999999</v>
      </c>
      <c r="AM439" s="1">
        <v>4.6829999999999998</v>
      </c>
      <c r="AN439" s="1">
        <v>5.4889999999999999</v>
      </c>
      <c r="AO439" s="1">
        <f t="shared" si="54"/>
        <v>5.0860000000000003</v>
      </c>
      <c r="AP439" s="1">
        <v>23</v>
      </c>
      <c r="AQ439" s="1">
        <v>24</v>
      </c>
      <c r="AR439" s="1">
        <f t="shared" si="55"/>
        <v>23.5</v>
      </c>
      <c r="AS439" s="1">
        <v>1</v>
      </c>
      <c r="AT439" s="1">
        <v>1</v>
      </c>
      <c r="AU439" s="1">
        <v>1</v>
      </c>
      <c r="AV439" s="2">
        <v>2.125</v>
      </c>
      <c r="AW439" s="2">
        <v>4</v>
      </c>
      <c r="AX439" s="2">
        <v>2</v>
      </c>
      <c r="AY439" s="2">
        <v>1.8</v>
      </c>
      <c r="AZ439" s="2">
        <v>3.5</v>
      </c>
      <c r="BA439" s="2">
        <v>4</v>
      </c>
      <c r="BB439" s="2">
        <v>5.25</v>
      </c>
      <c r="BC439" s="2">
        <v>4.5999999999999996</v>
      </c>
      <c r="BD439" s="5"/>
      <c r="BE439" s="5"/>
      <c r="BF439" s="5"/>
      <c r="BG439" s="5"/>
      <c r="BH439" s="5"/>
      <c r="BI439" s="5"/>
      <c r="BJ439" s="5"/>
      <c r="BK439" s="4"/>
      <c r="BL439" s="4"/>
    </row>
    <row r="440" spans="1:64" x14ac:dyDescent="0.4">
      <c r="A440" s="1">
        <v>38</v>
      </c>
      <c r="B440" s="1">
        <v>22</v>
      </c>
      <c r="C440" s="1" t="s">
        <v>76</v>
      </c>
      <c r="D440" s="1">
        <v>3</v>
      </c>
      <c r="E440" s="1" t="s">
        <v>87</v>
      </c>
      <c r="F440" s="1">
        <v>7</v>
      </c>
      <c r="G440" s="1" t="s">
        <v>85</v>
      </c>
      <c r="H440" s="1" t="s">
        <v>80</v>
      </c>
      <c r="I440" s="1" t="s">
        <v>80</v>
      </c>
      <c r="J440" s="1">
        <v>1</v>
      </c>
      <c r="K440" s="1">
        <v>1</v>
      </c>
      <c r="L440" s="1">
        <v>3</v>
      </c>
      <c r="M440" s="1">
        <f t="shared" si="56"/>
        <v>1</v>
      </c>
      <c r="N440" s="1" t="s">
        <v>80</v>
      </c>
      <c r="O440" s="1"/>
      <c r="P440" s="1"/>
      <c r="Q440" s="1">
        <v>1</v>
      </c>
      <c r="R440" s="1">
        <f t="shared" si="49"/>
        <v>0</v>
      </c>
      <c r="S440" s="1"/>
      <c r="T440" s="1">
        <f t="shared" si="50"/>
        <v>1</v>
      </c>
      <c r="U440" s="1" t="s">
        <v>81</v>
      </c>
      <c r="V440" s="1" t="s">
        <v>83</v>
      </c>
      <c r="W440" s="1">
        <v>1</v>
      </c>
      <c r="X440" s="1">
        <v>27.038</v>
      </c>
      <c r="Y440" s="1">
        <v>398.99400000000003</v>
      </c>
      <c r="Z440" s="1">
        <v>100.518</v>
      </c>
      <c r="AA440" s="1">
        <v>9.8640000000000008</v>
      </c>
      <c r="AB440" s="1">
        <v>7.46</v>
      </c>
      <c r="AC440" s="1">
        <v>5.0549999999999997</v>
      </c>
      <c r="AD440" s="1">
        <v>623.70299999999997</v>
      </c>
      <c r="AE440" s="1">
        <v>768.46900000000005</v>
      </c>
      <c r="AF440" s="1">
        <f t="shared" si="51"/>
        <v>696.08600000000001</v>
      </c>
      <c r="AG440" s="1">
        <v>37</v>
      </c>
      <c r="AH440" s="1">
        <v>32</v>
      </c>
      <c r="AI440" s="1">
        <f t="shared" si="52"/>
        <v>34.5</v>
      </c>
      <c r="AJ440" s="1">
        <v>46.64</v>
      </c>
      <c r="AK440" s="1">
        <v>33.808</v>
      </c>
      <c r="AL440" s="1">
        <f t="shared" si="53"/>
        <v>40.57</v>
      </c>
      <c r="AM440" s="1">
        <v>4.6059999999999999</v>
      </c>
      <c r="AN440" s="1">
        <v>5.327</v>
      </c>
      <c r="AO440" s="1">
        <f t="shared" si="54"/>
        <v>4.9664999999999999</v>
      </c>
      <c r="AP440" s="1">
        <v>25</v>
      </c>
      <c r="AQ440" s="1">
        <v>26</v>
      </c>
      <c r="AR440" s="1">
        <f t="shared" si="55"/>
        <v>25.5</v>
      </c>
      <c r="AS440" s="1">
        <v>1</v>
      </c>
      <c r="AT440" s="1">
        <v>1</v>
      </c>
      <c r="AU440" s="1">
        <v>1</v>
      </c>
      <c r="AV440" s="2">
        <v>2.125</v>
      </c>
      <c r="AW440" s="2">
        <v>4</v>
      </c>
      <c r="AX440" s="2">
        <v>2</v>
      </c>
      <c r="AY440" s="2">
        <v>1.8</v>
      </c>
      <c r="AZ440" s="2">
        <v>3.5</v>
      </c>
      <c r="BA440" s="2">
        <v>4</v>
      </c>
      <c r="BB440" s="2">
        <v>5.25</v>
      </c>
      <c r="BC440" s="2">
        <v>4.5999999999999996</v>
      </c>
      <c r="BD440" s="3">
        <v>12.217958759091402</v>
      </c>
      <c r="BE440" s="3">
        <v>1.339</v>
      </c>
      <c r="BF440" s="3">
        <v>19.170000000000002</v>
      </c>
      <c r="BG440" s="3">
        <v>5.9295459287072605</v>
      </c>
      <c r="BH440" s="3">
        <v>0.20200000000000001</v>
      </c>
      <c r="BI440" s="14">
        <v>5.0536592032779604E-2</v>
      </c>
      <c r="BJ440" s="3">
        <v>3.7199999999999998</v>
      </c>
      <c r="BK440" s="9">
        <v>20.481000000000222</v>
      </c>
      <c r="BL440" s="9">
        <v>54.848199999918961</v>
      </c>
    </row>
    <row r="441" spans="1:64" x14ac:dyDescent="0.4">
      <c r="A441" s="1">
        <v>38</v>
      </c>
      <c r="B441" s="1">
        <v>22</v>
      </c>
      <c r="C441" s="1" t="s">
        <v>76</v>
      </c>
      <c r="D441" s="1">
        <v>3</v>
      </c>
      <c r="E441" s="1" t="s">
        <v>87</v>
      </c>
      <c r="F441" s="1">
        <v>8</v>
      </c>
      <c r="G441" s="1" t="s">
        <v>78</v>
      </c>
      <c r="H441" s="1" t="s">
        <v>79</v>
      </c>
      <c r="I441" s="1" t="s">
        <v>79</v>
      </c>
      <c r="J441" s="1">
        <v>0</v>
      </c>
      <c r="K441" s="1">
        <v>1</v>
      </c>
      <c r="L441" s="1">
        <v>3</v>
      </c>
      <c r="M441" s="1">
        <f t="shared" si="56"/>
        <v>0</v>
      </c>
      <c r="N441" s="1"/>
      <c r="O441" s="1"/>
      <c r="P441" s="1"/>
      <c r="Q441" s="1">
        <v>0</v>
      </c>
      <c r="R441" s="1">
        <f t="shared" si="49"/>
        <v>0</v>
      </c>
      <c r="S441" s="1"/>
      <c r="T441" s="1">
        <f t="shared" si="50"/>
        <v>0</v>
      </c>
      <c r="U441" s="1" t="s">
        <v>81</v>
      </c>
      <c r="V441" s="1"/>
      <c r="W441" s="1">
        <v>0</v>
      </c>
      <c r="X441" s="1">
        <v>22.024999999999999</v>
      </c>
      <c r="Y441" s="1">
        <v>258.35599999999999</v>
      </c>
      <c r="Z441" s="1">
        <v>43.14</v>
      </c>
      <c r="AA441" s="1">
        <v>8.85</v>
      </c>
      <c r="AB441" s="1">
        <v>7.3769999999999998</v>
      </c>
      <c r="AC441" s="1">
        <v>5.9050000000000002</v>
      </c>
      <c r="AD441" s="1">
        <v>893.54499999999996</v>
      </c>
      <c r="AE441" s="1">
        <v>795.56</v>
      </c>
      <c r="AF441" s="1">
        <f t="shared" si="51"/>
        <v>844.55250000000001</v>
      </c>
      <c r="AG441" s="1">
        <v>22</v>
      </c>
      <c r="AH441" s="1">
        <v>25</v>
      </c>
      <c r="AI441" s="1">
        <f t="shared" si="52"/>
        <v>23.5</v>
      </c>
      <c r="AJ441" s="1">
        <v>63.5</v>
      </c>
      <c r="AK441" s="1">
        <v>37.381</v>
      </c>
      <c r="AL441" s="1">
        <f t="shared" si="53"/>
        <v>43.5</v>
      </c>
      <c r="AM441" s="1">
        <v>4.6100000000000003</v>
      </c>
      <c r="AN441" s="1">
        <v>5.4329999999999998</v>
      </c>
      <c r="AO441" s="1">
        <f t="shared" si="54"/>
        <v>5.0214999999999996</v>
      </c>
      <c r="AP441" s="1">
        <v>20</v>
      </c>
      <c r="AQ441" s="1">
        <v>21</v>
      </c>
      <c r="AR441" s="1">
        <f t="shared" si="55"/>
        <v>20.5</v>
      </c>
      <c r="AS441" s="1">
        <v>1</v>
      </c>
      <c r="AT441" s="1">
        <v>1</v>
      </c>
      <c r="AU441" s="1">
        <v>1</v>
      </c>
      <c r="AV441" s="2">
        <v>2.125</v>
      </c>
      <c r="AW441" s="2">
        <v>4</v>
      </c>
      <c r="AX441" s="2">
        <v>2</v>
      </c>
      <c r="AY441" s="2">
        <v>1.8</v>
      </c>
      <c r="AZ441" s="2">
        <v>3.5</v>
      </c>
      <c r="BA441" s="2">
        <v>4</v>
      </c>
      <c r="BB441" s="2">
        <v>5.25</v>
      </c>
      <c r="BC441" s="2">
        <v>4.5999999999999996</v>
      </c>
      <c r="BD441" s="5"/>
      <c r="BE441" s="5"/>
      <c r="BF441" s="5"/>
      <c r="BG441" s="5"/>
      <c r="BH441" s="5"/>
      <c r="BI441" s="5"/>
      <c r="BJ441" s="5"/>
      <c r="BK441" s="4"/>
      <c r="BL441" s="4"/>
    </row>
    <row r="442" spans="1:64" x14ac:dyDescent="0.4">
      <c r="A442" s="1">
        <v>38</v>
      </c>
      <c r="B442" s="1">
        <v>22</v>
      </c>
      <c r="C442" s="1" t="s">
        <v>76</v>
      </c>
      <c r="D442" s="1">
        <v>3</v>
      </c>
      <c r="E442" s="1" t="s">
        <v>87</v>
      </c>
      <c r="F442" s="1">
        <v>9</v>
      </c>
      <c r="G442" s="1" t="s">
        <v>84</v>
      </c>
      <c r="H442" s="1" t="s">
        <v>79</v>
      </c>
      <c r="I442" s="1" t="s">
        <v>80</v>
      </c>
      <c r="J442" s="1">
        <v>1</v>
      </c>
      <c r="K442" s="1">
        <v>0</v>
      </c>
      <c r="L442" s="1">
        <v>2</v>
      </c>
      <c r="M442" s="1">
        <f t="shared" si="56"/>
        <v>0</v>
      </c>
      <c r="N442" s="1"/>
      <c r="O442" s="1"/>
      <c r="P442" s="1"/>
      <c r="Q442" s="1">
        <v>1</v>
      </c>
      <c r="R442" s="1">
        <f t="shared" si="49"/>
        <v>0</v>
      </c>
      <c r="S442" s="1"/>
      <c r="T442" s="1">
        <f t="shared" si="50"/>
        <v>1</v>
      </c>
      <c r="U442" s="1" t="s">
        <v>83</v>
      </c>
      <c r="V442" s="1"/>
      <c r="W442" s="1">
        <v>1</v>
      </c>
      <c r="X442" s="1">
        <v>20.734999999999999</v>
      </c>
      <c r="Y442" s="1">
        <v>244.85599999999999</v>
      </c>
      <c r="Z442" s="1">
        <v>66.997</v>
      </c>
      <c r="AA442" s="1">
        <v>2.8940000000000001</v>
      </c>
      <c r="AB442" s="1">
        <v>3.738</v>
      </c>
      <c r="AC442" s="1">
        <v>4.5819999999999999</v>
      </c>
      <c r="AD442" s="1">
        <v>1087.1669999999999</v>
      </c>
      <c r="AE442" s="1">
        <v>1008.737</v>
      </c>
      <c r="AF442" s="1">
        <f t="shared" si="51"/>
        <v>1047.952</v>
      </c>
      <c r="AG442" s="1">
        <v>18</v>
      </c>
      <c r="AH442" s="1">
        <v>19</v>
      </c>
      <c r="AI442" s="1">
        <f t="shared" si="52"/>
        <v>18.5</v>
      </c>
      <c r="AJ442" s="1">
        <v>42.454999999999998</v>
      </c>
      <c r="AK442" s="1">
        <v>35.923000000000002</v>
      </c>
      <c r="AL442" s="1">
        <f t="shared" si="53"/>
        <v>30.477499999999999</v>
      </c>
      <c r="AM442" s="1">
        <v>7.2</v>
      </c>
      <c r="AN442" s="1">
        <v>6.6479999999999997</v>
      </c>
      <c r="AO442" s="1">
        <f t="shared" si="54"/>
        <v>6.9239999999999995</v>
      </c>
      <c r="AP442" s="1">
        <v>11</v>
      </c>
      <c r="AQ442" s="1">
        <v>13</v>
      </c>
      <c r="AR442" s="1">
        <f t="shared" si="55"/>
        <v>12</v>
      </c>
      <c r="AS442" s="1">
        <v>1</v>
      </c>
      <c r="AT442" s="1">
        <v>1</v>
      </c>
      <c r="AU442" s="1">
        <v>1</v>
      </c>
      <c r="AV442" s="2">
        <v>2.125</v>
      </c>
      <c r="AW442" s="2">
        <v>4</v>
      </c>
      <c r="AX442" s="2">
        <v>2</v>
      </c>
      <c r="AY442" s="2">
        <v>1.8</v>
      </c>
      <c r="AZ442" s="2">
        <v>3.5</v>
      </c>
      <c r="BA442" s="2">
        <v>4</v>
      </c>
      <c r="BB442" s="2">
        <v>5.25</v>
      </c>
      <c r="BC442" s="2">
        <v>4.5999999999999996</v>
      </c>
      <c r="BD442" s="3">
        <v>10.28033426078108</v>
      </c>
      <c r="BE442" s="3">
        <v>3.9E-2</v>
      </c>
      <c r="BF442" s="3">
        <v>18.738</v>
      </c>
      <c r="BG442" s="3">
        <v>4.668642272779314</v>
      </c>
      <c r="BH442" s="3">
        <v>8.9999999999999993E-3</v>
      </c>
      <c r="BI442" s="14">
        <v>1.7134925851950431E-3</v>
      </c>
      <c r="BJ442" s="3">
        <v>0.43999999999999773</v>
      </c>
      <c r="BK442" s="11"/>
      <c r="BL442" s="11"/>
    </row>
    <row r="443" spans="1:64" x14ac:dyDescent="0.4">
      <c r="A443" s="1">
        <v>38</v>
      </c>
      <c r="B443" s="1">
        <v>22</v>
      </c>
      <c r="C443" s="1" t="s">
        <v>76</v>
      </c>
      <c r="D443" s="1">
        <v>3</v>
      </c>
      <c r="E443" s="1" t="s">
        <v>87</v>
      </c>
      <c r="F443" s="1">
        <v>10</v>
      </c>
      <c r="G443" s="1" t="s">
        <v>85</v>
      </c>
      <c r="H443" s="1" t="s">
        <v>80</v>
      </c>
      <c r="I443" s="1" t="s">
        <v>80</v>
      </c>
      <c r="J443" s="1">
        <v>1</v>
      </c>
      <c r="K443" s="1">
        <v>1</v>
      </c>
      <c r="L443" s="1">
        <v>5</v>
      </c>
      <c r="M443" s="1">
        <f t="shared" si="56"/>
        <v>1</v>
      </c>
      <c r="N443" s="1" t="s">
        <v>80</v>
      </c>
      <c r="O443" s="1"/>
      <c r="P443" s="1"/>
      <c r="Q443" s="1">
        <v>1</v>
      </c>
      <c r="R443" s="1">
        <f t="shared" si="49"/>
        <v>0</v>
      </c>
      <c r="S443" s="1"/>
      <c r="T443" s="1">
        <f t="shared" si="50"/>
        <v>1</v>
      </c>
      <c r="U443" s="1"/>
      <c r="V443" s="1"/>
      <c r="W443" s="1">
        <v>0</v>
      </c>
      <c r="X443" s="1">
        <v>29.021999999999998</v>
      </c>
      <c r="Y443" s="1">
        <v>389.07</v>
      </c>
      <c r="Z443" s="1">
        <v>129.19900000000001</v>
      </c>
      <c r="AA443" s="1">
        <v>15.853</v>
      </c>
      <c r="AB443" s="1">
        <v>10.308999999999999</v>
      </c>
      <c r="AC443" s="1">
        <v>4.7649999999999997</v>
      </c>
      <c r="AD443" s="1">
        <v>628.25</v>
      </c>
      <c r="AE443" s="1">
        <v>688.23699999999997</v>
      </c>
      <c r="AF443" s="1">
        <f t="shared" si="51"/>
        <v>658.24350000000004</v>
      </c>
      <c r="AG443" s="1">
        <v>36</v>
      </c>
      <c r="AH443" s="1">
        <v>38</v>
      </c>
      <c r="AI443" s="1">
        <f t="shared" si="52"/>
        <v>37</v>
      </c>
      <c r="AJ443" s="1">
        <v>42.183999999999997</v>
      </c>
      <c r="AK443" s="1">
        <v>44.423999999999999</v>
      </c>
      <c r="AL443" s="1">
        <f t="shared" si="53"/>
        <v>39.591999999999999</v>
      </c>
      <c r="AM443" s="1">
        <v>5.7439999999999998</v>
      </c>
      <c r="AN443" s="1">
        <v>7.1909999999999998</v>
      </c>
      <c r="AO443" s="1">
        <f t="shared" si="54"/>
        <v>6.4674999999999994</v>
      </c>
      <c r="AP443" s="1">
        <v>38</v>
      </c>
      <c r="AQ443" s="1">
        <v>33</v>
      </c>
      <c r="AR443" s="1">
        <f t="shared" si="55"/>
        <v>35.5</v>
      </c>
      <c r="AS443" s="1">
        <v>1</v>
      </c>
      <c r="AT443" s="1">
        <v>1</v>
      </c>
      <c r="AU443" s="1">
        <v>1</v>
      </c>
      <c r="AV443" s="2">
        <v>2.125</v>
      </c>
      <c r="AW443" s="2">
        <v>4</v>
      </c>
      <c r="AX443" s="2">
        <v>2</v>
      </c>
      <c r="AY443" s="2">
        <v>1.8</v>
      </c>
      <c r="AZ443" s="2">
        <v>3.5</v>
      </c>
      <c r="BA443" s="2">
        <v>4</v>
      </c>
      <c r="BB443" s="2">
        <v>5.25</v>
      </c>
      <c r="BC443" s="2">
        <v>4.5999999999999996</v>
      </c>
      <c r="BD443" s="3">
        <v>14.3633516694384</v>
      </c>
      <c r="BE443" s="3">
        <v>4.2510000000000003</v>
      </c>
      <c r="BF443" s="3">
        <v>20.335999999999999</v>
      </c>
      <c r="BG443" s="3">
        <v>7.1559748374741243</v>
      </c>
      <c r="BH443" s="3">
        <v>0.24199999999999999</v>
      </c>
      <c r="BI443" s="14">
        <v>5.4207818680296789E-2</v>
      </c>
      <c r="BJ443" s="3">
        <v>4.2389999999999759</v>
      </c>
      <c r="BK443" s="9">
        <v>12.858000000000175</v>
      </c>
      <c r="BL443" s="9">
        <v>67.141999999999825</v>
      </c>
    </row>
    <row r="444" spans="1:64" x14ac:dyDescent="0.4">
      <c r="A444" s="1">
        <v>38</v>
      </c>
      <c r="B444" s="1">
        <v>22</v>
      </c>
      <c r="C444" s="1" t="s">
        <v>76</v>
      </c>
      <c r="D444" s="1">
        <v>3</v>
      </c>
      <c r="E444" s="1" t="s">
        <v>87</v>
      </c>
      <c r="F444" s="1">
        <v>11</v>
      </c>
      <c r="G444" s="1" t="s">
        <v>78</v>
      </c>
      <c r="H444" s="1" t="s">
        <v>79</v>
      </c>
      <c r="I444" s="1" t="s">
        <v>79</v>
      </c>
      <c r="J444" s="1">
        <v>1</v>
      </c>
      <c r="K444" s="1">
        <v>0</v>
      </c>
      <c r="L444" s="1">
        <v>6</v>
      </c>
      <c r="M444" s="1">
        <f t="shared" si="56"/>
        <v>0</v>
      </c>
      <c r="N444" s="1"/>
      <c r="O444" s="1"/>
      <c r="P444" s="1"/>
      <c r="Q444" s="1">
        <v>0</v>
      </c>
      <c r="R444" s="1">
        <f t="shared" si="49"/>
        <v>0</v>
      </c>
      <c r="S444" s="1"/>
      <c r="T444" s="1">
        <f t="shared" si="50"/>
        <v>0</v>
      </c>
      <c r="U444" s="1"/>
      <c r="V444" s="1"/>
      <c r="W444" s="1">
        <v>0</v>
      </c>
      <c r="X444" s="1">
        <v>26.222000000000001</v>
      </c>
      <c r="Y444" s="1">
        <v>328.137</v>
      </c>
      <c r="Z444" s="1">
        <v>94.072999999999993</v>
      </c>
      <c r="AA444" s="1">
        <v>6.6710000000000003</v>
      </c>
      <c r="AB444" s="1">
        <v>6.83</v>
      </c>
      <c r="AC444" s="1">
        <v>6.9889999999999999</v>
      </c>
      <c r="AD444" s="1">
        <v>898.96199999999999</v>
      </c>
      <c r="AE444" s="1">
        <v>775.2</v>
      </c>
      <c r="AF444" s="1">
        <f t="shared" si="51"/>
        <v>837.08100000000002</v>
      </c>
      <c r="AG444" s="1">
        <v>26</v>
      </c>
      <c r="AH444" s="1">
        <v>30</v>
      </c>
      <c r="AI444" s="1">
        <f t="shared" si="52"/>
        <v>28</v>
      </c>
      <c r="AJ444" s="1">
        <v>44.475999999999999</v>
      </c>
      <c r="AK444" s="1">
        <v>64.894999999999996</v>
      </c>
      <c r="AL444" s="1">
        <f t="shared" si="53"/>
        <v>36.238</v>
      </c>
      <c r="AM444" s="1">
        <v>6.1660000000000004</v>
      </c>
      <c r="AN444" s="1">
        <v>7.3810000000000002</v>
      </c>
      <c r="AO444" s="1">
        <f t="shared" si="54"/>
        <v>6.7735000000000003</v>
      </c>
      <c r="AP444" s="1">
        <v>21</v>
      </c>
      <c r="AQ444" s="1">
        <v>19</v>
      </c>
      <c r="AR444" s="1">
        <f t="shared" si="55"/>
        <v>20</v>
      </c>
      <c r="AS444" s="1">
        <v>1</v>
      </c>
      <c r="AT444" s="1">
        <v>1</v>
      </c>
      <c r="AU444" s="1">
        <v>1</v>
      </c>
      <c r="AV444" s="2">
        <v>2.125</v>
      </c>
      <c r="AW444" s="2">
        <v>4</v>
      </c>
      <c r="AX444" s="2">
        <v>2</v>
      </c>
      <c r="AY444" s="2">
        <v>1.8</v>
      </c>
      <c r="AZ444" s="2">
        <v>3.5</v>
      </c>
      <c r="BA444" s="2">
        <v>4</v>
      </c>
      <c r="BB444" s="2">
        <v>5.25</v>
      </c>
      <c r="BC444" s="2">
        <v>4.5999999999999996</v>
      </c>
      <c r="BD444" s="3">
        <v>12.056094320689397</v>
      </c>
      <c r="BE444" s="3">
        <v>5.8999999999999997E-2</v>
      </c>
      <c r="BF444" s="3">
        <v>26.431000000000001</v>
      </c>
      <c r="BG444" s="3">
        <v>5.6860418340138601</v>
      </c>
      <c r="BH444" s="3">
        <v>1.2E-2</v>
      </c>
      <c r="BI444" s="14">
        <v>2.7026996684132477E-3</v>
      </c>
      <c r="BJ444" s="3">
        <v>2.4449999999999932</v>
      </c>
      <c r="BK444" s="11"/>
      <c r="BL444" s="11"/>
    </row>
    <row r="445" spans="1:64" x14ac:dyDescent="0.4">
      <c r="A445" s="1">
        <v>38</v>
      </c>
      <c r="B445" s="1">
        <v>22</v>
      </c>
      <c r="C445" s="1" t="s">
        <v>76</v>
      </c>
      <c r="D445" s="1">
        <v>3</v>
      </c>
      <c r="E445" s="1" t="s">
        <v>87</v>
      </c>
      <c r="F445" s="1">
        <v>12</v>
      </c>
      <c r="G445" s="1" t="s">
        <v>82</v>
      </c>
      <c r="H445" s="1" t="s">
        <v>80</v>
      </c>
      <c r="I445" s="1" t="s">
        <v>79</v>
      </c>
      <c r="J445" s="1">
        <v>1</v>
      </c>
      <c r="K445" s="1">
        <v>1</v>
      </c>
      <c r="L445" s="1">
        <v>5</v>
      </c>
      <c r="M445" s="1">
        <f t="shared" si="56"/>
        <v>0</v>
      </c>
      <c r="N445" s="1"/>
      <c r="O445" s="1"/>
      <c r="P445" s="1"/>
      <c r="Q445" s="1">
        <v>1</v>
      </c>
      <c r="R445" s="1">
        <f t="shared" si="49"/>
        <v>0</v>
      </c>
      <c r="S445" s="1"/>
      <c r="T445" s="1">
        <f t="shared" si="50"/>
        <v>1</v>
      </c>
      <c r="U445" s="1"/>
      <c r="V445" s="1"/>
      <c r="W445" s="1">
        <v>0</v>
      </c>
      <c r="X445" s="1">
        <v>30.678000000000001</v>
      </c>
      <c r="Y445" s="1">
        <v>380.79700000000003</v>
      </c>
      <c r="Z445" s="1">
        <v>126.88</v>
      </c>
      <c r="AA445" s="1">
        <v>26.29</v>
      </c>
      <c r="AB445" s="1">
        <v>15.670999999999999</v>
      </c>
      <c r="AC445" s="1">
        <v>5.0519999999999996</v>
      </c>
      <c r="AD445" s="1">
        <v>656.625</v>
      </c>
      <c r="AE445" s="1">
        <v>872.18799999999999</v>
      </c>
      <c r="AF445" s="1">
        <f t="shared" si="51"/>
        <v>764.40650000000005</v>
      </c>
      <c r="AG445" s="1">
        <v>32</v>
      </c>
      <c r="AH445" s="1">
        <v>32</v>
      </c>
      <c r="AI445" s="1">
        <f t="shared" si="52"/>
        <v>32</v>
      </c>
      <c r="AJ445" s="1">
        <v>39.582999999999998</v>
      </c>
      <c r="AK445" s="1">
        <v>42.345999999999997</v>
      </c>
      <c r="AL445" s="1">
        <f t="shared" si="53"/>
        <v>35.791499999999999</v>
      </c>
      <c r="AM445" s="1">
        <v>6.0039999999999996</v>
      </c>
      <c r="AN445" s="1">
        <v>7.109</v>
      </c>
      <c r="AO445" s="1">
        <f t="shared" si="54"/>
        <v>6.5564999999999998</v>
      </c>
      <c r="AP445" s="1">
        <v>24</v>
      </c>
      <c r="AQ445" s="1">
        <v>26</v>
      </c>
      <c r="AR445" s="1">
        <f t="shared" si="55"/>
        <v>25</v>
      </c>
      <c r="AS445" s="1">
        <v>1</v>
      </c>
      <c r="AT445" s="1">
        <v>1</v>
      </c>
      <c r="AU445" s="1">
        <v>1</v>
      </c>
      <c r="AV445" s="2">
        <v>2.125</v>
      </c>
      <c r="AW445" s="2">
        <v>4</v>
      </c>
      <c r="AX445" s="2">
        <v>2</v>
      </c>
      <c r="AY445" s="2">
        <v>1.8</v>
      </c>
      <c r="AZ445" s="2">
        <v>3.5</v>
      </c>
      <c r="BA445" s="2">
        <v>4</v>
      </c>
      <c r="BB445" s="2">
        <v>5.25</v>
      </c>
      <c r="BC445" s="2">
        <v>4.5999999999999996</v>
      </c>
      <c r="BD445" s="3">
        <v>16.733185030222245</v>
      </c>
      <c r="BE445" s="3">
        <v>1.8859999999999999</v>
      </c>
      <c r="BF445" s="3">
        <v>28.95</v>
      </c>
      <c r="BG445" s="3">
        <v>8.0004552896139369</v>
      </c>
      <c r="BH445" s="3">
        <v>0.23</v>
      </c>
      <c r="BI445" s="14">
        <v>4.9474792840445911E-2</v>
      </c>
      <c r="BJ445" s="3">
        <v>3.9080000000000155</v>
      </c>
      <c r="BK445" s="9">
        <v>16.971000000000004</v>
      </c>
      <c r="BL445" s="9">
        <v>-85.311690000095041</v>
      </c>
    </row>
    <row r="446" spans="1:64" x14ac:dyDescent="0.4">
      <c r="A446" s="1">
        <v>38</v>
      </c>
      <c r="B446" s="1">
        <v>22</v>
      </c>
      <c r="C446" s="1" t="s">
        <v>76</v>
      </c>
      <c r="D446" s="1">
        <v>3</v>
      </c>
      <c r="E446" s="1" t="s">
        <v>87</v>
      </c>
      <c r="F446" s="1">
        <v>13</v>
      </c>
      <c r="G446" s="1" t="s">
        <v>85</v>
      </c>
      <c r="H446" s="1" t="s">
        <v>80</v>
      </c>
      <c r="I446" s="1" t="s">
        <v>80</v>
      </c>
      <c r="J446" s="1">
        <v>0</v>
      </c>
      <c r="K446" s="1">
        <v>0</v>
      </c>
      <c r="L446" s="1">
        <v>2</v>
      </c>
      <c r="M446" s="1">
        <f t="shared" si="56"/>
        <v>1</v>
      </c>
      <c r="N446" s="1" t="s">
        <v>80</v>
      </c>
      <c r="O446" s="1"/>
      <c r="P446" s="1"/>
      <c r="Q446" s="1">
        <v>0</v>
      </c>
      <c r="R446" s="1">
        <f t="shared" si="49"/>
        <v>0</v>
      </c>
      <c r="S446" s="1"/>
      <c r="T446" s="1">
        <f t="shared" si="50"/>
        <v>0</v>
      </c>
      <c r="U446" s="1" t="s">
        <v>83</v>
      </c>
      <c r="V446" s="1"/>
      <c r="W446" s="1">
        <v>1</v>
      </c>
      <c r="X446" s="1">
        <v>20.382000000000001</v>
      </c>
      <c r="Y446" s="1">
        <v>114.242</v>
      </c>
      <c r="Z446" s="1">
        <v>22.882999999999999</v>
      </c>
      <c r="AA446" s="1">
        <v>3.843</v>
      </c>
      <c r="AB446" s="1">
        <v>4.702</v>
      </c>
      <c r="AC446" s="1">
        <v>5.56</v>
      </c>
      <c r="AD446" s="1">
        <v>1752.7270000000001</v>
      </c>
      <c r="AE446" s="1">
        <v>1038.8889999999999</v>
      </c>
      <c r="AF446" s="1">
        <f t="shared" si="51"/>
        <v>1395.808</v>
      </c>
      <c r="AG446" s="1">
        <v>11</v>
      </c>
      <c r="AH446" s="1">
        <v>18</v>
      </c>
      <c r="AI446" s="1">
        <f t="shared" si="52"/>
        <v>14.5</v>
      </c>
      <c r="AJ446" s="1">
        <v>50</v>
      </c>
      <c r="AK446" s="1">
        <v>25.411999999999999</v>
      </c>
      <c r="AL446" s="1">
        <f t="shared" si="53"/>
        <v>32.25</v>
      </c>
      <c r="AM446" s="1">
        <v>8.4619999999999997</v>
      </c>
      <c r="AN446" s="1">
        <v>2.964</v>
      </c>
      <c r="AO446" s="1">
        <f t="shared" si="54"/>
        <v>5.7130000000000001</v>
      </c>
      <c r="AP446" s="1">
        <v>4</v>
      </c>
      <c r="AQ446" s="1">
        <v>17</v>
      </c>
      <c r="AR446" s="1">
        <f t="shared" si="55"/>
        <v>10.5</v>
      </c>
      <c r="AS446" s="1">
        <v>1</v>
      </c>
      <c r="AT446" s="1">
        <v>1</v>
      </c>
      <c r="AU446" s="1">
        <v>1</v>
      </c>
      <c r="AV446" s="2">
        <v>2.125</v>
      </c>
      <c r="AW446" s="2">
        <v>4</v>
      </c>
      <c r="AX446" s="2">
        <v>2</v>
      </c>
      <c r="AY446" s="2">
        <v>1.8</v>
      </c>
      <c r="AZ446" s="2">
        <v>3.5</v>
      </c>
      <c r="BA446" s="2">
        <v>4</v>
      </c>
      <c r="BB446" s="2">
        <v>5.25</v>
      </c>
      <c r="BC446" s="2">
        <v>4.5999999999999996</v>
      </c>
      <c r="BD446" s="5"/>
      <c r="BE446" s="5"/>
      <c r="BF446" s="5"/>
      <c r="BG446" s="5"/>
      <c r="BH446" s="5"/>
      <c r="BI446" s="5"/>
      <c r="BJ446" s="5"/>
      <c r="BK446" s="4"/>
      <c r="BL446" s="4"/>
    </row>
    <row r="447" spans="1:64" x14ac:dyDescent="0.4">
      <c r="A447" s="1">
        <v>38</v>
      </c>
      <c r="B447" s="1">
        <v>22</v>
      </c>
      <c r="C447" s="1" t="s">
        <v>76</v>
      </c>
      <c r="D447" s="1">
        <v>3</v>
      </c>
      <c r="E447" s="1" t="s">
        <v>87</v>
      </c>
      <c r="F447" s="1">
        <v>14</v>
      </c>
      <c r="G447" s="1" t="s">
        <v>78</v>
      </c>
      <c r="H447" s="1" t="s">
        <v>79</v>
      </c>
      <c r="I447" s="1" t="s">
        <v>79</v>
      </c>
      <c r="J447" s="1">
        <v>0</v>
      </c>
      <c r="K447" s="1">
        <v>0</v>
      </c>
      <c r="L447" s="1">
        <v>3</v>
      </c>
      <c r="M447" s="1">
        <f t="shared" si="56"/>
        <v>0</v>
      </c>
      <c r="N447" s="1"/>
      <c r="O447" s="1"/>
      <c r="P447" s="1"/>
      <c r="Q447" s="1">
        <v>0</v>
      </c>
      <c r="R447" s="1">
        <f t="shared" si="49"/>
        <v>0</v>
      </c>
      <c r="S447" s="1"/>
      <c r="T447" s="1">
        <f t="shared" si="50"/>
        <v>0</v>
      </c>
      <c r="U447" s="1"/>
      <c r="V447" s="1"/>
      <c r="W447" s="1">
        <v>0</v>
      </c>
      <c r="X447" s="1">
        <v>23.323</v>
      </c>
      <c r="Y447" s="1">
        <v>265.52600000000001</v>
      </c>
      <c r="Z447" s="1">
        <v>122.72499999999999</v>
      </c>
      <c r="AA447" s="1">
        <v>8.9350000000000005</v>
      </c>
      <c r="AB447" s="1">
        <v>8.3960000000000008</v>
      </c>
      <c r="AC447" s="1">
        <v>7.8570000000000002</v>
      </c>
      <c r="AD447" s="1">
        <v>930.72699999999998</v>
      </c>
      <c r="AE447" s="1">
        <v>947.31799999999998</v>
      </c>
      <c r="AF447" s="1">
        <f t="shared" si="51"/>
        <v>939.02250000000004</v>
      </c>
      <c r="AG447" s="1">
        <v>22</v>
      </c>
      <c r="AH447" s="1">
        <v>22</v>
      </c>
      <c r="AI447" s="1">
        <f t="shared" si="52"/>
        <v>22</v>
      </c>
      <c r="AJ447" s="1">
        <v>29.556000000000001</v>
      </c>
      <c r="AK447" s="1">
        <v>222.471</v>
      </c>
      <c r="AL447" s="1">
        <f t="shared" si="53"/>
        <v>25.777999999999999</v>
      </c>
      <c r="AM447" s="1">
        <v>4.3929999999999998</v>
      </c>
      <c r="AN447" s="1">
        <v>4.5449999999999999</v>
      </c>
      <c r="AO447" s="1">
        <f t="shared" si="54"/>
        <v>4.4689999999999994</v>
      </c>
      <c r="AP447" s="1">
        <v>18</v>
      </c>
      <c r="AQ447" s="1">
        <v>17</v>
      </c>
      <c r="AR447" s="1">
        <f t="shared" si="55"/>
        <v>17.5</v>
      </c>
      <c r="AS447" s="1">
        <v>1</v>
      </c>
      <c r="AT447" s="1">
        <v>1</v>
      </c>
      <c r="AU447" s="1">
        <v>1</v>
      </c>
      <c r="AV447" s="2">
        <v>2.125</v>
      </c>
      <c r="AW447" s="2">
        <v>4</v>
      </c>
      <c r="AX447" s="2">
        <v>2</v>
      </c>
      <c r="AY447" s="2">
        <v>1.8</v>
      </c>
      <c r="AZ447" s="2">
        <v>3.5</v>
      </c>
      <c r="BA447" s="2">
        <v>4</v>
      </c>
      <c r="BB447" s="2">
        <v>5.25</v>
      </c>
      <c r="BC447" s="2">
        <v>4.5999999999999996</v>
      </c>
      <c r="BD447" s="5"/>
      <c r="BE447" s="5"/>
      <c r="BF447" s="5"/>
      <c r="BG447" s="5"/>
      <c r="BH447" s="5"/>
      <c r="BI447" s="5"/>
      <c r="BJ447" s="5"/>
      <c r="BK447" s="4"/>
      <c r="BL447" s="4"/>
    </row>
    <row r="448" spans="1:64" x14ac:dyDescent="0.4">
      <c r="A448" s="1">
        <v>38</v>
      </c>
      <c r="B448" s="1">
        <v>22</v>
      </c>
      <c r="C448" s="1" t="s">
        <v>76</v>
      </c>
      <c r="D448" s="1">
        <v>3</v>
      </c>
      <c r="E448" s="1" t="s">
        <v>87</v>
      </c>
      <c r="F448" s="1">
        <v>15</v>
      </c>
      <c r="G448" s="1" t="s">
        <v>82</v>
      </c>
      <c r="H448" s="1" t="s">
        <v>80</v>
      </c>
      <c r="I448" s="1" t="s">
        <v>79</v>
      </c>
      <c r="J448" s="1">
        <v>1</v>
      </c>
      <c r="K448" s="1">
        <v>1</v>
      </c>
      <c r="L448" s="1">
        <v>3</v>
      </c>
      <c r="M448" s="1">
        <f t="shared" si="56"/>
        <v>1</v>
      </c>
      <c r="N448" s="1" t="s">
        <v>80</v>
      </c>
      <c r="O448" s="1"/>
      <c r="P448" s="1"/>
      <c r="Q448" s="1">
        <v>1</v>
      </c>
      <c r="R448" s="1">
        <f t="shared" si="49"/>
        <v>0</v>
      </c>
      <c r="S448" s="1"/>
      <c r="T448" s="1">
        <f t="shared" si="50"/>
        <v>1</v>
      </c>
      <c r="U448" s="1" t="s">
        <v>83</v>
      </c>
      <c r="V448" s="1"/>
      <c r="W448" s="1">
        <v>1</v>
      </c>
      <c r="X448" s="1">
        <v>23.751000000000001</v>
      </c>
      <c r="Y448" s="1">
        <v>358.839</v>
      </c>
      <c r="Z448" s="1">
        <v>138.85</v>
      </c>
      <c r="AA448" s="1">
        <v>10.526</v>
      </c>
      <c r="AB448" s="1">
        <v>8.14</v>
      </c>
      <c r="AC448" s="1">
        <v>5.7539999999999996</v>
      </c>
      <c r="AD448" s="1">
        <v>692.51700000000005</v>
      </c>
      <c r="AE448" s="1">
        <v>500.024</v>
      </c>
      <c r="AF448" s="1">
        <f t="shared" si="51"/>
        <v>596.27050000000008</v>
      </c>
      <c r="AG448" s="1">
        <v>29</v>
      </c>
      <c r="AH448" s="1">
        <v>41</v>
      </c>
      <c r="AI448" s="1">
        <f t="shared" si="52"/>
        <v>35</v>
      </c>
      <c r="AJ448" s="1">
        <v>36.226999999999997</v>
      </c>
      <c r="AK448" s="1">
        <v>50.444000000000003</v>
      </c>
      <c r="AL448" s="1">
        <f t="shared" si="53"/>
        <v>35.613500000000002</v>
      </c>
      <c r="AM448" s="1">
        <v>6.0860000000000003</v>
      </c>
      <c r="AN448" s="1">
        <v>5.2290000000000001</v>
      </c>
      <c r="AO448" s="1">
        <f t="shared" si="54"/>
        <v>5.6575000000000006</v>
      </c>
      <c r="AP448" s="1">
        <v>22</v>
      </c>
      <c r="AQ448" s="1">
        <v>36</v>
      </c>
      <c r="AR448" s="1">
        <f t="shared" si="55"/>
        <v>29</v>
      </c>
      <c r="AS448" s="1">
        <v>1</v>
      </c>
      <c r="AT448" s="1">
        <v>1</v>
      </c>
      <c r="AU448" s="1">
        <v>1</v>
      </c>
      <c r="AV448" s="2">
        <v>2.125</v>
      </c>
      <c r="AW448" s="2">
        <v>4</v>
      </c>
      <c r="AX448" s="2">
        <v>2</v>
      </c>
      <c r="AY448" s="2">
        <v>1.8</v>
      </c>
      <c r="AZ448" s="2">
        <v>3.5</v>
      </c>
      <c r="BA448" s="2">
        <v>4</v>
      </c>
      <c r="BB448" s="2">
        <v>5.25</v>
      </c>
      <c r="BC448" s="2">
        <v>4.5999999999999996</v>
      </c>
      <c r="BD448" s="3">
        <v>15.02472565197948</v>
      </c>
      <c r="BE448" s="3">
        <v>0.58599999999999997</v>
      </c>
      <c r="BF448" s="3">
        <v>29.359000000000002</v>
      </c>
      <c r="BG448" s="3">
        <v>7.3489116040620397</v>
      </c>
      <c r="BH448" s="3">
        <v>0.217</v>
      </c>
      <c r="BI448" s="14">
        <v>4.9663664659212854E-2</v>
      </c>
      <c r="BJ448" s="3">
        <v>4.5090000000000146</v>
      </c>
      <c r="BK448" s="9">
        <v>31.727000000000089</v>
      </c>
      <c r="BL448" s="9">
        <v>47.011719999932893</v>
      </c>
    </row>
    <row r="449" spans="1:64" x14ac:dyDescent="0.4">
      <c r="A449" s="1">
        <v>38</v>
      </c>
      <c r="B449" s="1">
        <v>22</v>
      </c>
      <c r="C449" s="1" t="s">
        <v>76</v>
      </c>
      <c r="D449" s="1">
        <v>3</v>
      </c>
      <c r="E449" s="1" t="s">
        <v>87</v>
      </c>
      <c r="F449" s="1">
        <v>16</v>
      </c>
      <c r="G449" s="1" t="s">
        <v>84</v>
      </c>
      <c r="H449" s="1" t="s">
        <v>79</v>
      </c>
      <c r="I449" s="1" t="s">
        <v>80</v>
      </c>
      <c r="J449" s="1">
        <v>0</v>
      </c>
      <c r="K449" s="1">
        <v>0</v>
      </c>
      <c r="L449" s="1">
        <v>3</v>
      </c>
      <c r="M449" s="1">
        <f t="shared" si="56"/>
        <v>0</v>
      </c>
      <c r="N449" s="1" t="s">
        <v>80</v>
      </c>
      <c r="O449" s="1"/>
      <c r="P449" s="1"/>
      <c r="Q449" s="1">
        <v>0</v>
      </c>
      <c r="R449" s="1">
        <f t="shared" si="49"/>
        <v>0</v>
      </c>
      <c r="S449" s="1"/>
      <c r="T449" s="1">
        <f t="shared" si="50"/>
        <v>0</v>
      </c>
      <c r="U449" s="1" t="s">
        <v>81</v>
      </c>
      <c r="V449" s="1"/>
      <c r="W449" s="1">
        <v>0</v>
      </c>
      <c r="X449" s="1">
        <v>23.116</v>
      </c>
      <c r="Y449" s="1">
        <v>334.42500000000001</v>
      </c>
      <c r="Z449" s="1">
        <v>111.006</v>
      </c>
      <c r="AA449" s="1">
        <v>11.68</v>
      </c>
      <c r="AB449" s="1">
        <v>9.5169999999999995</v>
      </c>
      <c r="AC449" s="1">
        <v>7.3540000000000001</v>
      </c>
      <c r="AD449" s="1">
        <v>746.846</v>
      </c>
      <c r="AE449" s="1">
        <v>558.27800000000002</v>
      </c>
      <c r="AF449" s="1">
        <f t="shared" si="51"/>
        <v>652.56200000000001</v>
      </c>
      <c r="AG449" s="1">
        <v>26</v>
      </c>
      <c r="AH449" s="1">
        <v>36</v>
      </c>
      <c r="AI449" s="1">
        <f t="shared" si="52"/>
        <v>31</v>
      </c>
      <c r="AJ449" s="1">
        <v>33.273000000000003</v>
      </c>
      <c r="AK449" s="1">
        <v>33.966999999999999</v>
      </c>
      <c r="AL449" s="1">
        <f t="shared" si="53"/>
        <v>32.136499999999998</v>
      </c>
      <c r="AM449" s="1">
        <v>5.9480000000000004</v>
      </c>
      <c r="AN449" s="1">
        <v>4.9400000000000004</v>
      </c>
      <c r="AO449" s="1">
        <f t="shared" si="54"/>
        <v>5.4440000000000008</v>
      </c>
      <c r="AP449" s="1">
        <v>22</v>
      </c>
      <c r="AQ449" s="1">
        <v>30</v>
      </c>
      <c r="AR449" s="1">
        <f t="shared" si="55"/>
        <v>26</v>
      </c>
      <c r="AS449" s="1">
        <v>1</v>
      </c>
      <c r="AT449" s="1">
        <v>1</v>
      </c>
      <c r="AU449" s="1">
        <v>1</v>
      </c>
      <c r="AV449" s="2">
        <v>2.125</v>
      </c>
      <c r="AW449" s="2">
        <v>4</v>
      </c>
      <c r="AX449" s="2">
        <v>2</v>
      </c>
      <c r="AY449" s="2">
        <v>1.8</v>
      </c>
      <c r="AZ449" s="2">
        <v>3.5</v>
      </c>
      <c r="BA449" s="2">
        <v>4</v>
      </c>
      <c r="BB449" s="2">
        <v>5.25</v>
      </c>
      <c r="BC449" s="2">
        <v>4.5999999999999996</v>
      </c>
      <c r="BD449" s="5"/>
      <c r="BE449" s="5"/>
      <c r="BF449" s="5"/>
      <c r="BG449" s="5"/>
      <c r="BH449" s="5"/>
      <c r="BI449" s="5"/>
      <c r="BJ449" s="5"/>
      <c r="BK449" s="4"/>
      <c r="BL449" s="4"/>
    </row>
    <row r="450" spans="1:64" x14ac:dyDescent="0.4">
      <c r="A450" s="1">
        <v>39</v>
      </c>
      <c r="B450" s="1">
        <v>21</v>
      </c>
      <c r="C450" s="1" t="s">
        <v>86</v>
      </c>
      <c r="D450" s="1">
        <v>2</v>
      </c>
      <c r="E450" s="1" t="s">
        <v>87</v>
      </c>
      <c r="F450" s="1">
        <v>1</v>
      </c>
      <c r="G450" s="1" t="s">
        <v>78</v>
      </c>
      <c r="H450" s="1" t="s">
        <v>79</v>
      </c>
      <c r="I450" s="1" t="s">
        <v>79</v>
      </c>
      <c r="J450" s="1">
        <v>1</v>
      </c>
      <c r="K450" s="1">
        <v>0</v>
      </c>
      <c r="L450" s="1">
        <v>1</v>
      </c>
      <c r="M450" s="1">
        <f t="shared" si="56"/>
        <v>1</v>
      </c>
      <c r="N450" s="1" t="s">
        <v>79</v>
      </c>
      <c r="O450" s="1"/>
      <c r="P450" s="1"/>
      <c r="Q450" s="1">
        <v>0</v>
      </c>
      <c r="R450" s="1">
        <f t="shared" si="49"/>
        <v>0</v>
      </c>
      <c r="S450" s="1"/>
      <c r="T450" s="1">
        <f t="shared" si="50"/>
        <v>0</v>
      </c>
      <c r="U450" s="1" t="s">
        <v>83</v>
      </c>
      <c r="V450" s="1"/>
      <c r="W450" s="1">
        <v>1</v>
      </c>
      <c r="X450" s="1">
        <v>29.527000000000001</v>
      </c>
      <c r="Y450" s="1">
        <v>138.33799999999999</v>
      </c>
      <c r="Z450" s="1">
        <v>59.491</v>
      </c>
      <c r="AA450" s="1">
        <v>3.4990000000000001</v>
      </c>
      <c r="AB450" s="1">
        <v>4.968</v>
      </c>
      <c r="AC450" s="1">
        <v>6.4370000000000003</v>
      </c>
      <c r="AD450" s="1">
        <v>588.58699999999999</v>
      </c>
      <c r="AE450" s="1">
        <v>548.5</v>
      </c>
      <c r="AF450" s="1">
        <f t="shared" si="51"/>
        <v>568.54349999999999</v>
      </c>
      <c r="AG450" s="1">
        <v>46</v>
      </c>
      <c r="AH450" s="1">
        <v>48</v>
      </c>
      <c r="AI450" s="1">
        <f t="shared" si="52"/>
        <v>47</v>
      </c>
      <c r="AJ450" s="1">
        <v>48.837000000000003</v>
      </c>
      <c r="AK450" s="1">
        <v>27.512</v>
      </c>
      <c r="AL450" s="1">
        <f t="shared" si="53"/>
        <v>47.918500000000002</v>
      </c>
      <c r="AM450" s="1">
        <v>5.4059999999999997</v>
      </c>
      <c r="AN450" s="1">
        <v>4.7320000000000002</v>
      </c>
      <c r="AO450" s="1">
        <f t="shared" si="54"/>
        <v>5.069</v>
      </c>
      <c r="AP450" s="1">
        <v>43</v>
      </c>
      <c r="AQ450" s="1">
        <v>43</v>
      </c>
      <c r="AR450" s="1">
        <f t="shared" si="55"/>
        <v>43</v>
      </c>
      <c r="AS450" s="1">
        <v>3</v>
      </c>
      <c r="AT450" s="1">
        <v>4</v>
      </c>
      <c r="AU450" s="1">
        <v>3</v>
      </c>
      <c r="AV450" s="2">
        <v>2.125</v>
      </c>
      <c r="AW450" s="2">
        <v>2.2857142857142856</v>
      </c>
      <c r="AX450" s="2">
        <v>1</v>
      </c>
      <c r="AY450" s="2">
        <v>2</v>
      </c>
      <c r="AZ450" s="2">
        <v>2.8333333333333335</v>
      </c>
      <c r="BA450" s="2">
        <v>4.5</v>
      </c>
      <c r="BB450" s="2">
        <v>4.5</v>
      </c>
      <c r="BC450" s="2">
        <v>3.6</v>
      </c>
      <c r="BD450" s="3">
        <v>3.8064748275008616E-2</v>
      </c>
      <c r="BE450" s="3">
        <v>3.2000000000000001E-2</v>
      </c>
      <c r="BF450" s="3">
        <v>11.917999999999999</v>
      </c>
      <c r="BG450" s="3">
        <v>1.4432781497813674</v>
      </c>
      <c r="BH450" s="3">
        <v>1.4E-2</v>
      </c>
      <c r="BI450" s="14">
        <v>2.673361798594696E-3</v>
      </c>
      <c r="BJ450" s="3">
        <v>0.73599999999999977</v>
      </c>
      <c r="BK450" s="11"/>
      <c r="BL450" s="11"/>
    </row>
    <row r="451" spans="1:64" x14ac:dyDescent="0.4">
      <c r="A451" s="1">
        <v>39</v>
      </c>
      <c r="B451" s="1">
        <v>21</v>
      </c>
      <c r="C451" s="1" t="s">
        <v>86</v>
      </c>
      <c r="D451" s="1">
        <v>2</v>
      </c>
      <c r="E451" s="1" t="s">
        <v>87</v>
      </c>
      <c r="F451" s="1">
        <v>2</v>
      </c>
      <c r="G451" s="1" t="s">
        <v>82</v>
      </c>
      <c r="H451" s="1" t="s">
        <v>80</v>
      </c>
      <c r="I451" s="1" t="s">
        <v>79</v>
      </c>
      <c r="J451" s="1">
        <v>0</v>
      </c>
      <c r="K451" s="1">
        <v>0</v>
      </c>
      <c r="L451" s="1">
        <v>1</v>
      </c>
      <c r="M451" s="1">
        <f t="shared" si="56"/>
        <v>1</v>
      </c>
      <c r="N451" s="1" t="s">
        <v>80</v>
      </c>
      <c r="O451" s="1"/>
      <c r="P451" s="1"/>
      <c r="Q451" s="1">
        <v>0</v>
      </c>
      <c r="R451" s="1">
        <f t="shared" ref="R451:R465" si="57">IF(S451=I451,1,0)</f>
        <v>0</v>
      </c>
      <c r="S451" s="1"/>
      <c r="T451" s="1">
        <f t="shared" ref="T451:T465" si="58">IF(Q451=0,0,IF(R451=1,2,1))</f>
        <v>0</v>
      </c>
      <c r="U451" s="1" t="s">
        <v>81</v>
      </c>
      <c r="V451" s="1" t="s">
        <v>83</v>
      </c>
      <c r="W451" s="1">
        <v>1</v>
      </c>
      <c r="X451" s="1">
        <v>27.279</v>
      </c>
      <c r="Y451" s="1">
        <v>139.994</v>
      </c>
      <c r="Z451" s="1">
        <v>68.923000000000002</v>
      </c>
      <c r="AA451" s="1">
        <v>2.4430000000000001</v>
      </c>
      <c r="AB451" s="1">
        <v>3.5739999999999998</v>
      </c>
      <c r="AC451" s="1">
        <v>4.7039999999999997</v>
      </c>
      <c r="AD451" s="1">
        <v>604.64300000000003</v>
      </c>
      <c r="AE451" s="1">
        <v>638.30799999999999</v>
      </c>
      <c r="AF451" s="1">
        <f t="shared" ref="AF451:AF465" si="59">AVERAGE(AD451:AE451)</f>
        <v>621.47550000000001</v>
      </c>
      <c r="AG451" s="1">
        <v>42</v>
      </c>
      <c r="AH451" s="1">
        <v>39</v>
      </c>
      <c r="AI451" s="1">
        <f t="shared" ref="AI451:AI465" si="60">AVERAGE(AG451:AH451)</f>
        <v>40.5</v>
      </c>
      <c r="AJ451" s="1">
        <v>30.622</v>
      </c>
      <c r="AK451" s="1">
        <v>26.315999999999999</v>
      </c>
      <c r="AL451" s="1">
        <f t="shared" ref="AL451:AL465" si="61">AVERAGE(AI451:AJ451)</f>
        <v>35.561</v>
      </c>
      <c r="AM451" s="1">
        <v>5.641</v>
      </c>
      <c r="AN451" s="1">
        <v>4.5369999999999999</v>
      </c>
      <c r="AO451" s="1">
        <f t="shared" ref="AO451:AO465" si="62">AVERAGE(AM451:AN451)</f>
        <v>5.0890000000000004</v>
      </c>
      <c r="AP451" s="1">
        <v>37</v>
      </c>
      <c r="AQ451" s="1">
        <v>38</v>
      </c>
      <c r="AR451" s="1">
        <f t="shared" ref="AR451:AR465" si="63">AVERAGE(AP451:AQ451)</f>
        <v>37.5</v>
      </c>
      <c r="AS451" s="1">
        <v>1</v>
      </c>
      <c r="AT451" s="1">
        <v>2</v>
      </c>
      <c r="AU451" s="1">
        <v>2</v>
      </c>
      <c r="AV451" s="2">
        <v>2.125</v>
      </c>
      <c r="AW451" s="2">
        <v>2.2857142857142856</v>
      </c>
      <c r="AX451" s="2">
        <v>1</v>
      </c>
      <c r="AY451" s="2">
        <v>2</v>
      </c>
      <c r="AZ451" s="2">
        <v>2.8333333333333335</v>
      </c>
      <c r="BA451" s="2">
        <v>4.5</v>
      </c>
      <c r="BB451" s="2">
        <v>4.5</v>
      </c>
      <c r="BC451" s="2">
        <v>3.6</v>
      </c>
      <c r="BD451" s="5"/>
      <c r="BE451" s="5"/>
      <c r="BF451" s="5"/>
      <c r="BG451" s="5"/>
      <c r="BH451" s="5"/>
      <c r="BI451" s="5"/>
      <c r="BJ451" s="5"/>
      <c r="BK451" s="4"/>
      <c r="BL451" s="4"/>
    </row>
    <row r="452" spans="1:64" x14ac:dyDescent="0.4">
      <c r="A452" s="1">
        <v>39</v>
      </c>
      <c r="B452" s="1">
        <v>21</v>
      </c>
      <c r="C452" s="1" t="s">
        <v>86</v>
      </c>
      <c r="D452" s="1">
        <v>2</v>
      </c>
      <c r="E452" s="1" t="s">
        <v>87</v>
      </c>
      <c r="F452" s="1">
        <v>3</v>
      </c>
      <c r="G452" s="1" t="s">
        <v>84</v>
      </c>
      <c r="H452" s="1" t="s">
        <v>79</v>
      </c>
      <c r="I452" s="1" t="s">
        <v>80</v>
      </c>
      <c r="J452" s="1">
        <v>1</v>
      </c>
      <c r="K452" s="1">
        <v>0</v>
      </c>
      <c r="L452" s="1">
        <v>0</v>
      </c>
      <c r="M452" s="1">
        <f t="shared" si="56"/>
        <v>0</v>
      </c>
      <c r="N452" s="1" t="s">
        <v>80</v>
      </c>
      <c r="O452" s="1"/>
      <c r="P452" s="1"/>
      <c r="Q452" s="1">
        <v>1</v>
      </c>
      <c r="R452" s="1">
        <f t="shared" si="57"/>
        <v>0</v>
      </c>
      <c r="S452" s="1"/>
      <c r="T452" s="1">
        <f t="shared" si="58"/>
        <v>1</v>
      </c>
      <c r="U452" s="1" t="s">
        <v>81</v>
      </c>
      <c r="V452" s="1" t="s">
        <v>83</v>
      </c>
      <c r="W452" s="1">
        <v>1</v>
      </c>
      <c r="X452" s="1">
        <v>25.768999999999998</v>
      </c>
      <c r="Y452" s="1">
        <v>80.704999999999998</v>
      </c>
      <c r="Z452" s="1">
        <v>55.902000000000001</v>
      </c>
      <c r="AA452" s="1">
        <v>2.65</v>
      </c>
      <c r="AB452" s="1">
        <v>3.0720000000000001</v>
      </c>
      <c r="AC452" s="1">
        <v>3.4929999999999999</v>
      </c>
      <c r="AD452" s="1">
        <v>671.83299999999997</v>
      </c>
      <c r="AE452" s="1">
        <v>802.76700000000005</v>
      </c>
      <c r="AF452" s="1">
        <f t="shared" si="59"/>
        <v>737.3</v>
      </c>
      <c r="AG452" s="1">
        <v>36</v>
      </c>
      <c r="AH452" s="1">
        <v>30</v>
      </c>
      <c r="AI452" s="1">
        <f t="shared" si="60"/>
        <v>33</v>
      </c>
      <c r="AJ452" s="1">
        <v>22.437999999999999</v>
      </c>
      <c r="AK452" s="1">
        <v>21.931000000000001</v>
      </c>
      <c r="AL452" s="1">
        <f t="shared" si="61"/>
        <v>27.719000000000001</v>
      </c>
      <c r="AM452" s="1">
        <v>4.9660000000000002</v>
      </c>
      <c r="AN452" s="1">
        <v>4.2240000000000002</v>
      </c>
      <c r="AO452" s="1">
        <f t="shared" si="62"/>
        <v>4.5950000000000006</v>
      </c>
      <c r="AP452" s="1">
        <v>32</v>
      </c>
      <c r="AQ452" s="1">
        <v>29</v>
      </c>
      <c r="AR452" s="1">
        <f t="shared" si="63"/>
        <v>30.5</v>
      </c>
      <c r="AS452" s="1">
        <v>1</v>
      </c>
      <c r="AT452" s="1">
        <v>1</v>
      </c>
      <c r="AU452" s="1">
        <v>3</v>
      </c>
      <c r="AV452" s="2">
        <v>2.125</v>
      </c>
      <c r="AW452" s="2">
        <v>2.2857142857142856</v>
      </c>
      <c r="AX452" s="2">
        <v>1</v>
      </c>
      <c r="AY452" s="2">
        <v>2</v>
      </c>
      <c r="AZ452" s="2">
        <v>2.8333333333333335</v>
      </c>
      <c r="BA452" s="2">
        <v>4.5</v>
      </c>
      <c r="BB452" s="2">
        <v>4.5</v>
      </c>
      <c r="BC452" s="2">
        <v>3.6</v>
      </c>
      <c r="BD452" s="3">
        <v>3.6200322802228109</v>
      </c>
      <c r="BE452" s="3">
        <v>1.4E-2</v>
      </c>
      <c r="BF452" s="3">
        <v>14.394</v>
      </c>
      <c r="BG452" s="3">
        <v>2.5553072546958648</v>
      </c>
      <c r="BH452" s="3">
        <v>6.0000000000000001E-3</v>
      </c>
      <c r="BI452" s="14">
        <v>1.6311807302110018E-3</v>
      </c>
      <c r="BJ452" s="3">
        <v>1.0229999999999997</v>
      </c>
      <c r="BK452" s="11"/>
      <c r="BL452" s="11"/>
    </row>
    <row r="453" spans="1:64" x14ac:dyDescent="0.4">
      <c r="A453" s="1">
        <v>39</v>
      </c>
      <c r="B453" s="1">
        <v>21</v>
      </c>
      <c r="C453" s="1" t="s">
        <v>86</v>
      </c>
      <c r="D453" s="1">
        <v>2</v>
      </c>
      <c r="E453" s="1" t="s">
        <v>87</v>
      </c>
      <c r="F453" s="1">
        <v>4</v>
      </c>
      <c r="G453" s="1" t="s">
        <v>85</v>
      </c>
      <c r="H453" s="1" t="s">
        <v>80</v>
      </c>
      <c r="I453" s="1" t="s">
        <v>80</v>
      </c>
      <c r="J453" s="1">
        <v>0</v>
      </c>
      <c r="K453" s="1">
        <v>0</v>
      </c>
      <c r="L453" s="1">
        <v>1</v>
      </c>
      <c r="M453" s="1">
        <f t="shared" si="56"/>
        <v>0</v>
      </c>
      <c r="N453" s="1"/>
      <c r="O453" s="1"/>
      <c r="P453" s="1"/>
      <c r="Q453" s="1">
        <v>0</v>
      </c>
      <c r="R453" s="1">
        <f t="shared" si="57"/>
        <v>0</v>
      </c>
      <c r="S453" s="1"/>
      <c r="T453" s="1">
        <f t="shared" si="58"/>
        <v>0</v>
      </c>
      <c r="U453" s="1" t="s">
        <v>81</v>
      </c>
      <c r="V453" s="1" t="s">
        <v>83</v>
      </c>
      <c r="W453" s="1">
        <v>1</v>
      </c>
      <c r="X453" s="1">
        <v>29.972000000000001</v>
      </c>
      <c r="Y453" s="1">
        <v>172.91399999999999</v>
      </c>
      <c r="Z453" s="1">
        <v>54.814999999999998</v>
      </c>
      <c r="AA453" s="1">
        <v>2.835</v>
      </c>
      <c r="AB453" s="1">
        <v>2.7789999999999999</v>
      </c>
      <c r="AC453" s="1">
        <v>2.7240000000000002</v>
      </c>
      <c r="AD453" s="1">
        <v>683.024</v>
      </c>
      <c r="AE453" s="1">
        <v>666.024</v>
      </c>
      <c r="AF453" s="1">
        <f t="shared" si="59"/>
        <v>674.524</v>
      </c>
      <c r="AG453" s="1">
        <v>41</v>
      </c>
      <c r="AH453" s="1">
        <v>42</v>
      </c>
      <c r="AI453" s="1">
        <f t="shared" si="60"/>
        <v>41.5</v>
      </c>
      <c r="AJ453" s="1">
        <v>43.676000000000002</v>
      </c>
      <c r="AK453" s="1">
        <v>34.536999999999999</v>
      </c>
      <c r="AL453" s="1">
        <f t="shared" si="61"/>
        <v>42.588000000000001</v>
      </c>
      <c r="AM453" s="1">
        <v>4.7480000000000002</v>
      </c>
      <c r="AN453" s="1">
        <v>4.2290000000000001</v>
      </c>
      <c r="AO453" s="1">
        <f t="shared" si="62"/>
        <v>4.4885000000000002</v>
      </c>
      <c r="AP453" s="1">
        <v>37</v>
      </c>
      <c r="AQ453" s="1">
        <v>41</v>
      </c>
      <c r="AR453" s="1">
        <f t="shared" si="63"/>
        <v>39</v>
      </c>
      <c r="AS453" s="1">
        <v>1</v>
      </c>
      <c r="AT453" s="1">
        <v>1</v>
      </c>
      <c r="AU453" s="1">
        <v>2</v>
      </c>
      <c r="AV453" s="2">
        <v>2.125</v>
      </c>
      <c r="AW453" s="2">
        <v>2.2857142857142856</v>
      </c>
      <c r="AX453" s="2">
        <v>1</v>
      </c>
      <c r="AY453" s="2">
        <v>2</v>
      </c>
      <c r="AZ453" s="2">
        <v>2.8333333333333335</v>
      </c>
      <c r="BA453" s="2">
        <v>4.5</v>
      </c>
      <c r="BB453" s="2">
        <v>4.5</v>
      </c>
      <c r="BC453" s="2">
        <v>3.6</v>
      </c>
      <c r="BD453" s="5"/>
      <c r="BE453" s="5"/>
      <c r="BF453" s="5"/>
      <c r="BG453" s="5"/>
      <c r="BH453" s="5"/>
      <c r="BI453" s="5"/>
      <c r="BJ453" s="5"/>
      <c r="BK453" s="4"/>
      <c r="BL453" s="4"/>
    </row>
    <row r="454" spans="1:64" x14ac:dyDescent="0.4">
      <c r="A454" s="1">
        <v>39</v>
      </c>
      <c r="B454" s="1">
        <v>21</v>
      </c>
      <c r="C454" s="1" t="s">
        <v>86</v>
      </c>
      <c r="D454" s="1">
        <v>2</v>
      </c>
      <c r="E454" s="1" t="s">
        <v>87</v>
      </c>
      <c r="F454" s="1">
        <v>5</v>
      </c>
      <c r="G454" s="1" t="s">
        <v>82</v>
      </c>
      <c r="H454" s="1" t="s">
        <v>80</v>
      </c>
      <c r="I454" s="1" t="s">
        <v>79</v>
      </c>
      <c r="J454" s="1">
        <v>0</v>
      </c>
      <c r="K454" s="1">
        <v>0</v>
      </c>
      <c r="L454" s="1">
        <v>1</v>
      </c>
      <c r="M454" s="1">
        <f t="shared" si="56"/>
        <v>1</v>
      </c>
      <c r="N454" s="1" t="s">
        <v>80</v>
      </c>
      <c r="O454" s="1"/>
      <c r="P454" s="1"/>
      <c r="Q454" s="1">
        <v>0</v>
      </c>
      <c r="R454" s="1">
        <f t="shared" si="57"/>
        <v>0</v>
      </c>
      <c r="S454" s="1"/>
      <c r="T454" s="1">
        <f t="shared" si="58"/>
        <v>0</v>
      </c>
      <c r="U454" s="1" t="s">
        <v>83</v>
      </c>
      <c r="V454" s="1"/>
      <c r="W454" s="1">
        <v>1</v>
      </c>
      <c r="X454" s="1">
        <v>28.512</v>
      </c>
      <c r="Y454" s="1">
        <v>168.39099999999999</v>
      </c>
      <c r="Z454" s="1">
        <v>111.89100000000001</v>
      </c>
      <c r="AA454" s="1">
        <v>2.2789999999999999</v>
      </c>
      <c r="AB454" s="1">
        <v>3.859</v>
      </c>
      <c r="AC454" s="1">
        <v>5.4390000000000001</v>
      </c>
      <c r="AD454" s="1">
        <v>900.96699999999998</v>
      </c>
      <c r="AE454" s="1">
        <v>720.52800000000002</v>
      </c>
      <c r="AF454" s="1">
        <f t="shared" si="59"/>
        <v>810.74749999999995</v>
      </c>
      <c r="AG454" s="1">
        <v>30</v>
      </c>
      <c r="AH454" s="1">
        <v>36</v>
      </c>
      <c r="AI454" s="1">
        <f t="shared" si="60"/>
        <v>33</v>
      </c>
      <c r="AJ454" s="1">
        <v>26.518999999999998</v>
      </c>
      <c r="AK454" s="1">
        <v>27.933</v>
      </c>
      <c r="AL454" s="1">
        <f t="shared" si="61"/>
        <v>29.759499999999999</v>
      </c>
      <c r="AM454" s="1">
        <v>4.7430000000000003</v>
      </c>
      <c r="AN454" s="1">
        <v>4.718</v>
      </c>
      <c r="AO454" s="1">
        <f t="shared" si="62"/>
        <v>4.7305000000000001</v>
      </c>
      <c r="AP454" s="1">
        <v>27</v>
      </c>
      <c r="AQ454" s="1">
        <v>30</v>
      </c>
      <c r="AR454" s="1">
        <f t="shared" si="63"/>
        <v>28.5</v>
      </c>
      <c r="AS454" s="1">
        <v>1</v>
      </c>
      <c r="AT454" s="1">
        <v>1</v>
      </c>
      <c r="AU454" s="1">
        <v>1</v>
      </c>
      <c r="AV454" s="2">
        <v>2.125</v>
      </c>
      <c r="AW454" s="2">
        <v>2.2857142857142856</v>
      </c>
      <c r="AX454" s="2">
        <v>1</v>
      </c>
      <c r="AY454" s="2">
        <v>2</v>
      </c>
      <c r="AZ454" s="2">
        <v>2.8333333333333335</v>
      </c>
      <c r="BA454" s="2">
        <v>4.5</v>
      </c>
      <c r="BB454" s="2">
        <v>4.5</v>
      </c>
      <c r="BC454" s="2">
        <v>3.6</v>
      </c>
      <c r="BD454" s="5"/>
      <c r="BE454" s="5"/>
      <c r="BF454" s="5"/>
      <c r="BG454" s="5"/>
      <c r="BH454" s="5"/>
      <c r="BI454" s="5"/>
      <c r="BJ454" s="5"/>
      <c r="BK454" s="4"/>
      <c r="BL454" s="4"/>
    </row>
    <row r="455" spans="1:64" x14ac:dyDescent="0.4">
      <c r="A455" s="1">
        <v>39</v>
      </c>
      <c r="B455" s="1">
        <v>21</v>
      </c>
      <c r="C455" s="1" t="s">
        <v>86</v>
      </c>
      <c r="D455" s="1">
        <v>2</v>
      </c>
      <c r="E455" s="1" t="s">
        <v>87</v>
      </c>
      <c r="F455" s="1">
        <v>6</v>
      </c>
      <c r="G455" s="1" t="s">
        <v>84</v>
      </c>
      <c r="H455" s="1" t="s">
        <v>79</v>
      </c>
      <c r="I455" s="1" t="s">
        <v>80</v>
      </c>
      <c r="J455" s="1">
        <v>1</v>
      </c>
      <c r="K455" s="1">
        <v>0</v>
      </c>
      <c r="L455" s="1">
        <v>0</v>
      </c>
      <c r="M455" s="1">
        <f t="shared" si="56"/>
        <v>1</v>
      </c>
      <c r="N455" s="1" t="s">
        <v>80</v>
      </c>
      <c r="O455" s="1" t="s">
        <v>79</v>
      </c>
      <c r="P455" s="1"/>
      <c r="Q455" s="1">
        <v>0</v>
      </c>
      <c r="R455" s="1">
        <f t="shared" si="57"/>
        <v>0</v>
      </c>
      <c r="S455" s="1"/>
      <c r="T455" s="1">
        <f t="shared" si="58"/>
        <v>0</v>
      </c>
      <c r="U455" s="1" t="s">
        <v>81</v>
      </c>
      <c r="V455" s="1" t="s">
        <v>83</v>
      </c>
      <c r="W455" s="1">
        <v>1</v>
      </c>
      <c r="X455" s="1">
        <v>24.114999999999998</v>
      </c>
      <c r="Y455" s="1">
        <v>52.408999999999999</v>
      </c>
      <c r="Z455" s="1">
        <v>23.81</v>
      </c>
      <c r="AA455" s="1">
        <v>1.52</v>
      </c>
      <c r="AB455" s="1">
        <v>1.6930000000000001</v>
      </c>
      <c r="AC455" s="1">
        <v>1.8660000000000001</v>
      </c>
      <c r="AD455" s="1">
        <v>1059.864</v>
      </c>
      <c r="AE455" s="1">
        <v>1158.2</v>
      </c>
      <c r="AF455" s="1">
        <f t="shared" si="59"/>
        <v>1109.0320000000002</v>
      </c>
      <c r="AG455" s="1">
        <v>22</v>
      </c>
      <c r="AH455" s="1">
        <v>20</v>
      </c>
      <c r="AI455" s="1">
        <f t="shared" si="60"/>
        <v>21</v>
      </c>
      <c r="AJ455" s="1">
        <v>43.267000000000003</v>
      </c>
      <c r="AK455" s="1">
        <v>23.222000000000001</v>
      </c>
      <c r="AL455" s="1">
        <f t="shared" si="61"/>
        <v>32.133499999999998</v>
      </c>
      <c r="AM455" s="1">
        <v>4.2990000000000004</v>
      </c>
      <c r="AN455" s="1">
        <v>4.1150000000000002</v>
      </c>
      <c r="AO455" s="1">
        <f t="shared" si="62"/>
        <v>4.2070000000000007</v>
      </c>
      <c r="AP455" s="1">
        <v>15</v>
      </c>
      <c r="AQ455" s="1">
        <v>18</v>
      </c>
      <c r="AR455" s="1">
        <f t="shared" si="63"/>
        <v>16.5</v>
      </c>
      <c r="AS455" s="1">
        <v>2</v>
      </c>
      <c r="AT455" s="1">
        <v>2</v>
      </c>
      <c r="AU455" s="1">
        <v>1</v>
      </c>
      <c r="AV455" s="2">
        <v>2.125</v>
      </c>
      <c r="AW455" s="2">
        <v>2.2857142857142856</v>
      </c>
      <c r="AX455" s="2">
        <v>1</v>
      </c>
      <c r="AY455" s="2">
        <v>2</v>
      </c>
      <c r="AZ455" s="2">
        <v>2.8333333333333335</v>
      </c>
      <c r="BA455" s="2">
        <v>4.5</v>
      </c>
      <c r="BB455" s="2">
        <v>4.5</v>
      </c>
      <c r="BC455" s="2">
        <v>3.6</v>
      </c>
      <c r="BD455" s="3">
        <v>4.0055548091482578</v>
      </c>
      <c r="BE455" s="3">
        <v>2.1999999999999999E-2</v>
      </c>
      <c r="BF455" s="3">
        <v>16.824000000000002</v>
      </c>
      <c r="BG455" s="3">
        <v>3.1388499786719035</v>
      </c>
      <c r="BH455" s="3">
        <v>7.0000000000000001E-3</v>
      </c>
      <c r="BI455" s="17">
        <v>1.5016246003818768E-3</v>
      </c>
      <c r="BJ455" s="3">
        <v>0.66699999999999982</v>
      </c>
      <c r="BK455" s="11"/>
      <c r="BL455" s="11"/>
    </row>
    <row r="456" spans="1:64" x14ac:dyDescent="0.4">
      <c r="A456" s="1">
        <v>39</v>
      </c>
      <c r="B456" s="1">
        <v>21</v>
      </c>
      <c r="C456" s="1" t="s">
        <v>86</v>
      </c>
      <c r="D456" s="1">
        <v>2</v>
      </c>
      <c r="E456" s="1" t="s">
        <v>87</v>
      </c>
      <c r="F456" s="1">
        <v>7</v>
      </c>
      <c r="G456" s="1" t="s">
        <v>85</v>
      </c>
      <c r="H456" s="1" t="s">
        <v>80</v>
      </c>
      <c r="I456" s="1" t="s">
        <v>80</v>
      </c>
      <c r="J456" s="1">
        <v>0</v>
      </c>
      <c r="K456" s="1">
        <v>0</v>
      </c>
      <c r="L456" s="1">
        <v>0</v>
      </c>
      <c r="M456" s="1">
        <f t="shared" si="56"/>
        <v>1</v>
      </c>
      <c r="N456" s="1" t="s">
        <v>80</v>
      </c>
      <c r="O456" s="1"/>
      <c r="P456" s="1"/>
      <c r="Q456" s="1">
        <v>0</v>
      </c>
      <c r="R456" s="1">
        <f t="shared" si="57"/>
        <v>0</v>
      </c>
      <c r="S456" s="1"/>
      <c r="T456" s="1">
        <f t="shared" si="58"/>
        <v>0</v>
      </c>
      <c r="U456" s="1" t="s">
        <v>81</v>
      </c>
      <c r="V456" s="1" t="s">
        <v>83</v>
      </c>
      <c r="W456" s="1">
        <v>1</v>
      </c>
      <c r="X456" s="1">
        <v>23.46</v>
      </c>
      <c r="Y456" s="1">
        <v>65.908000000000001</v>
      </c>
      <c r="Z456" s="1">
        <v>33.003</v>
      </c>
      <c r="AA456" s="1">
        <v>1.706</v>
      </c>
      <c r="AB456" s="1">
        <v>1.8120000000000001</v>
      </c>
      <c r="AC456" s="1">
        <v>1.9179999999999999</v>
      </c>
      <c r="AD456" s="1">
        <v>802.82100000000003</v>
      </c>
      <c r="AE456" s="1">
        <v>932.91700000000003</v>
      </c>
      <c r="AF456" s="1">
        <f t="shared" si="59"/>
        <v>867.86900000000003</v>
      </c>
      <c r="AG456" s="1">
        <v>28</v>
      </c>
      <c r="AH456" s="1">
        <v>24</v>
      </c>
      <c r="AI456" s="1">
        <f t="shared" si="60"/>
        <v>26</v>
      </c>
      <c r="AJ456" s="1">
        <v>23.408999999999999</v>
      </c>
      <c r="AK456" s="1">
        <v>22.375</v>
      </c>
      <c r="AL456" s="1">
        <f t="shared" si="61"/>
        <v>24.704499999999999</v>
      </c>
      <c r="AM456" s="1">
        <v>3.956</v>
      </c>
      <c r="AN456" s="1">
        <v>3.5990000000000002</v>
      </c>
      <c r="AO456" s="1">
        <f t="shared" si="62"/>
        <v>3.7774999999999999</v>
      </c>
      <c r="AP456" s="1">
        <v>22</v>
      </c>
      <c r="AQ456" s="1">
        <v>24</v>
      </c>
      <c r="AR456" s="1">
        <f t="shared" si="63"/>
        <v>23</v>
      </c>
      <c r="AS456" s="1">
        <v>2</v>
      </c>
      <c r="AT456" s="1">
        <v>2</v>
      </c>
      <c r="AU456" s="1">
        <v>1</v>
      </c>
      <c r="AV456" s="2">
        <v>2.125</v>
      </c>
      <c r="AW456" s="2">
        <v>2.2857142857142856</v>
      </c>
      <c r="AX456" s="2">
        <v>1</v>
      </c>
      <c r="AY456" s="2">
        <v>2</v>
      </c>
      <c r="AZ456" s="2">
        <v>2.8333333333333335</v>
      </c>
      <c r="BA456" s="2">
        <v>4.5</v>
      </c>
      <c r="BB456" s="2">
        <v>4.5</v>
      </c>
      <c r="BC456" s="2">
        <v>3.6</v>
      </c>
      <c r="BD456" s="5"/>
      <c r="BE456" s="5"/>
      <c r="BF456" s="5"/>
      <c r="BG456" s="5"/>
      <c r="BH456" s="5"/>
      <c r="BI456" s="5"/>
      <c r="BJ456" s="5"/>
      <c r="BK456" s="4"/>
      <c r="BL456" s="4"/>
    </row>
    <row r="457" spans="1:64" x14ac:dyDescent="0.4">
      <c r="A457" s="1">
        <v>39</v>
      </c>
      <c r="B457" s="1">
        <v>21</v>
      </c>
      <c r="C457" s="1" t="s">
        <v>86</v>
      </c>
      <c r="D457" s="1">
        <v>2</v>
      </c>
      <c r="E457" s="1" t="s">
        <v>87</v>
      </c>
      <c r="F457" s="1">
        <v>8</v>
      </c>
      <c r="G457" s="1" t="s">
        <v>78</v>
      </c>
      <c r="H457" s="1" t="s">
        <v>79</v>
      </c>
      <c r="I457" s="1" t="s">
        <v>79</v>
      </c>
      <c r="J457" s="1">
        <v>1</v>
      </c>
      <c r="K457" s="1">
        <v>0</v>
      </c>
      <c r="L457" s="1">
        <v>0</v>
      </c>
      <c r="M457" s="1">
        <f t="shared" si="56"/>
        <v>1</v>
      </c>
      <c r="N457" s="1" t="s">
        <v>80</v>
      </c>
      <c r="O457" s="1" t="s">
        <v>79</v>
      </c>
      <c r="P457" s="1"/>
      <c r="Q457" s="1">
        <v>0</v>
      </c>
      <c r="R457" s="1">
        <f t="shared" si="57"/>
        <v>0</v>
      </c>
      <c r="S457" s="1"/>
      <c r="T457" s="1">
        <f t="shared" si="58"/>
        <v>0</v>
      </c>
      <c r="U457" s="1" t="s">
        <v>81</v>
      </c>
      <c r="V457" s="1" t="s">
        <v>83</v>
      </c>
      <c r="W457" s="1">
        <v>1</v>
      </c>
      <c r="X457" s="1">
        <v>26.981000000000002</v>
      </c>
      <c r="Y457" s="1">
        <v>88.766000000000005</v>
      </c>
      <c r="Z457" s="1">
        <v>37.354999999999997</v>
      </c>
      <c r="AA457" s="1">
        <v>1.9770000000000001</v>
      </c>
      <c r="AB457" s="1">
        <v>2.1619999999999999</v>
      </c>
      <c r="AC457" s="1">
        <v>2.347</v>
      </c>
      <c r="AD457" s="1">
        <v>733.25699999999995</v>
      </c>
      <c r="AE457" s="1">
        <v>672.52599999999995</v>
      </c>
      <c r="AF457" s="1">
        <f t="shared" si="59"/>
        <v>702.89149999999995</v>
      </c>
      <c r="AG457" s="1">
        <v>35</v>
      </c>
      <c r="AH457" s="1">
        <v>38</v>
      </c>
      <c r="AI457" s="1">
        <f t="shared" si="60"/>
        <v>36.5</v>
      </c>
      <c r="AJ457" s="1">
        <v>91.6</v>
      </c>
      <c r="AK457" s="1">
        <v>20.324000000000002</v>
      </c>
      <c r="AL457" s="1">
        <f t="shared" si="61"/>
        <v>64.05</v>
      </c>
      <c r="AM457" s="1">
        <v>3.9209999999999998</v>
      </c>
      <c r="AN457" s="1">
        <v>3.7759999999999998</v>
      </c>
      <c r="AO457" s="1">
        <f t="shared" si="62"/>
        <v>3.8484999999999996</v>
      </c>
      <c r="AP457" s="1">
        <v>30</v>
      </c>
      <c r="AQ457" s="1">
        <v>34</v>
      </c>
      <c r="AR457" s="1">
        <f t="shared" si="63"/>
        <v>32</v>
      </c>
      <c r="AS457" s="1">
        <v>2</v>
      </c>
      <c r="AT457" s="1">
        <v>2</v>
      </c>
      <c r="AU457" s="1">
        <v>2</v>
      </c>
      <c r="AV457" s="2">
        <v>2.125</v>
      </c>
      <c r="AW457" s="2">
        <v>2.2857142857142856</v>
      </c>
      <c r="AX457" s="2">
        <v>1</v>
      </c>
      <c r="AY457" s="2">
        <v>2</v>
      </c>
      <c r="AZ457" s="2">
        <v>2.8333333333333335</v>
      </c>
      <c r="BA457" s="2">
        <v>4.5</v>
      </c>
      <c r="BB457" s="2">
        <v>4.5</v>
      </c>
      <c r="BC457" s="2">
        <v>3.6</v>
      </c>
      <c r="BD457" s="3">
        <v>8.1258668835828907</v>
      </c>
      <c r="BE457" s="3">
        <v>0.02</v>
      </c>
      <c r="BF457" s="3">
        <v>18.074000000000002</v>
      </c>
      <c r="BG457" s="3">
        <v>4.5567313681846828</v>
      </c>
      <c r="BH457" s="3">
        <v>1.4E-2</v>
      </c>
      <c r="BI457" s="14">
        <v>2.9135089248575794E-3</v>
      </c>
      <c r="BJ457" s="3">
        <v>0.96799999999999997</v>
      </c>
      <c r="BK457" s="11"/>
      <c r="BL457" s="11"/>
    </row>
    <row r="458" spans="1:64" x14ac:dyDescent="0.4">
      <c r="A458" s="1">
        <v>39</v>
      </c>
      <c r="B458" s="1">
        <v>21</v>
      </c>
      <c r="C458" s="1" t="s">
        <v>86</v>
      </c>
      <c r="D458" s="1">
        <v>2</v>
      </c>
      <c r="E458" s="1" t="s">
        <v>87</v>
      </c>
      <c r="F458" s="1">
        <v>9</v>
      </c>
      <c r="G458" s="1" t="s">
        <v>84</v>
      </c>
      <c r="H458" s="1" t="s">
        <v>79</v>
      </c>
      <c r="I458" s="1" t="s">
        <v>80</v>
      </c>
      <c r="J458" s="1">
        <v>1</v>
      </c>
      <c r="K458" s="1">
        <v>0</v>
      </c>
      <c r="L458" s="1">
        <v>1</v>
      </c>
      <c r="M458" s="1">
        <f t="shared" si="56"/>
        <v>1</v>
      </c>
      <c r="N458" s="1" t="s">
        <v>80</v>
      </c>
      <c r="O458" s="1" t="s">
        <v>79</v>
      </c>
      <c r="P458" s="1"/>
      <c r="Q458" s="1">
        <v>1</v>
      </c>
      <c r="R458" s="1">
        <f t="shared" si="57"/>
        <v>0</v>
      </c>
      <c r="S458" s="1"/>
      <c r="T458" s="1">
        <f t="shared" si="58"/>
        <v>1</v>
      </c>
      <c r="U458" s="1" t="s">
        <v>81</v>
      </c>
      <c r="V458" s="1" t="s">
        <v>83</v>
      </c>
      <c r="W458" s="1">
        <v>1</v>
      </c>
      <c r="X458" s="1">
        <v>22.946000000000002</v>
      </c>
      <c r="Y458" s="1">
        <v>163.78399999999999</v>
      </c>
      <c r="Z458" s="1">
        <v>47.569000000000003</v>
      </c>
      <c r="AA458" s="1">
        <v>3.4860000000000002</v>
      </c>
      <c r="AB458" s="1">
        <v>5.1589999999999998</v>
      </c>
      <c r="AC458" s="1">
        <v>6.8310000000000004</v>
      </c>
      <c r="AD458" s="1">
        <v>938.30399999999997</v>
      </c>
      <c r="AE458" s="1">
        <v>1043.0999999999999</v>
      </c>
      <c r="AF458" s="1">
        <f t="shared" si="59"/>
        <v>990.702</v>
      </c>
      <c r="AG458" s="1">
        <v>23</v>
      </c>
      <c r="AH458" s="1">
        <v>20</v>
      </c>
      <c r="AI458" s="1">
        <f t="shared" si="60"/>
        <v>21.5</v>
      </c>
      <c r="AJ458" s="1">
        <v>27.667000000000002</v>
      </c>
      <c r="AK458" s="1">
        <v>25.143000000000001</v>
      </c>
      <c r="AL458" s="1">
        <f t="shared" si="61"/>
        <v>24.583500000000001</v>
      </c>
      <c r="AM458" s="1">
        <v>6.12</v>
      </c>
      <c r="AN458" s="1">
        <v>3.9209999999999998</v>
      </c>
      <c r="AO458" s="1">
        <f t="shared" si="62"/>
        <v>5.0205000000000002</v>
      </c>
      <c r="AP458" s="1">
        <v>15</v>
      </c>
      <c r="AQ458" s="1">
        <v>14</v>
      </c>
      <c r="AR458" s="1">
        <f t="shared" si="63"/>
        <v>14.5</v>
      </c>
      <c r="AS458" s="1">
        <v>1</v>
      </c>
      <c r="AT458" s="1">
        <v>1</v>
      </c>
      <c r="AU458" s="1">
        <v>1</v>
      </c>
      <c r="AV458" s="2">
        <v>2.125</v>
      </c>
      <c r="AW458" s="2">
        <v>2.2857142857142856</v>
      </c>
      <c r="AX458" s="2">
        <v>1</v>
      </c>
      <c r="AY458" s="2">
        <v>2</v>
      </c>
      <c r="AZ458" s="2">
        <v>2.8333333333333335</v>
      </c>
      <c r="BA458" s="2">
        <v>4.5</v>
      </c>
      <c r="BB458" s="2">
        <v>4.5</v>
      </c>
      <c r="BC458" s="2">
        <v>3.6</v>
      </c>
      <c r="BD458" s="3">
        <v>2.8325033086224818</v>
      </c>
      <c r="BE458" s="3">
        <v>4.3999999999999997E-2</v>
      </c>
      <c r="BF458" s="3">
        <v>13.959</v>
      </c>
      <c r="BG458" s="3">
        <v>1.8231496410711441</v>
      </c>
      <c r="BH458" s="3">
        <v>1.2999999999999999E-2</v>
      </c>
      <c r="BI458" s="14">
        <v>3.9951946380930069E-3</v>
      </c>
      <c r="BJ458" s="3">
        <v>1.1279999999999859</v>
      </c>
      <c r="BK458" s="11"/>
      <c r="BL458" s="11"/>
    </row>
    <row r="459" spans="1:64" x14ac:dyDescent="0.4">
      <c r="A459" s="1">
        <v>39</v>
      </c>
      <c r="B459" s="1">
        <v>21</v>
      </c>
      <c r="C459" s="1" t="s">
        <v>86</v>
      </c>
      <c r="D459" s="1">
        <v>2</v>
      </c>
      <c r="E459" s="1" t="s">
        <v>87</v>
      </c>
      <c r="F459" s="1">
        <v>10</v>
      </c>
      <c r="G459" s="1" t="s">
        <v>85</v>
      </c>
      <c r="H459" s="1" t="s">
        <v>80</v>
      </c>
      <c r="I459" s="1" t="s">
        <v>80</v>
      </c>
      <c r="J459" s="1">
        <v>0</v>
      </c>
      <c r="K459" s="1">
        <v>0</v>
      </c>
      <c r="L459" s="1">
        <v>1</v>
      </c>
      <c r="M459" s="1">
        <f t="shared" si="56"/>
        <v>1</v>
      </c>
      <c r="N459" s="1" t="s">
        <v>80</v>
      </c>
      <c r="O459" s="1"/>
      <c r="P459" s="1"/>
      <c r="Q459" s="1">
        <v>0</v>
      </c>
      <c r="R459" s="1">
        <f t="shared" si="57"/>
        <v>0</v>
      </c>
      <c r="S459" s="1"/>
      <c r="T459" s="1">
        <f t="shared" si="58"/>
        <v>0</v>
      </c>
      <c r="U459" s="1" t="s">
        <v>81</v>
      </c>
      <c r="V459" s="1" t="s">
        <v>83</v>
      </c>
      <c r="W459" s="1">
        <v>1</v>
      </c>
      <c r="X459" s="1">
        <v>26.321000000000002</v>
      </c>
      <c r="Y459" s="1">
        <v>155.423</v>
      </c>
      <c r="Z459" s="1">
        <v>56.320999999999998</v>
      </c>
      <c r="AA459" s="1">
        <v>3.673</v>
      </c>
      <c r="AB459" s="1">
        <v>5.0350000000000001</v>
      </c>
      <c r="AC459" s="1">
        <v>6.3959999999999999</v>
      </c>
      <c r="AD459" s="1">
        <v>993.6</v>
      </c>
      <c r="AE459" s="1">
        <v>1268.6320000000001</v>
      </c>
      <c r="AF459" s="1">
        <f t="shared" si="59"/>
        <v>1131.116</v>
      </c>
      <c r="AG459" s="1">
        <v>25</v>
      </c>
      <c r="AH459" s="1">
        <v>19</v>
      </c>
      <c r="AI459" s="1">
        <f t="shared" si="60"/>
        <v>22</v>
      </c>
      <c r="AJ459" s="1">
        <v>19.05</v>
      </c>
      <c r="AK459" s="1">
        <v>21.937999999999999</v>
      </c>
      <c r="AL459" s="1">
        <f t="shared" si="61"/>
        <v>20.524999999999999</v>
      </c>
      <c r="AM459" s="1">
        <v>4.3129999999999997</v>
      </c>
      <c r="AN459" s="1">
        <v>2.9969999999999999</v>
      </c>
      <c r="AO459" s="1">
        <f t="shared" si="62"/>
        <v>3.6549999999999998</v>
      </c>
      <c r="AP459" s="1">
        <v>20</v>
      </c>
      <c r="AQ459" s="1">
        <v>16</v>
      </c>
      <c r="AR459" s="1">
        <f t="shared" si="63"/>
        <v>18</v>
      </c>
      <c r="AS459" s="1">
        <v>1</v>
      </c>
      <c r="AT459" s="1">
        <v>2</v>
      </c>
      <c r="AU459" s="1">
        <v>1</v>
      </c>
      <c r="AV459" s="2">
        <v>2.125</v>
      </c>
      <c r="AW459" s="2">
        <v>2.2857142857142856</v>
      </c>
      <c r="AX459" s="2">
        <v>1</v>
      </c>
      <c r="AY459" s="2">
        <v>2</v>
      </c>
      <c r="AZ459" s="2">
        <v>2.8333333333333335</v>
      </c>
      <c r="BA459" s="2">
        <v>4.5</v>
      </c>
      <c r="BB459" s="2">
        <v>4.5</v>
      </c>
      <c r="BC459" s="2">
        <v>3.6</v>
      </c>
      <c r="BD459" s="5"/>
      <c r="BE459" s="5"/>
      <c r="BF459" s="5"/>
      <c r="BG459" s="5"/>
      <c r="BH459" s="5"/>
      <c r="BI459" s="5"/>
      <c r="BJ459" s="5"/>
      <c r="BK459" s="4"/>
      <c r="BL459" s="4"/>
    </row>
    <row r="460" spans="1:64" x14ac:dyDescent="0.4">
      <c r="A460" s="1">
        <v>39</v>
      </c>
      <c r="B460" s="1">
        <v>21</v>
      </c>
      <c r="C460" s="1" t="s">
        <v>86</v>
      </c>
      <c r="D460" s="1">
        <v>2</v>
      </c>
      <c r="E460" s="1" t="s">
        <v>87</v>
      </c>
      <c r="F460" s="1">
        <v>11</v>
      </c>
      <c r="G460" s="1" t="s">
        <v>78</v>
      </c>
      <c r="H460" s="1" t="s">
        <v>79</v>
      </c>
      <c r="I460" s="1" t="s">
        <v>79</v>
      </c>
      <c r="J460" s="1">
        <v>1</v>
      </c>
      <c r="K460" s="1">
        <v>0</v>
      </c>
      <c r="L460" s="1">
        <v>0</v>
      </c>
      <c r="M460" s="1">
        <f t="shared" si="56"/>
        <v>0</v>
      </c>
      <c r="N460" s="1" t="s">
        <v>80</v>
      </c>
      <c r="O460" s="1"/>
      <c r="P460" s="1"/>
      <c r="Q460" s="1">
        <v>0</v>
      </c>
      <c r="R460" s="1">
        <f t="shared" si="57"/>
        <v>0</v>
      </c>
      <c r="S460" s="1"/>
      <c r="T460" s="1">
        <f t="shared" si="58"/>
        <v>0</v>
      </c>
      <c r="U460" s="1" t="s">
        <v>81</v>
      </c>
      <c r="V460" s="1" t="s">
        <v>83</v>
      </c>
      <c r="W460" s="1">
        <v>1</v>
      </c>
      <c r="X460" s="1">
        <v>24.831</v>
      </c>
      <c r="Y460" s="1">
        <v>132.68</v>
      </c>
      <c r="Z460" s="1">
        <v>36.750999999999998</v>
      </c>
      <c r="AA460" s="1">
        <v>3.6240000000000001</v>
      </c>
      <c r="AB460" s="1">
        <v>3.8260000000000001</v>
      </c>
      <c r="AC460" s="1">
        <v>4.0270000000000001</v>
      </c>
      <c r="AD460" s="1">
        <v>700.39400000000001</v>
      </c>
      <c r="AE460" s="1">
        <v>795.48299999999995</v>
      </c>
      <c r="AF460" s="1">
        <f t="shared" si="59"/>
        <v>747.93849999999998</v>
      </c>
      <c r="AG460" s="1">
        <v>33</v>
      </c>
      <c r="AH460" s="1">
        <v>29</v>
      </c>
      <c r="AI460" s="1">
        <f t="shared" si="60"/>
        <v>31</v>
      </c>
      <c r="AJ460" s="1">
        <v>146.435</v>
      </c>
      <c r="AK460" s="1">
        <v>116.462</v>
      </c>
      <c r="AL460" s="1">
        <f t="shared" si="61"/>
        <v>88.717500000000001</v>
      </c>
      <c r="AM460" s="1">
        <v>4.6040000000000001</v>
      </c>
      <c r="AN460" s="1">
        <v>3.4329999999999998</v>
      </c>
      <c r="AO460" s="1">
        <f t="shared" si="62"/>
        <v>4.0184999999999995</v>
      </c>
      <c r="AP460" s="1">
        <v>23</v>
      </c>
      <c r="AQ460" s="1">
        <v>26</v>
      </c>
      <c r="AR460" s="1">
        <f t="shared" si="63"/>
        <v>24.5</v>
      </c>
      <c r="AS460" s="1">
        <v>2</v>
      </c>
      <c r="AT460" s="1">
        <v>2</v>
      </c>
      <c r="AU460" s="1">
        <v>1</v>
      </c>
      <c r="AV460" s="2">
        <v>2.125</v>
      </c>
      <c r="AW460" s="2">
        <v>2.2857142857142856</v>
      </c>
      <c r="AX460" s="2">
        <v>1</v>
      </c>
      <c r="AY460" s="2">
        <v>2</v>
      </c>
      <c r="AZ460" s="2">
        <v>2.8333333333333335</v>
      </c>
      <c r="BA460" s="2">
        <v>4.5</v>
      </c>
      <c r="BB460" s="2">
        <v>4.5</v>
      </c>
      <c r="BC460" s="2">
        <v>3.6</v>
      </c>
      <c r="BD460" s="3">
        <v>10.750304789984497</v>
      </c>
      <c r="BE460" s="3">
        <v>4.7E-2</v>
      </c>
      <c r="BF460" s="3">
        <v>20.7</v>
      </c>
      <c r="BG460" s="3">
        <v>4.9807017074475741</v>
      </c>
      <c r="BH460" s="3">
        <v>1.2999999999999999E-2</v>
      </c>
      <c r="BI460" s="14">
        <v>3.884532354843481E-3</v>
      </c>
      <c r="BJ460" s="3">
        <v>1.1499999999999773</v>
      </c>
      <c r="BK460" s="11"/>
      <c r="BL460" s="11"/>
    </row>
    <row r="461" spans="1:64" x14ac:dyDescent="0.4">
      <c r="A461" s="1">
        <v>39</v>
      </c>
      <c r="B461" s="1">
        <v>21</v>
      </c>
      <c r="C461" s="1" t="s">
        <v>86</v>
      </c>
      <c r="D461" s="1">
        <v>2</v>
      </c>
      <c r="E461" s="1" t="s">
        <v>87</v>
      </c>
      <c r="F461" s="1">
        <v>12</v>
      </c>
      <c r="G461" s="1" t="s">
        <v>82</v>
      </c>
      <c r="H461" s="1" t="s">
        <v>80</v>
      </c>
      <c r="I461" s="1" t="s">
        <v>79</v>
      </c>
      <c r="J461" s="1">
        <v>0</v>
      </c>
      <c r="K461" s="1">
        <v>0</v>
      </c>
      <c r="L461" s="1">
        <v>1</v>
      </c>
      <c r="M461" s="1">
        <f t="shared" si="56"/>
        <v>1</v>
      </c>
      <c r="N461" s="1" t="s">
        <v>80</v>
      </c>
      <c r="O461" s="1"/>
      <c r="P461" s="1"/>
      <c r="Q461" s="1">
        <v>1</v>
      </c>
      <c r="R461" s="1">
        <f t="shared" si="57"/>
        <v>0</v>
      </c>
      <c r="S461" s="1"/>
      <c r="T461" s="1">
        <f t="shared" si="58"/>
        <v>1</v>
      </c>
      <c r="U461" s="1" t="s">
        <v>81</v>
      </c>
      <c r="V461" s="1" t="s">
        <v>83</v>
      </c>
      <c r="W461" s="1">
        <v>1</v>
      </c>
      <c r="X461" s="1">
        <v>28.675999999999998</v>
      </c>
      <c r="Y461" s="1">
        <v>171.07599999999999</v>
      </c>
      <c r="Z461" s="1">
        <v>91.734999999999999</v>
      </c>
      <c r="AA461" s="1">
        <v>3.488</v>
      </c>
      <c r="AB461" s="1">
        <v>4.593</v>
      </c>
      <c r="AC461" s="1">
        <v>5.6980000000000004</v>
      </c>
      <c r="AD461" s="1">
        <v>628.476</v>
      </c>
      <c r="AE461" s="1">
        <v>595.07000000000005</v>
      </c>
      <c r="AF461" s="1">
        <f t="shared" si="59"/>
        <v>611.77300000000002</v>
      </c>
      <c r="AG461" s="1">
        <v>42</v>
      </c>
      <c r="AH461" s="1">
        <v>43</v>
      </c>
      <c r="AI461" s="1">
        <f t="shared" si="60"/>
        <v>42.5</v>
      </c>
      <c r="AJ461" s="1">
        <v>132.727</v>
      </c>
      <c r="AK461" s="1">
        <v>38.683</v>
      </c>
      <c r="AL461" s="1">
        <f t="shared" si="61"/>
        <v>87.613500000000002</v>
      </c>
      <c r="AM461" s="1">
        <v>5.3250000000000002</v>
      </c>
      <c r="AN461" s="1">
        <v>4.1550000000000002</v>
      </c>
      <c r="AO461" s="1">
        <f t="shared" si="62"/>
        <v>4.74</v>
      </c>
      <c r="AP461" s="1">
        <v>33</v>
      </c>
      <c r="AQ461" s="1">
        <v>41</v>
      </c>
      <c r="AR461" s="1">
        <f t="shared" si="63"/>
        <v>37</v>
      </c>
      <c r="AS461" s="1">
        <v>1</v>
      </c>
      <c r="AT461" s="1">
        <v>2</v>
      </c>
      <c r="AU461" s="1">
        <v>1</v>
      </c>
      <c r="AV461" s="2">
        <v>2.125</v>
      </c>
      <c r="AW461" s="2">
        <v>2.2857142857142856</v>
      </c>
      <c r="AX461" s="2">
        <v>1</v>
      </c>
      <c r="AY461" s="2">
        <v>2</v>
      </c>
      <c r="AZ461" s="2">
        <v>2.8333333333333335</v>
      </c>
      <c r="BA461" s="2">
        <v>4.5</v>
      </c>
      <c r="BB461" s="2">
        <v>4.5</v>
      </c>
      <c r="BC461" s="2">
        <v>3.6</v>
      </c>
      <c r="BD461" s="5"/>
      <c r="BE461" s="5"/>
      <c r="BF461" s="5"/>
      <c r="BG461" s="5"/>
      <c r="BH461" s="5"/>
      <c r="BI461" s="5"/>
      <c r="BJ461" s="5"/>
      <c r="BK461" s="4"/>
      <c r="BL461" s="4"/>
    </row>
    <row r="462" spans="1:64" x14ac:dyDescent="0.4">
      <c r="A462" s="1">
        <v>39</v>
      </c>
      <c r="B462" s="1">
        <v>21</v>
      </c>
      <c r="C462" s="1" t="s">
        <v>86</v>
      </c>
      <c r="D462" s="1">
        <v>2</v>
      </c>
      <c r="E462" s="1" t="s">
        <v>87</v>
      </c>
      <c r="F462" s="1">
        <v>13</v>
      </c>
      <c r="G462" s="1" t="s">
        <v>85</v>
      </c>
      <c r="H462" s="1" t="s">
        <v>80</v>
      </c>
      <c r="I462" s="1" t="s">
        <v>80</v>
      </c>
      <c r="J462" s="1">
        <v>0</v>
      </c>
      <c r="K462" s="1">
        <v>0</v>
      </c>
      <c r="L462" s="1">
        <v>1</v>
      </c>
      <c r="M462" s="1">
        <f t="shared" si="56"/>
        <v>1</v>
      </c>
      <c r="N462" s="1" t="s">
        <v>80</v>
      </c>
      <c r="O462" s="1"/>
      <c r="P462" s="1"/>
      <c r="Q462" s="1">
        <v>0</v>
      </c>
      <c r="R462" s="1">
        <f t="shared" si="57"/>
        <v>0</v>
      </c>
      <c r="S462" s="1"/>
      <c r="T462" s="1">
        <f t="shared" si="58"/>
        <v>0</v>
      </c>
      <c r="U462" s="1" t="s">
        <v>83</v>
      </c>
      <c r="V462" s="1"/>
      <c r="W462" s="1">
        <v>1</v>
      </c>
      <c r="X462" s="1">
        <v>23.027000000000001</v>
      </c>
      <c r="Y462" s="1">
        <v>187.125</v>
      </c>
      <c r="Z462" s="1">
        <v>42.024000000000001</v>
      </c>
      <c r="AA462" s="1">
        <v>2.7519999999999998</v>
      </c>
      <c r="AB462" s="1">
        <v>5.1050000000000004</v>
      </c>
      <c r="AC462" s="1">
        <v>7.4580000000000002</v>
      </c>
      <c r="AD462" s="1">
        <v>1695.538</v>
      </c>
      <c r="AE462" s="1">
        <v>1907.364</v>
      </c>
      <c r="AF462" s="1">
        <f t="shared" si="59"/>
        <v>1801.451</v>
      </c>
      <c r="AG462" s="1">
        <v>13</v>
      </c>
      <c r="AH462" s="1">
        <v>11</v>
      </c>
      <c r="AI462" s="1">
        <f t="shared" si="60"/>
        <v>12</v>
      </c>
      <c r="AJ462" s="1">
        <v>25.888999999999999</v>
      </c>
      <c r="AK462" s="1">
        <v>21.143000000000001</v>
      </c>
      <c r="AL462" s="1">
        <f t="shared" si="61"/>
        <v>18.944499999999998</v>
      </c>
      <c r="AM462" s="1">
        <v>3.819</v>
      </c>
      <c r="AN462" s="1">
        <v>0.499</v>
      </c>
      <c r="AO462" s="1">
        <f t="shared" si="62"/>
        <v>2.1589999999999998</v>
      </c>
      <c r="AP462" s="1">
        <v>9</v>
      </c>
      <c r="AQ462" s="1">
        <v>7</v>
      </c>
      <c r="AR462" s="1">
        <f t="shared" si="63"/>
        <v>8</v>
      </c>
      <c r="AS462" s="1">
        <v>1</v>
      </c>
      <c r="AT462" s="1">
        <v>2</v>
      </c>
      <c r="AU462" s="1">
        <v>1</v>
      </c>
      <c r="AV462" s="2">
        <v>2.125</v>
      </c>
      <c r="AW462" s="2">
        <v>2.2857142857142856</v>
      </c>
      <c r="AX462" s="2">
        <v>1</v>
      </c>
      <c r="AY462" s="2">
        <v>2</v>
      </c>
      <c r="AZ462" s="2">
        <v>2.8333333333333335</v>
      </c>
      <c r="BA462" s="2">
        <v>4.5</v>
      </c>
      <c r="BB462" s="2">
        <v>4.5</v>
      </c>
      <c r="BC462" s="2">
        <v>3.6</v>
      </c>
      <c r="BD462" s="5"/>
      <c r="BE462" s="5"/>
      <c r="BF462" s="5"/>
      <c r="BG462" s="5"/>
      <c r="BH462" s="5"/>
      <c r="BI462" s="5"/>
      <c r="BJ462" s="5"/>
      <c r="BK462" s="4"/>
      <c r="BL462" s="4"/>
    </row>
    <row r="463" spans="1:64" x14ac:dyDescent="0.4">
      <c r="A463" s="1">
        <v>39</v>
      </c>
      <c r="B463" s="1">
        <v>21</v>
      </c>
      <c r="C463" s="1" t="s">
        <v>86</v>
      </c>
      <c r="D463" s="1">
        <v>2</v>
      </c>
      <c r="E463" s="1" t="s">
        <v>87</v>
      </c>
      <c r="F463" s="1">
        <v>14</v>
      </c>
      <c r="G463" s="1" t="s">
        <v>78</v>
      </c>
      <c r="H463" s="1" t="s">
        <v>79</v>
      </c>
      <c r="I463" s="1" t="s">
        <v>79</v>
      </c>
      <c r="J463" s="1">
        <v>0</v>
      </c>
      <c r="K463" s="1">
        <v>0</v>
      </c>
      <c r="L463" s="1">
        <v>0</v>
      </c>
      <c r="M463" s="1">
        <f t="shared" si="56"/>
        <v>0</v>
      </c>
      <c r="N463" s="1" t="s">
        <v>80</v>
      </c>
      <c r="O463" s="1"/>
      <c r="P463" s="1"/>
      <c r="Q463" s="1">
        <v>0</v>
      </c>
      <c r="R463" s="1">
        <f t="shared" si="57"/>
        <v>0</v>
      </c>
      <c r="S463" s="1"/>
      <c r="T463" s="1">
        <f t="shared" si="58"/>
        <v>0</v>
      </c>
      <c r="U463" s="1" t="s">
        <v>81</v>
      </c>
      <c r="V463" s="1" t="s">
        <v>83</v>
      </c>
      <c r="W463" s="1">
        <v>1</v>
      </c>
      <c r="X463" s="1">
        <v>23.76</v>
      </c>
      <c r="Y463" s="1">
        <v>73.213999999999999</v>
      </c>
      <c r="Z463" s="1">
        <v>47.277999999999999</v>
      </c>
      <c r="AA463" s="1">
        <v>2.1739999999999999</v>
      </c>
      <c r="AB463" s="1">
        <v>2.3839999999999999</v>
      </c>
      <c r="AC463" s="1">
        <v>2.5950000000000002</v>
      </c>
      <c r="AD463" s="1">
        <v>724.41899999999998</v>
      </c>
      <c r="AE463" s="1">
        <v>833.66700000000003</v>
      </c>
      <c r="AF463" s="1">
        <f t="shared" si="59"/>
        <v>779.04300000000001</v>
      </c>
      <c r="AG463" s="1">
        <v>31</v>
      </c>
      <c r="AH463" s="1">
        <v>27</v>
      </c>
      <c r="AI463" s="1">
        <f t="shared" si="60"/>
        <v>29</v>
      </c>
      <c r="AJ463" s="1">
        <v>24.739000000000001</v>
      </c>
      <c r="AK463" s="1">
        <v>357.6</v>
      </c>
      <c r="AL463" s="1">
        <f t="shared" si="61"/>
        <v>26.869500000000002</v>
      </c>
      <c r="AM463" s="1">
        <v>3.9710000000000001</v>
      </c>
      <c r="AN463" s="1">
        <v>2.97</v>
      </c>
      <c r="AO463" s="1">
        <f t="shared" si="62"/>
        <v>3.4705000000000004</v>
      </c>
      <c r="AP463" s="1">
        <v>23</v>
      </c>
      <c r="AQ463" s="1">
        <v>25</v>
      </c>
      <c r="AR463" s="1">
        <f t="shared" si="63"/>
        <v>24</v>
      </c>
      <c r="AS463" s="1">
        <v>2</v>
      </c>
      <c r="AT463" s="1">
        <v>2</v>
      </c>
      <c r="AU463" s="1">
        <v>2</v>
      </c>
      <c r="AV463" s="2">
        <v>2.125</v>
      </c>
      <c r="AW463" s="2">
        <v>2.2857142857142856</v>
      </c>
      <c r="AX463" s="2">
        <v>1</v>
      </c>
      <c r="AY463" s="2">
        <v>2</v>
      </c>
      <c r="AZ463" s="2">
        <v>2.8333333333333335</v>
      </c>
      <c r="BA463" s="2">
        <v>4.5</v>
      </c>
      <c r="BB463" s="2">
        <v>4.5</v>
      </c>
      <c r="BC463" s="2">
        <v>3.6</v>
      </c>
      <c r="BD463" s="5"/>
      <c r="BE463" s="5"/>
      <c r="BF463" s="5"/>
      <c r="BG463" s="5"/>
      <c r="BH463" s="5"/>
      <c r="BI463" s="5"/>
      <c r="BJ463" s="5"/>
      <c r="BK463" s="4"/>
      <c r="BL463" s="4"/>
    </row>
    <row r="464" spans="1:64" x14ac:dyDescent="0.4">
      <c r="A464" s="1">
        <v>39</v>
      </c>
      <c r="B464" s="1">
        <v>21</v>
      </c>
      <c r="C464" s="1" t="s">
        <v>86</v>
      </c>
      <c r="D464" s="1">
        <v>2</v>
      </c>
      <c r="E464" s="1" t="s">
        <v>87</v>
      </c>
      <c r="F464" s="1">
        <v>15</v>
      </c>
      <c r="G464" s="1" t="s">
        <v>82</v>
      </c>
      <c r="H464" s="1" t="s">
        <v>80</v>
      </c>
      <c r="I464" s="1" t="s">
        <v>79</v>
      </c>
      <c r="J464" s="1">
        <v>1</v>
      </c>
      <c r="K464" s="1">
        <v>1</v>
      </c>
      <c r="L464" s="1">
        <v>3</v>
      </c>
      <c r="M464" s="1">
        <f t="shared" ref="M464:M465" si="64">IF(N464=H464,1,IF(O464=H464,1,IF(P464=H464,1,0)))</f>
        <v>1</v>
      </c>
      <c r="N464" s="1" t="s">
        <v>80</v>
      </c>
      <c r="O464" s="1"/>
      <c r="P464" s="1"/>
      <c r="Q464" s="1">
        <v>1</v>
      </c>
      <c r="R464" s="1">
        <f t="shared" si="57"/>
        <v>0</v>
      </c>
      <c r="S464" s="1"/>
      <c r="T464" s="1">
        <f t="shared" si="58"/>
        <v>1</v>
      </c>
      <c r="U464" s="1" t="s">
        <v>83</v>
      </c>
      <c r="V464" s="1"/>
      <c r="W464" s="1">
        <v>1</v>
      </c>
      <c r="X464" s="1">
        <v>35.468000000000004</v>
      </c>
      <c r="Y464" s="1">
        <v>404.39100000000002</v>
      </c>
      <c r="Z464" s="1">
        <v>102.488</v>
      </c>
      <c r="AA464" s="1">
        <v>2.9119999999999999</v>
      </c>
      <c r="AB464" s="1">
        <v>2.9129999999999998</v>
      </c>
      <c r="AC464" s="1">
        <v>2.9140000000000001</v>
      </c>
      <c r="AD464" s="1">
        <v>594.52700000000004</v>
      </c>
      <c r="AE464" s="1">
        <v>465.49299999999999</v>
      </c>
      <c r="AF464" s="1">
        <f t="shared" si="59"/>
        <v>530.01</v>
      </c>
      <c r="AG464" s="1">
        <v>55</v>
      </c>
      <c r="AH464" s="1">
        <v>69</v>
      </c>
      <c r="AI464" s="1">
        <f t="shared" si="60"/>
        <v>62</v>
      </c>
      <c r="AJ464" s="1">
        <v>30.309000000000001</v>
      </c>
      <c r="AK464" s="1">
        <v>32.061</v>
      </c>
      <c r="AL464" s="1">
        <f t="shared" si="61"/>
        <v>46.154499999999999</v>
      </c>
      <c r="AM464" s="1">
        <v>5.2030000000000003</v>
      </c>
      <c r="AN464" s="1">
        <v>4.7030000000000003</v>
      </c>
      <c r="AO464" s="1">
        <f t="shared" si="62"/>
        <v>4.9530000000000003</v>
      </c>
      <c r="AP464" s="1">
        <v>55</v>
      </c>
      <c r="AQ464" s="1">
        <v>66</v>
      </c>
      <c r="AR464" s="1">
        <f t="shared" si="63"/>
        <v>60.5</v>
      </c>
      <c r="AS464" s="1">
        <v>4</v>
      </c>
      <c r="AT464" s="1">
        <v>4</v>
      </c>
      <c r="AU464" s="1">
        <v>4</v>
      </c>
      <c r="AV464" s="2">
        <v>2.125</v>
      </c>
      <c r="AW464" s="2">
        <v>2.2857142857142856</v>
      </c>
      <c r="AX464" s="2">
        <v>1</v>
      </c>
      <c r="AY464" s="2">
        <v>2</v>
      </c>
      <c r="AZ464" s="2">
        <v>2.8333333333333335</v>
      </c>
      <c r="BA464" s="2">
        <v>4.5</v>
      </c>
      <c r="BB464" s="2">
        <v>4.5</v>
      </c>
      <c r="BC464" s="2">
        <v>3.6</v>
      </c>
      <c r="BD464" s="3">
        <v>15.629959434852944</v>
      </c>
      <c r="BE464" s="3">
        <v>2.609</v>
      </c>
      <c r="BF464" s="3">
        <v>18.463000000000001</v>
      </c>
      <c r="BG464" s="3">
        <v>5.2038807657712942</v>
      </c>
      <c r="BH464" s="3">
        <v>0.29199999999999998</v>
      </c>
      <c r="BI464" s="14">
        <v>6.4236514510164169E-2</v>
      </c>
      <c r="BJ464" s="3">
        <v>3.3430000000000177</v>
      </c>
      <c r="BK464" s="9">
        <v>14.932999999999993</v>
      </c>
      <c r="BL464" s="9">
        <v>-126.34897000010324</v>
      </c>
    </row>
    <row r="465" spans="1:64" x14ac:dyDescent="0.4">
      <c r="A465" s="1">
        <v>39</v>
      </c>
      <c r="B465" s="1">
        <v>21</v>
      </c>
      <c r="C465" s="1" t="s">
        <v>86</v>
      </c>
      <c r="D465" s="1">
        <v>2</v>
      </c>
      <c r="E465" s="1" t="s">
        <v>87</v>
      </c>
      <c r="F465" s="1">
        <v>16</v>
      </c>
      <c r="G465" s="1" t="s">
        <v>84</v>
      </c>
      <c r="H465" s="1" t="s">
        <v>79</v>
      </c>
      <c r="I465" s="1" t="s">
        <v>80</v>
      </c>
      <c r="J465" s="1">
        <v>1</v>
      </c>
      <c r="K465" s="1">
        <v>0</v>
      </c>
      <c r="L465" s="1">
        <v>0</v>
      </c>
      <c r="M465" s="1">
        <f t="shared" si="64"/>
        <v>1</v>
      </c>
      <c r="N465" s="1" t="s">
        <v>80</v>
      </c>
      <c r="O465" s="1" t="s">
        <v>79</v>
      </c>
      <c r="P465" s="1"/>
      <c r="Q465" s="1">
        <v>0</v>
      </c>
      <c r="R465" s="1">
        <f t="shared" si="57"/>
        <v>0</v>
      </c>
      <c r="S465" s="1"/>
      <c r="T465" s="1">
        <f t="shared" si="58"/>
        <v>0</v>
      </c>
      <c r="U465" s="1" t="s">
        <v>81</v>
      </c>
      <c r="V465" s="1" t="s">
        <v>83</v>
      </c>
      <c r="W465" s="1">
        <v>1</v>
      </c>
      <c r="X465" s="1">
        <v>28.722999999999999</v>
      </c>
      <c r="Y465" s="1">
        <v>88.397999999999996</v>
      </c>
      <c r="Z465" s="1">
        <v>40.618000000000002</v>
      </c>
      <c r="AA465" s="1">
        <v>1.7989999999999999</v>
      </c>
      <c r="AB465" s="1">
        <v>2.089</v>
      </c>
      <c r="AC465" s="1">
        <v>2.38</v>
      </c>
      <c r="AD465" s="1">
        <v>615.70500000000004</v>
      </c>
      <c r="AE465" s="1">
        <v>585.26099999999997</v>
      </c>
      <c r="AF465" s="1">
        <f t="shared" si="59"/>
        <v>600.48299999999995</v>
      </c>
      <c r="AG465" s="1">
        <v>44</v>
      </c>
      <c r="AH465" s="1">
        <v>46</v>
      </c>
      <c r="AI465" s="1">
        <f t="shared" si="60"/>
        <v>45</v>
      </c>
      <c r="AJ465" s="1">
        <v>30.024000000000001</v>
      </c>
      <c r="AK465" s="1">
        <v>27.295000000000002</v>
      </c>
      <c r="AL465" s="1">
        <f t="shared" si="61"/>
        <v>37.512</v>
      </c>
      <c r="AM465" s="1">
        <v>4.83</v>
      </c>
      <c r="AN465" s="1">
        <v>4.423</v>
      </c>
      <c r="AO465" s="1">
        <f t="shared" si="62"/>
        <v>4.6265000000000001</v>
      </c>
      <c r="AP465" s="1">
        <v>41</v>
      </c>
      <c r="AQ465" s="1">
        <v>44</v>
      </c>
      <c r="AR465" s="1">
        <f t="shared" si="63"/>
        <v>42.5</v>
      </c>
      <c r="AS465" s="1">
        <v>3</v>
      </c>
      <c r="AT465" s="1">
        <v>3</v>
      </c>
      <c r="AU465" s="1">
        <v>3</v>
      </c>
      <c r="AV465" s="2">
        <v>2.125</v>
      </c>
      <c r="AW465" s="2">
        <v>2.2857142857142856</v>
      </c>
      <c r="AX465" s="2">
        <v>1</v>
      </c>
      <c r="AY465" s="2">
        <v>2</v>
      </c>
      <c r="AZ465" s="2">
        <v>2.8333333333333335</v>
      </c>
      <c r="BA465" s="2">
        <v>4.5</v>
      </c>
      <c r="BB465" s="2">
        <v>4.5</v>
      </c>
      <c r="BC465" s="2">
        <v>3.6</v>
      </c>
      <c r="BD465" s="3">
        <v>11.752298806637045</v>
      </c>
      <c r="BE465" s="3">
        <v>0.06</v>
      </c>
      <c r="BF465" s="3">
        <v>22.04</v>
      </c>
      <c r="BG465" s="3">
        <v>5.9426271015989105</v>
      </c>
      <c r="BH465" s="3">
        <v>1.4999999999999999E-2</v>
      </c>
      <c r="BI465" s="14">
        <v>3.2276616183411436E-3</v>
      </c>
      <c r="BJ465" s="3">
        <v>0.57299999999997908</v>
      </c>
      <c r="BK465" s="11"/>
      <c r="BL465" s="11"/>
    </row>
    <row r="466" spans="1:64" x14ac:dyDescent="0.4">
      <c r="F466" s="1"/>
      <c r="AV466" s="12"/>
      <c r="AW466" s="12"/>
      <c r="AX466" s="12"/>
      <c r="AY466" s="12"/>
      <c r="AZ466" s="12"/>
      <c r="BA466" s="12"/>
      <c r="BB466" s="12"/>
      <c r="BC466" s="12"/>
    </row>
    <row r="467" spans="1:64" x14ac:dyDescent="0.4">
      <c r="F467" s="1"/>
    </row>
    <row r="468" spans="1:64" x14ac:dyDescent="0.4">
      <c r="F468" s="1"/>
    </row>
    <row r="469" spans="1:64" x14ac:dyDescent="0.4">
      <c r="F469" s="1"/>
    </row>
    <row r="470" spans="1:64" x14ac:dyDescent="0.4">
      <c r="F470" s="1"/>
    </row>
    <row r="471" spans="1:64" x14ac:dyDescent="0.4">
      <c r="F471" s="1"/>
    </row>
    <row r="472" spans="1:64" x14ac:dyDescent="0.4">
      <c r="F472" s="1"/>
    </row>
    <row r="473" spans="1:64" x14ac:dyDescent="0.4">
      <c r="F473" s="1"/>
    </row>
    <row r="474" spans="1:64" x14ac:dyDescent="0.4">
      <c r="F474" s="1"/>
    </row>
    <row r="475" spans="1:64" x14ac:dyDescent="0.4">
      <c r="F475" s="1"/>
    </row>
    <row r="476" spans="1:64" x14ac:dyDescent="0.4">
      <c r="F476" s="1"/>
    </row>
    <row r="477" spans="1:64" x14ac:dyDescent="0.4">
      <c r="F477" s="1"/>
    </row>
    <row r="478" spans="1:64" x14ac:dyDescent="0.4">
      <c r="F478" s="1"/>
    </row>
    <row r="479" spans="1:64" x14ac:dyDescent="0.4">
      <c r="F479" s="1"/>
    </row>
    <row r="480" spans="1:64" x14ac:dyDescent="0.4">
      <c r="F480" s="1"/>
    </row>
    <row r="481" spans="6:6" x14ac:dyDescent="0.4">
      <c r="F481" s="1"/>
    </row>
  </sheetData>
  <autoFilter ref="A1:BL465" xr:uid="{6DB1E795-F501-497B-97EA-7DB8F7DCB53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合并数据</vt:lpstr>
      <vt:lpstr>触发成功的数据-244</vt:lpstr>
      <vt:lpstr>源数据-464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</dc:creator>
  <cp:lastModifiedBy>So</cp:lastModifiedBy>
  <dcterms:created xsi:type="dcterms:W3CDTF">2022-10-25T01:40:51Z</dcterms:created>
  <dcterms:modified xsi:type="dcterms:W3CDTF">2023-11-07T11:23:13Z</dcterms:modified>
</cp:coreProperties>
</file>